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yp_prijimatela" sheetId="1" r:id="rId1"/>
    <sheet name="podvojne_uctovnictvo_as,sro,sp" sheetId="2" r:id="rId2"/>
    <sheet name="podvojne_uctovnictvo_vos,ks,živ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</sheets>
  <definedNames/>
  <calcPr fullCalcOnLoad="1"/>
</workbook>
</file>

<file path=xl/sharedStrings.xml><?xml version="1.0" encoding="utf-8"?>
<sst xmlns="http://schemas.openxmlformats.org/spreadsheetml/2006/main" count="121" uniqueCount="54">
  <si>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</si>
  <si>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</si>
  <si>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</si>
  <si>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</si>
  <si>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</si>
  <si>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základné imanie</t>
  </si>
  <si>
    <t>rok</t>
  </si>
  <si>
    <t>je podnik v ťažkostiach?</t>
  </si>
  <si>
    <t>podnik v ťažkostiach v roku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</si>
  <si>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</si>
  <si>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Vyberte si typ prijímateľa/žiadateľa</t>
  </si>
  <si>
    <t>prijímateľ účtujúci systémom podvojného účtovníctva - a.s., s.r.o., š.p.</t>
  </si>
  <si>
    <t>prijímateľ uplatňujúci si výdavky paušálnym percentom z dosiahnutých príjmov</t>
  </si>
  <si>
    <t>príspevková organizácia (mesta/VÚC)</t>
  </si>
  <si>
    <t>obec/mesto</t>
  </si>
  <si>
    <t>je obec/mesto v nútenej správe?</t>
  </si>
  <si>
    <t>rozdiel príjmov a výdavkov</t>
  </si>
  <si>
    <t>rozdiel majetku a záväzkov</t>
  </si>
  <si>
    <t>vlastné imanie</t>
  </si>
  <si>
    <t>výsledok hospodárenia</t>
  </si>
  <si>
    <t>dlh podniku</t>
  </si>
  <si>
    <t>EBITDA</t>
  </si>
  <si>
    <t>nákladové úroky</t>
  </si>
  <si>
    <t>Vstupné údaje pre bežné a predchádzhajúce účtovné obdobie:</t>
  </si>
  <si>
    <t>kumulovaná strata nepokrytá vlastným imaním</t>
  </si>
  <si>
    <t>Rozdiel majetku a záväzkov (r. 21) (Výkaz o majetku a záväzkoch)</t>
  </si>
  <si>
    <r>
      <t xml:space="preserve">Rozdiel príjmov a výdavkov (r.12) (Výkaz o príjmoch a výdavkoch) </t>
    </r>
    <r>
      <rPr>
        <i/>
        <sz val="10"/>
        <rFont val="Arial"/>
        <family val="2"/>
      </rPr>
      <t>Pozn. Strata (-), Zisk (+)</t>
    </r>
  </si>
  <si>
    <t>Vstupné údaje pre bežné účtovné obdobie:</t>
  </si>
  <si>
    <t>Vlastné imanie (r. 116)</t>
  </si>
  <si>
    <r>
      <t xml:space="preserve">Výsledok hospodárenia (r. 123) </t>
    </r>
    <r>
      <rPr>
        <i/>
        <sz val="10"/>
        <rFont val="Arial"/>
        <family val="2"/>
      </rPr>
      <t>Pozn. Strata (-), Zisk (+)</t>
    </r>
  </si>
  <si>
    <r>
      <t xml:space="preserve">Výsledok hospodárenia za účtovné obdobie po zdanení (r. 100)*       </t>
    </r>
    <r>
      <rPr>
        <i/>
        <sz val="10"/>
        <rFont val="Arial"/>
        <family val="2"/>
      </rPr>
      <t xml:space="preserve"> Pozn. Vypĺňať len pri dosiahnutí straty a zadať so znamienkom (-)!</t>
    </r>
  </si>
  <si>
    <r>
      <t xml:space="preserve">Neuhradená strata minulých rokov (r. 99)* </t>
    </r>
    <r>
      <rPr>
        <i/>
        <sz val="10"/>
        <rFont val="Arial"/>
        <family val="2"/>
      </rPr>
      <t>Pozn.  znamienko (-)</t>
    </r>
  </si>
  <si>
    <t>Vlastné imanie (r. 80)*</t>
  </si>
  <si>
    <t>Základné imanie (r. 81)*</t>
  </si>
  <si>
    <t>Dlhodobé bankové úvery (r. 121)*</t>
  </si>
  <si>
    <t>Bežné bankové úvery (r.139)*</t>
  </si>
  <si>
    <t>Krátkodobé finančné výpomoci (r.140)*</t>
  </si>
  <si>
    <t>Odpisy a opravné položky k DNM a DHM r. 21* (Výkaz ziskov a strát)</t>
  </si>
  <si>
    <t>Nákladové úroky r. 49* (VZaS)</t>
  </si>
  <si>
    <t>Výsledok hospodárenia za účtovné obdobie pred zdanením r. 56* (VZaS)</t>
  </si>
  <si>
    <t>Daň z príjmov r. 57* (VZaS)</t>
  </si>
  <si>
    <t xml:space="preserve">* V prípade mikro účtovnej jednotky: </t>
  </si>
  <si>
    <t>Výsledok hospodárenia za účtovné obdobie po zdanení (r. 33)</t>
  </si>
  <si>
    <r>
      <t xml:space="preserve">Neuhradená strata minulých rokov (r. 32) </t>
    </r>
    <r>
      <rPr>
        <i/>
        <sz val="8"/>
        <rFont val="Arial"/>
        <family val="2"/>
      </rPr>
      <t>Pozn.  znamienko (-)</t>
    </r>
  </si>
  <si>
    <t>Vlastné imanie (r. 25)</t>
  </si>
  <si>
    <t>Základné imanie (r. 26)</t>
  </si>
  <si>
    <t>Dlhodobé bankové úvery (r. 37)</t>
  </si>
  <si>
    <t xml:space="preserve">Bežné bankové úvery (r. 44) </t>
  </si>
  <si>
    <t>Krátkodobé finančné výpomoci (r. 45)</t>
  </si>
  <si>
    <t>Odpisy a opravné položky k DNM a DHM r. 14 (Výkaz ziskov a strát)</t>
  </si>
  <si>
    <t>Nákladové úroky r. 31 (VZaS)</t>
  </si>
  <si>
    <t>Výsledok hospodárenia za účtovné obdobie pred zdanením r. 35 (VZaS)</t>
  </si>
  <si>
    <t>Daň z príjmov r. 36 (VZaS)</t>
  </si>
  <si>
    <t>prijímateľ účtujúci systémom podvojného účtovníctva - v.o.s, k.s., živnostníci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</si>
</sst>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29" fillId="33" borderId="0" xfId="36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36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wrapText="1"/>
    </xf>
    <xf numFmtId="0" fontId="0" fillId="32" borderId="1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29" fillId="33" borderId="0" xfId="36" applyFont="1" applyFill="1" applyAlignment="1" applyProtection="1">
      <alignment horizontal="center"/>
      <protection/>
    </xf>
    <xf numFmtId="0" fontId="0" fillId="32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3" fontId="0" fillId="32" borderId="0" xfId="0" applyNumberFormat="1" applyFill="1" applyAlignment="1">
      <alignment/>
    </xf>
    <xf numFmtId="3" fontId="0" fillId="32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32" borderId="0" xfId="0" applyFont="1" applyFill="1" applyAlignment="1">
      <alignment wrapText="1"/>
    </xf>
    <xf numFmtId="3" fontId="0" fillId="34" borderId="13" xfId="0" applyNumberFormat="1" applyFon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0" fillId="32" borderId="0" xfId="0" applyFont="1" applyFill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4"/>
  <sheetViews>
    <sheetView tabSelected="1" view="pageBreakPreview" zoomScale="90" zoomScaleSheetLayoutView="90" zoomScalePageLayoutView="0" workbookViewId="0" topLeftCell="A1">
      <selection activeCell="D29" sqref="D29"/>
    </sheetView>
  </sheetViews>
  <sheetFormatPr defaultColWidth="9.140625" defaultRowHeight="12.75"/>
  <cols>
    <col min="1" max="1" width="68.28125" style="16" bestFit="1" customWidth="1"/>
    <col min="2" max="16384" width="9.140625" style="16" customWidth="1"/>
  </cols>
  <sheetData>
    <row r="1" ht="18">
      <c r="A1" s="19" t="s">
        <v>10</v>
      </c>
    </row>
    <row r="4" ht="19.5" customHeight="1">
      <c r="A4" s="24" t="s">
        <v>11</v>
      </c>
    </row>
    <row r="5" ht="19.5" customHeight="1">
      <c r="A5" s="17"/>
    </row>
    <row r="6" ht="19.5" customHeight="1">
      <c r="A6" s="15" t="s">
        <v>53</v>
      </c>
    </row>
    <row r="7" ht="19.5" customHeight="1">
      <c r="A7" s="17"/>
    </row>
    <row r="8" ht="19.5" customHeight="1">
      <c r="A8" s="15" t="s">
        <v>0</v>
      </c>
    </row>
    <row r="9" ht="19.5" customHeight="1">
      <c r="A9" s="17"/>
    </row>
    <row r="10" ht="19.5" customHeight="1">
      <c r="A10" s="18" t="s">
        <v>12</v>
      </c>
    </row>
    <row r="11" ht="19.5" customHeight="1"/>
    <row r="12" ht="19.5" customHeight="1">
      <c r="A12" s="15" t="s">
        <v>13</v>
      </c>
    </row>
    <row r="13" ht="19.5" customHeight="1"/>
    <row r="14" ht="19.5" customHeight="1">
      <c r="A14" s="15" t="s">
        <v>14</v>
      </c>
    </row>
  </sheetData>
  <sheetProtection sheet="1"/>
  <hyperlinks>
    <hyperlink ref="A4" location="'podvojne_uctovnictvo_as,sro,sp'!A1" display="prijímateľ účtujúci systémom podvojného účtovníctva - a.s., s.r.o., š.p."/>
    <hyperlink ref="A6" location="'podvojne_uctovnictvo_vos,ks,živ'!A1" display="prijímateľ účtujúci systémom podvojného účtovníctva - v.o.s, k.s"/>
    <hyperlink ref="A8" location="jednoduche_uctovnictvo!B1" display="prijímateľ účtujúci systémom jednoduchého účtovníctva"/>
    <hyperlink ref="A10" location="pausalne_vydavky!B1" display="prijímateľ uplataňujúci si výdavky paušálnym percentom z dosiahnutých príjmov"/>
    <hyperlink ref="A12" location="prispevkove_organizacie!A1" display="príspevková organizácia (mesta)"/>
    <hyperlink ref="A14" location="'obec, mesto'!B1" display="obec/mesto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68"/>
  <sheetViews>
    <sheetView zoomScaleSheetLayoutView="100" workbookViewId="0" topLeftCell="A13">
      <selection activeCell="A46" sqref="A46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5" width="13.710937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58" t="s">
        <v>7</v>
      </c>
      <c r="E5" s="53"/>
      <c r="F5" s="59"/>
    </row>
    <row r="6" spans="1:6" ht="12.75">
      <c r="A6" s="22" t="s">
        <v>6</v>
      </c>
      <c r="B6" s="25">
        <f>IF(B3="áno",B1-1,B1-2)</f>
        <v>-2</v>
      </c>
      <c r="C6" s="27"/>
      <c r="D6" s="54"/>
      <c r="E6" s="55"/>
      <c r="F6" s="59"/>
    </row>
    <row r="7" spans="1:6" ht="12.75">
      <c r="A7" s="9" t="s">
        <v>24</v>
      </c>
      <c r="B7" s="26">
        <f>ABS(D22+D24+D26)</f>
        <v>0</v>
      </c>
      <c r="C7" s="51"/>
      <c r="D7" s="52" t="str">
        <f>IF(AND(B7&lt;&gt;0,B8&lt;&gt;0),IF(B7&gt;(B8/2),"áno","nie"),"nie")</f>
        <v>nie</v>
      </c>
      <c r="E7" s="53"/>
      <c r="F7" s="60"/>
    </row>
    <row r="8" spans="1:6" ht="12.75">
      <c r="A8" s="9" t="s">
        <v>5</v>
      </c>
      <c r="B8" s="26">
        <f>D28</f>
        <v>0</v>
      </c>
      <c r="C8" s="51"/>
      <c r="D8" s="54"/>
      <c r="E8" s="55"/>
      <c r="F8" s="60"/>
    </row>
    <row r="11" spans="1:6" ht="12.75">
      <c r="A11" s="2"/>
      <c r="B11" s="3"/>
      <c r="C11" s="3"/>
      <c r="D11" s="49" t="s">
        <v>8</v>
      </c>
      <c r="E11" s="49"/>
      <c r="F11" s="48" t="s">
        <v>7</v>
      </c>
    </row>
    <row r="12" spans="1:6" ht="12.75">
      <c r="A12" s="22" t="s">
        <v>6</v>
      </c>
      <c r="B12" s="5">
        <f>IF(B3="áno",B1-1,B1-2)</f>
        <v>-2</v>
      </c>
      <c r="C12" s="5">
        <f>B12-1</f>
        <v>-3</v>
      </c>
      <c r="D12" s="5">
        <f>B12</f>
        <v>-2</v>
      </c>
      <c r="E12" s="5">
        <f>C12</f>
        <v>-3</v>
      </c>
      <c r="F12" s="49"/>
    </row>
    <row r="13" spans="1:6" ht="12.75">
      <c r="A13" s="9" t="s">
        <v>20</v>
      </c>
      <c r="B13" s="7">
        <f>D30+D32+D34</f>
        <v>0</v>
      </c>
      <c r="C13" s="7">
        <f>E30+E32+E34</f>
        <v>0</v>
      </c>
      <c r="D13" s="50" t="str">
        <f>IF(AND(B13&lt;&gt;0,B14&lt;&gt;0),IF((B13/B14)&gt;7.5,"áno","nie"),"nie")</f>
        <v>nie</v>
      </c>
      <c r="E13" s="50" t="str">
        <f>IF(AND(C13&lt;&gt;0,C14&lt;&gt;0),IF((C13/C14)&gt;7.5,"áno","nie"),"nie")</f>
        <v>nie</v>
      </c>
      <c r="F13" s="56" t="str">
        <f>IF(AND(D15="áno",E15="áno",E13="áno",D13="áno"),"áno","nie")</f>
        <v>nie</v>
      </c>
    </row>
    <row r="14" spans="1:6" ht="12.75">
      <c r="A14" s="9" t="s">
        <v>18</v>
      </c>
      <c r="B14" s="7">
        <f>D26</f>
        <v>0</v>
      </c>
      <c r="C14" s="7">
        <f>E26</f>
        <v>0</v>
      </c>
      <c r="D14" s="50"/>
      <c r="E14" s="50"/>
      <c r="F14" s="51"/>
    </row>
    <row r="15" spans="1:6" ht="12.75">
      <c r="A15" s="9" t="s">
        <v>21</v>
      </c>
      <c r="B15" s="7">
        <f>D36+D38+D40+D42</f>
        <v>0</v>
      </c>
      <c r="C15" s="7">
        <f>E36+E38+E40+E42</f>
        <v>0</v>
      </c>
      <c r="D15" s="50" t="str">
        <f>IF(AND(B15&lt;&gt;0,B16&lt;&gt;0),IF((B15/B16)&lt;1,"áno","nie"),"nie")</f>
        <v>nie</v>
      </c>
      <c r="E15" s="50" t="str">
        <f>IF(AND(C15&lt;&gt;0,C16&lt;&gt;0),IF((C15/C16)&lt;1,"áno","nie"),"nie")</f>
        <v>nie</v>
      </c>
      <c r="F15" s="51"/>
    </row>
    <row r="16" spans="1:6" ht="12.75">
      <c r="A16" s="9" t="s">
        <v>22</v>
      </c>
      <c r="B16" s="7">
        <f>D38</f>
        <v>0</v>
      </c>
      <c r="C16" s="7">
        <f>E38</f>
        <v>0</v>
      </c>
      <c r="D16" s="50"/>
      <c r="E16" s="50"/>
      <c r="F16" s="57"/>
    </row>
    <row r="19" ht="12.75">
      <c r="D19" s="23"/>
    </row>
    <row r="20" spans="1:6" ht="12.75">
      <c r="A20" s="28" t="s">
        <v>23</v>
      </c>
      <c r="D20" s="31">
        <f>B12</f>
        <v>-2</v>
      </c>
      <c r="E20" s="32">
        <f>C12</f>
        <v>-3</v>
      </c>
      <c r="F20" s="48" t="s">
        <v>7</v>
      </c>
    </row>
    <row r="21" spans="3:6" ht="13.5" thickBot="1">
      <c r="C21" s="23"/>
      <c r="D21" s="29"/>
      <c r="E21" s="30"/>
      <c r="F21" s="49"/>
    </row>
    <row r="22" spans="1:6" ht="34.5" customHeight="1" thickBot="1">
      <c r="A22" s="43" t="s">
        <v>30</v>
      </c>
      <c r="B22" s="43"/>
      <c r="C22" s="44"/>
      <c r="D22" s="39"/>
      <c r="E22" s="33"/>
      <c r="F22" s="50" t="str">
        <f>IF(OR(D7="áno",F13="áno"),"áno","nie")</f>
        <v>nie</v>
      </c>
    </row>
    <row r="23" spans="4:6" ht="13.5" thickBot="1">
      <c r="D23" s="33"/>
      <c r="E23" s="33"/>
      <c r="F23" s="50"/>
    </row>
    <row r="24" spans="1:5" ht="13.5" thickBot="1">
      <c r="A24" s="45" t="s">
        <v>31</v>
      </c>
      <c r="B24" s="46"/>
      <c r="C24" s="47"/>
      <c r="D24" s="39"/>
      <c r="E24" s="33"/>
    </row>
    <row r="25" spans="4:5" ht="13.5" thickBot="1">
      <c r="D25" s="33"/>
      <c r="E25" s="33"/>
    </row>
    <row r="26" spans="1:5" ht="13.5" thickBot="1">
      <c r="A26" s="1" t="s">
        <v>32</v>
      </c>
      <c r="D26" s="39"/>
      <c r="E26" s="39"/>
    </row>
    <row r="27" spans="4:5" ht="13.5" thickBot="1">
      <c r="D27" s="33"/>
      <c r="E27" s="33"/>
    </row>
    <row r="28" spans="1:5" ht="13.5" thickBot="1">
      <c r="A28" s="23" t="s">
        <v>33</v>
      </c>
      <c r="D28" s="39"/>
      <c r="E28" s="34"/>
    </row>
    <row r="29" spans="4:5" ht="13.5" thickBot="1">
      <c r="D29" s="33"/>
      <c r="E29" s="33"/>
    </row>
    <row r="30" spans="1:5" ht="13.5" thickBot="1">
      <c r="A30" s="23" t="s">
        <v>34</v>
      </c>
      <c r="D30" s="39"/>
      <c r="E30" s="39"/>
    </row>
    <row r="31" spans="4:5" ht="13.5" thickBot="1">
      <c r="D31" s="33"/>
      <c r="E31" s="33"/>
    </row>
    <row r="32" spans="1:5" ht="13.5" thickBot="1">
      <c r="A32" s="23" t="s">
        <v>35</v>
      </c>
      <c r="D32" s="39"/>
      <c r="E32" s="39"/>
    </row>
    <row r="33" spans="4:5" ht="13.5" thickBot="1">
      <c r="D33" s="33"/>
      <c r="E33" s="33"/>
    </row>
    <row r="34" spans="1:5" ht="13.5" thickBot="1">
      <c r="A34" s="23" t="s">
        <v>36</v>
      </c>
      <c r="D34" s="39"/>
      <c r="E34" s="39"/>
    </row>
    <row r="35" spans="4:5" ht="13.5" thickBot="1">
      <c r="D35" s="33"/>
      <c r="E35" s="33"/>
    </row>
    <row r="36" spans="1:5" ht="13.5" thickBot="1">
      <c r="A36" s="23" t="s">
        <v>37</v>
      </c>
      <c r="D36" s="39"/>
      <c r="E36" s="39"/>
    </row>
    <row r="37" spans="4:5" ht="13.5" thickBot="1">
      <c r="D37" s="33"/>
      <c r="E37" s="33"/>
    </row>
    <row r="38" spans="1:5" ht="13.5" thickBot="1">
      <c r="A38" s="23" t="s">
        <v>38</v>
      </c>
      <c r="D38" s="39"/>
      <c r="E38" s="39"/>
    </row>
    <row r="39" spans="4:5" ht="13.5" thickBot="1">
      <c r="D39" s="33"/>
      <c r="E39" s="33"/>
    </row>
    <row r="40" spans="1:5" ht="13.5" thickBot="1">
      <c r="A40" s="23" t="s">
        <v>39</v>
      </c>
      <c r="D40" s="39"/>
      <c r="E40" s="39"/>
    </row>
    <row r="41" spans="4:5" ht="13.5" thickBot="1">
      <c r="D41" s="33"/>
      <c r="E41" s="33"/>
    </row>
    <row r="42" spans="1:5" ht="13.5" thickBot="1">
      <c r="A42" s="23" t="s">
        <v>40</v>
      </c>
      <c r="D42" s="39"/>
      <c r="E42" s="39"/>
    </row>
    <row r="46" ht="12.75">
      <c r="A46" s="1" t="s">
        <v>41</v>
      </c>
    </row>
    <row r="48" spans="1:3" ht="12.75">
      <c r="A48" s="40" t="s">
        <v>42</v>
      </c>
      <c r="B48" s="40"/>
      <c r="C48" s="40"/>
    </row>
    <row r="49" spans="1:3" ht="12.75">
      <c r="A49" s="40"/>
      <c r="B49" s="40"/>
      <c r="C49" s="40"/>
    </row>
    <row r="50" spans="1:3" ht="12.75">
      <c r="A50" s="41" t="s">
        <v>43</v>
      </c>
      <c r="B50" s="41"/>
      <c r="C50" s="42"/>
    </row>
    <row r="51" spans="1:3" ht="12.75">
      <c r="A51" s="40"/>
      <c r="B51" s="40"/>
      <c r="C51" s="40"/>
    </row>
    <row r="52" spans="1:3" ht="12.75">
      <c r="A52" s="40" t="s">
        <v>44</v>
      </c>
      <c r="B52" s="40"/>
      <c r="C52" s="40"/>
    </row>
    <row r="53" spans="1:3" ht="12.75">
      <c r="A53" s="40"/>
      <c r="B53" s="40"/>
      <c r="C53" s="40"/>
    </row>
    <row r="54" spans="1:3" ht="12.75">
      <c r="A54" s="40" t="s">
        <v>45</v>
      </c>
      <c r="B54" s="40"/>
      <c r="C54" s="40"/>
    </row>
    <row r="55" spans="1:3" ht="12.75">
      <c r="A55" s="40"/>
      <c r="B55" s="40"/>
      <c r="C55" s="40"/>
    </row>
    <row r="56" spans="1:3" ht="12.75">
      <c r="A56" s="40" t="s">
        <v>46</v>
      </c>
      <c r="B56" s="40"/>
      <c r="C56" s="40"/>
    </row>
    <row r="57" spans="1:3" ht="12.75">
      <c r="A57" s="40"/>
      <c r="B57" s="40"/>
      <c r="C57" s="40"/>
    </row>
    <row r="58" spans="1:3" ht="12.75">
      <c r="A58" s="40" t="s">
        <v>47</v>
      </c>
      <c r="B58" s="40"/>
      <c r="C58" s="40"/>
    </row>
    <row r="59" spans="1:3" ht="12.75">
      <c r="A59" s="40"/>
      <c r="B59" s="40"/>
      <c r="C59" s="40"/>
    </row>
    <row r="60" spans="1:3" ht="12.75">
      <c r="A60" s="40" t="s">
        <v>48</v>
      </c>
      <c r="B60" s="40"/>
      <c r="C60" s="40"/>
    </row>
    <row r="61" spans="1:3" ht="12.75">
      <c r="A61" s="40"/>
      <c r="B61" s="40"/>
      <c r="C61" s="40"/>
    </row>
    <row r="62" spans="1:3" ht="12.75">
      <c r="A62" s="40" t="s">
        <v>49</v>
      </c>
      <c r="B62" s="40"/>
      <c r="C62" s="40"/>
    </row>
    <row r="63" spans="1:3" ht="12.75">
      <c r="A63" s="40"/>
      <c r="B63" s="40"/>
      <c r="C63" s="40"/>
    </row>
    <row r="64" spans="1:3" ht="12.75">
      <c r="A64" s="40" t="s">
        <v>50</v>
      </c>
      <c r="B64" s="40"/>
      <c r="C64" s="40"/>
    </row>
    <row r="65" spans="1:3" ht="12.75">
      <c r="A65" s="40"/>
      <c r="B65" s="40"/>
      <c r="C65" s="40"/>
    </row>
    <row r="66" spans="1:3" ht="12.75">
      <c r="A66" s="40" t="s">
        <v>51</v>
      </c>
      <c r="B66" s="40"/>
      <c r="C66" s="40"/>
    </row>
    <row r="67" spans="1:3" ht="12.75">
      <c r="A67" s="40"/>
      <c r="B67" s="40"/>
      <c r="C67" s="40"/>
    </row>
    <row r="68" spans="1:3" ht="12.75">
      <c r="A68" s="40" t="s">
        <v>52</v>
      </c>
      <c r="B68" s="40"/>
      <c r="C68" s="40"/>
    </row>
  </sheetData>
  <sheetProtection/>
  <protectedRanges>
    <protectedRange sqref="B1 B3 B7:C8 B13:C16" name="Rozsah1"/>
  </protectedRanges>
  <mergeCells count="17">
    <mergeCell ref="D5:E6"/>
    <mergeCell ref="D13:D14"/>
    <mergeCell ref="E13:E14"/>
    <mergeCell ref="D15:D16"/>
    <mergeCell ref="E15:E16"/>
    <mergeCell ref="F5:F6"/>
    <mergeCell ref="F7:F8"/>
    <mergeCell ref="D11:E11"/>
    <mergeCell ref="F11:F12"/>
    <mergeCell ref="A50:C50"/>
    <mergeCell ref="A22:C22"/>
    <mergeCell ref="A24:C24"/>
    <mergeCell ref="F20:F21"/>
    <mergeCell ref="F22:F23"/>
    <mergeCell ref="C7:C8"/>
    <mergeCell ref="D7:E8"/>
    <mergeCell ref="F13:F16"/>
  </mergeCells>
  <conditionalFormatting sqref="F7:F8 F13">
    <cfRule type="expression" priority="4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6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58" t="s">
        <v>7</v>
      </c>
      <c r="E5" s="53"/>
      <c r="F5" s="59"/>
    </row>
    <row r="6" spans="1:6" ht="12.75">
      <c r="A6" s="22" t="s">
        <v>6</v>
      </c>
      <c r="B6" s="25">
        <f>IF(B3="áno",B1-1,B1-2)</f>
        <v>-2</v>
      </c>
      <c r="C6" s="27"/>
      <c r="D6" s="54"/>
      <c r="E6" s="55"/>
      <c r="F6" s="59"/>
    </row>
    <row r="7" spans="1:6" ht="12.75">
      <c r="A7" s="9" t="s">
        <v>24</v>
      </c>
      <c r="B7" s="26">
        <f>ABS(D22+D24+D26)</f>
        <v>0</v>
      </c>
      <c r="C7" s="51"/>
      <c r="D7" s="52" t="str">
        <f>IF(AND(B7&lt;&gt;0,B8&lt;&gt;0),IF(B7&gt;(B8/2),"áno","nie"),"nie")</f>
        <v>nie</v>
      </c>
      <c r="E7" s="53"/>
      <c r="F7" s="60"/>
    </row>
    <row r="8" spans="1:6" ht="12.75">
      <c r="A8" s="6" t="s">
        <v>5</v>
      </c>
      <c r="B8" s="35">
        <f>D28</f>
        <v>0</v>
      </c>
      <c r="C8" s="51"/>
      <c r="D8" s="54"/>
      <c r="E8" s="55"/>
      <c r="F8" s="60"/>
    </row>
    <row r="11" spans="1:6" ht="12.75">
      <c r="A11" s="2"/>
      <c r="B11" s="3"/>
      <c r="C11" s="3"/>
      <c r="D11" s="49" t="s">
        <v>8</v>
      </c>
      <c r="E11" s="49"/>
      <c r="F11" s="48" t="s">
        <v>7</v>
      </c>
    </row>
    <row r="12" spans="1:6" ht="12.75">
      <c r="A12" s="22" t="s">
        <v>6</v>
      </c>
      <c r="B12" s="5">
        <f>IF(B3="áno",B1-1,B1-2)</f>
        <v>-2</v>
      </c>
      <c r="C12" s="5">
        <f>B12-1</f>
        <v>-3</v>
      </c>
      <c r="D12" s="5">
        <f>B12</f>
        <v>-2</v>
      </c>
      <c r="E12" s="5">
        <f>C12</f>
        <v>-3</v>
      </c>
      <c r="F12" s="49"/>
    </row>
    <row r="13" spans="1:6" ht="12.75">
      <c r="A13" s="9" t="s">
        <v>20</v>
      </c>
      <c r="B13" s="7">
        <f>D30+D32+D34</f>
        <v>0</v>
      </c>
      <c r="C13" s="7">
        <f>E30+E32+E34</f>
        <v>0</v>
      </c>
      <c r="D13" s="50" t="str">
        <f>IF(AND(B13&lt;&gt;0,B14&lt;&gt;0),IF((B13/B14)&gt;7.5,"áno","nie"),"nie")</f>
        <v>nie</v>
      </c>
      <c r="E13" s="50" t="str">
        <f>IF(AND(C13&lt;&gt;0,C14&lt;&gt;0),IF((C13/C14)&gt;7.5,"áno","nie"),"nie")</f>
        <v>nie</v>
      </c>
      <c r="F13" s="56" t="str">
        <f>IF(AND(D15="áno",E15="áno",E13="áno",D13="áno"),"áno","nie")</f>
        <v>nie</v>
      </c>
    </row>
    <row r="14" spans="1:6" ht="12.75">
      <c r="A14" s="9" t="s">
        <v>18</v>
      </c>
      <c r="B14" s="7">
        <f>D26</f>
        <v>0</v>
      </c>
      <c r="C14" s="7">
        <f>E26</f>
        <v>0</v>
      </c>
      <c r="D14" s="50"/>
      <c r="E14" s="50"/>
      <c r="F14" s="51"/>
    </row>
    <row r="15" spans="1:6" ht="12.75">
      <c r="A15" s="9" t="s">
        <v>21</v>
      </c>
      <c r="B15" s="7">
        <f>D36+D38+D40+D42</f>
        <v>0</v>
      </c>
      <c r="C15" s="7">
        <f>E36+E38+E40+E42</f>
        <v>0</v>
      </c>
      <c r="D15" s="50" t="str">
        <f>IF(AND(B15&lt;&gt;0,B16&lt;&gt;0),IF((B15/B16)&lt;1,"áno","nie"),"nie")</f>
        <v>nie</v>
      </c>
      <c r="E15" s="50" t="str">
        <f>IF(AND(C15&lt;&gt;0,C16&lt;&gt;0),IF((C15/C16)&lt;1,"áno","nie"),"nie")</f>
        <v>nie</v>
      </c>
      <c r="F15" s="51"/>
    </row>
    <row r="16" spans="1:6" ht="12.75">
      <c r="A16" s="9" t="s">
        <v>22</v>
      </c>
      <c r="B16" s="7">
        <f>D38</f>
        <v>0</v>
      </c>
      <c r="C16" s="7">
        <f>E38</f>
        <v>0</v>
      </c>
      <c r="D16" s="50"/>
      <c r="E16" s="50"/>
      <c r="F16" s="57"/>
    </row>
    <row r="20" spans="1:6" ht="12.75">
      <c r="A20" s="28" t="s">
        <v>23</v>
      </c>
      <c r="D20" s="31">
        <f>B12</f>
        <v>-2</v>
      </c>
      <c r="E20" s="32">
        <f>C12</f>
        <v>-3</v>
      </c>
      <c r="F20" s="48" t="s">
        <v>7</v>
      </c>
    </row>
    <row r="21" spans="3:6" ht="13.5" thickBot="1">
      <c r="C21" s="23"/>
      <c r="D21" s="29"/>
      <c r="E21" s="30"/>
      <c r="F21" s="49"/>
    </row>
    <row r="22" spans="1:6" ht="34.5" customHeight="1" thickBot="1">
      <c r="A22" s="43" t="s">
        <v>30</v>
      </c>
      <c r="B22" s="43"/>
      <c r="C22" s="44"/>
      <c r="D22" s="39"/>
      <c r="E22" s="33"/>
      <c r="F22" s="50" t="str">
        <f>IF(OR(D7="áno",F13="áno"),"áno","nie")</f>
        <v>nie</v>
      </c>
    </row>
    <row r="23" spans="4:6" ht="13.5" thickBot="1">
      <c r="D23" s="33"/>
      <c r="E23" s="33"/>
      <c r="F23" s="50"/>
    </row>
    <row r="24" spans="1:5" ht="13.5" thickBot="1">
      <c r="A24" s="45" t="s">
        <v>31</v>
      </c>
      <c r="B24" s="46"/>
      <c r="C24" s="47"/>
      <c r="D24" s="39"/>
      <c r="E24" s="33"/>
    </row>
    <row r="25" spans="4:5" ht="13.5" thickBot="1">
      <c r="D25" s="33"/>
      <c r="E25" s="33"/>
    </row>
    <row r="26" spans="1:5" ht="13.5" thickBot="1">
      <c r="A26" s="1" t="s">
        <v>32</v>
      </c>
      <c r="D26" s="39"/>
      <c r="E26" s="39"/>
    </row>
    <row r="27" spans="4:5" ht="13.5" thickBot="1">
      <c r="D27" s="33"/>
      <c r="E27" s="33"/>
    </row>
    <row r="28" spans="1:5" ht="13.5" thickBot="1">
      <c r="A28" s="23" t="s">
        <v>33</v>
      </c>
      <c r="D28" s="39"/>
      <c r="E28" s="34"/>
    </row>
    <row r="29" spans="4:5" ht="13.5" thickBot="1">
      <c r="D29" s="33"/>
      <c r="E29" s="33"/>
    </row>
    <row r="30" spans="1:5" ht="13.5" thickBot="1">
      <c r="A30" s="23" t="s">
        <v>34</v>
      </c>
      <c r="D30" s="39"/>
      <c r="E30" s="39"/>
    </row>
    <row r="31" spans="4:5" ht="13.5" thickBot="1">
      <c r="D31" s="33"/>
      <c r="E31" s="33"/>
    </row>
    <row r="32" spans="1:5" ht="13.5" thickBot="1">
      <c r="A32" s="23" t="s">
        <v>35</v>
      </c>
      <c r="D32" s="39"/>
      <c r="E32" s="39"/>
    </row>
    <row r="33" spans="4:5" ht="13.5" thickBot="1">
      <c r="D33" s="33"/>
      <c r="E33" s="33"/>
    </row>
    <row r="34" spans="1:5" ht="13.5" thickBot="1">
      <c r="A34" s="23" t="s">
        <v>36</v>
      </c>
      <c r="D34" s="39"/>
      <c r="E34" s="39"/>
    </row>
    <row r="35" spans="4:5" ht="13.5" thickBot="1">
      <c r="D35" s="33"/>
      <c r="E35" s="33"/>
    </row>
    <row r="36" spans="1:5" ht="13.5" thickBot="1">
      <c r="A36" s="23" t="s">
        <v>37</v>
      </c>
      <c r="D36" s="39"/>
      <c r="E36" s="39"/>
    </row>
    <row r="37" spans="4:5" ht="13.5" thickBot="1">
      <c r="D37" s="33"/>
      <c r="E37" s="33"/>
    </row>
    <row r="38" spans="1:5" ht="13.5" thickBot="1">
      <c r="A38" s="23" t="s">
        <v>38</v>
      </c>
      <c r="D38" s="39"/>
      <c r="E38" s="39"/>
    </row>
    <row r="39" spans="4:5" ht="13.5" thickBot="1">
      <c r="D39" s="33"/>
      <c r="E39" s="33"/>
    </row>
    <row r="40" spans="1:5" ht="13.5" thickBot="1">
      <c r="A40" s="23" t="s">
        <v>39</v>
      </c>
      <c r="D40" s="39"/>
      <c r="E40" s="39"/>
    </row>
    <row r="41" spans="4:5" ht="13.5" thickBot="1">
      <c r="D41" s="33"/>
      <c r="E41" s="33"/>
    </row>
    <row r="42" spans="1:5" ht="13.5" thickBot="1">
      <c r="A42" s="23" t="s">
        <v>40</v>
      </c>
      <c r="D42" s="39"/>
      <c r="E42" s="39"/>
    </row>
    <row r="46" ht="12.75">
      <c r="A46" s="1" t="s">
        <v>41</v>
      </c>
    </row>
    <row r="48" spans="1:3" ht="12.75">
      <c r="A48" s="40" t="s">
        <v>42</v>
      </c>
      <c r="B48" s="40"/>
      <c r="C48" s="40"/>
    </row>
    <row r="49" spans="1:3" ht="12.75">
      <c r="A49" s="40"/>
      <c r="B49" s="40"/>
      <c r="C49" s="40"/>
    </row>
    <row r="50" spans="1:3" ht="12.75">
      <c r="A50" s="41" t="s">
        <v>43</v>
      </c>
      <c r="B50" s="41"/>
      <c r="C50" s="42"/>
    </row>
    <row r="51" spans="1:3" ht="12.75">
      <c r="A51" s="40"/>
      <c r="B51" s="40"/>
      <c r="C51" s="40"/>
    </row>
    <row r="52" spans="1:3" ht="12.75">
      <c r="A52" s="40" t="s">
        <v>44</v>
      </c>
      <c r="B52" s="40"/>
      <c r="C52" s="40"/>
    </row>
    <row r="53" spans="1:3" ht="12.75">
      <c r="A53" s="40"/>
      <c r="B53" s="40"/>
      <c r="C53" s="40"/>
    </row>
    <row r="54" spans="1:3" ht="12.75">
      <c r="A54" s="40" t="s">
        <v>45</v>
      </c>
      <c r="B54" s="40"/>
      <c r="C54" s="40"/>
    </row>
    <row r="55" spans="1:3" ht="12.75">
      <c r="A55" s="40"/>
      <c r="B55" s="40"/>
      <c r="C55" s="40"/>
    </row>
    <row r="56" spans="1:3" ht="12.75">
      <c r="A56" s="40" t="s">
        <v>46</v>
      </c>
      <c r="B56" s="40"/>
      <c r="C56" s="40"/>
    </row>
    <row r="57" spans="1:3" ht="12.75">
      <c r="A57" s="40"/>
      <c r="B57" s="40"/>
      <c r="C57" s="40"/>
    </row>
    <row r="58" spans="1:3" ht="12.75">
      <c r="A58" s="40" t="s">
        <v>47</v>
      </c>
      <c r="B58" s="40"/>
      <c r="C58" s="40"/>
    </row>
    <row r="59" spans="1:3" ht="12.75">
      <c r="A59" s="40"/>
      <c r="B59" s="40"/>
      <c r="C59" s="40"/>
    </row>
    <row r="60" spans="1:3" ht="12.75">
      <c r="A60" s="40" t="s">
        <v>48</v>
      </c>
      <c r="B60" s="40"/>
      <c r="C60" s="40"/>
    </row>
    <row r="61" spans="1:3" ht="12.75">
      <c r="A61" s="40"/>
      <c r="B61" s="40"/>
      <c r="C61" s="40"/>
    </row>
    <row r="62" spans="1:3" ht="12.75">
      <c r="A62" s="40" t="s">
        <v>49</v>
      </c>
      <c r="B62" s="40"/>
      <c r="C62" s="40"/>
    </row>
    <row r="63" spans="1:3" ht="12.75">
      <c r="A63" s="40"/>
      <c r="B63" s="40"/>
      <c r="C63" s="40"/>
    </row>
    <row r="64" spans="1:3" ht="12.75">
      <c r="A64" s="40" t="s">
        <v>50</v>
      </c>
      <c r="B64" s="40"/>
      <c r="C64" s="40"/>
    </row>
    <row r="65" spans="1:3" ht="12.75">
      <c r="A65" s="40"/>
      <c r="B65" s="40"/>
      <c r="C65" s="40"/>
    </row>
    <row r="66" spans="1:3" ht="12.75">
      <c r="A66" s="40" t="s">
        <v>51</v>
      </c>
      <c r="B66" s="40"/>
      <c r="C66" s="40"/>
    </row>
    <row r="67" spans="1:3" ht="12.75">
      <c r="A67" s="40"/>
      <c r="B67" s="40"/>
      <c r="C67" s="40"/>
    </row>
    <row r="68" spans="1:3" ht="12.75">
      <c r="A68" s="40" t="s">
        <v>52</v>
      </c>
      <c r="B68" s="40"/>
      <c r="C68" s="40"/>
    </row>
  </sheetData>
  <sheetProtection/>
  <protectedRanges>
    <protectedRange sqref="B1 B3" name="Rozsah2"/>
    <protectedRange sqref="C7:C8" name="Rozsah1_1"/>
    <protectedRange sqref="B7:B8" name="Rozsah1"/>
    <protectedRange sqref="B13:C16" name="Rozsah1_2"/>
  </protectedRanges>
  <mergeCells count="17">
    <mergeCell ref="F20:F21"/>
    <mergeCell ref="F5:F6"/>
    <mergeCell ref="F7:F8"/>
    <mergeCell ref="D11:E11"/>
    <mergeCell ref="F11:F12"/>
    <mergeCell ref="F22:F23"/>
    <mergeCell ref="D13:D14"/>
    <mergeCell ref="E13:E14"/>
    <mergeCell ref="F13:F16"/>
    <mergeCell ref="D15:D16"/>
    <mergeCell ref="D5:E6"/>
    <mergeCell ref="E15:E16"/>
    <mergeCell ref="A50:C50"/>
    <mergeCell ref="A22:C22"/>
    <mergeCell ref="A24:C24"/>
    <mergeCell ref="C7:C8"/>
    <mergeCell ref="D7:E8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zoomScaleSheetLayoutView="100" workbookViewId="0" topLeftCell="A1">
      <selection activeCell="D19" sqref="D19"/>
    </sheetView>
  </sheetViews>
  <sheetFormatPr defaultColWidth="9.140625" defaultRowHeight="12.75"/>
  <cols>
    <col min="1" max="1" width="55.7109375" style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58" t="s">
        <v>7</v>
      </c>
      <c r="E5" s="53"/>
      <c r="F5" s="59"/>
    </row>
    <row r="6" spans="1:6" ht="12.75">
      <c r="A6" s="4" t="s">
        <v>6</v>
      </c>
      <c r="B6" s="25">
        <f>IF(B3="áno",B1-1,B1-2)</f>
        <v>-2</v>
      </c>
      <c r="C6" s="27"/>
      <c r="D6" s="54"/>
      <c r="E6" s="55"/>
      <c r="F6" s="59"/>
    </row>
    <row r="7" spans="1:6" ht="12.75">
      <c r="A7" s="6" t="s">
        <v>16</v>
      </c>
      <c r="B7" s="26">
        <f>IF(D13&lt;0,D13,0)</f>
        <v>0</v>
      </c>
      <c r="C7" s="51"/>
      <c r="D7" s="52" t="str">
        <f>IF(AND(B7&lt;&gt;0,B8&lt;&gt;0),IF(AND(B7&lt;0,B8/2&lt;ABS(B7)),"áno","nie"),"nie")</f>
        <v>nie</v>
      </c>
      <c r="E7" s="53"/>
      <c r="F7" s="60"/>
    </row>
    <row r="8" spans="1:6" ht="12.75">
      <c r="A8" s="9" t="s">
        <v>17</v>
      </c>
      <c r="B8" s="26">
        <f>D15</f>
        <v>0</v>
      </c>
      <c r="C8" s="51"/>
      <c r="D8" s="54"/>
      <c r="E8" s="55"/>
      <c r="F8" s="60"/>
    </row>
    <row r="11" spans="1:4" ht="12.75">
      <c r="A11" s="28" t="s">
        <v>27</v>
      </c>
      <c r="D11" s="31">
        <f>B6</f>
        <v>-2</v>
      </c>
    </row>
    <row r="12" ht="13.5" thickBot="1"/>
    <row r="13" spans="1:4" ht="26.25" thickBot="1">
      <c r="A13" s="36" t="s">
        <v>26</v>
      </c>
      <c r="D13" s="37"/>
    </row>
    <row r="14" ht="13.5" thickBot="1">
      <c r="D14" s="33"/>
    </row>
    <row r="15" spans="1:4" ht="13.5" thickBot="1">
      <c r="A15" s="23" t="s">
        <v>25</v>
      </c>
      <c r="D15" s="38"/>
    </row>
  </sheetData>
  <sheetProtection/>
  <protectedRanges>
    <protectedRange sqref="B1 B3" name="Rozsah1"/>
    <protectedRange sqref="B7:C8" name="Rozsah1_1"/>
  </protectedRanges>
  <mergeCells count="5">
    <mergeCell ref="C7:C8"/>
    <mergeCell ref="D7:E8"/>
    <mergeCell ref="F5:F6"/>
    <mergeCell ref="F7:F8"/>
    <mergeCell ref="D5:E6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zoomScaleSheetLayoutView="100" workbookViewId="0" topLeftCell="A1">
      <selection activeCell="B7" sqref="B7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0" style="1" hidden="1" customWidth="1"/>
    <col min="6" max="16384" width="9.140625" style="1" customWidth="1"/>
  </cols>
  <sheetData>
    <row r="1" spans="1:5" ht="12.75">
      <c r="A1" s="1" t="s">
        <v>1</v>
      </c>
      <c r="B1" s="8"/>
      <c r="D1" s="1" t="s">
        <v>2</v>
      </c>
      <c r="E1" s="1">
        <f>B1-1</f>
        <v>-1</v>
      </c>
    </row>
    <row r="2" ht="12.75">
      <c r="D2" s="1" t="s">
        <v>3</v>
      </c>
    </row>
    <row r="3" spans="1:4" ht="12.75">
      <c r="A3" s="1" t="str">
        <f>CONCATENATE(D1,E1)</f>
        <v>Existencia overenej účtovnej závierky za rok -1</v>
      </c>
      <c r="B3" s="8"/>
      <c r="D3" s="1" t="s">
        <v>4</v>
      </c>
    </row>
    <row r="5" spans="1:3" ht="12.75">
      <c r="A5" s="2"/>
      <c r="B5" s="3"/>
      <c r="C5" s="12"/>
    </row>
    <row r="6" spans="1:3" ht="12.75">
      <c r="A6" s="13" t="s">
        <v>6</v>
      </c>
      <c r="B6" s="5">
        <f>IF(B3="áno",B1-1,B1-2)</f>
        <v>-2</v>
      </c>
      <c r="C6" s="5" t="s">
        <v>7</v>
      </c>
    </row>
    <row r="7" spans="1:3" ht="25.5">
      <c r="A7" s="11" t="s">
        <v>9</v>
      </c>
      <c r="B7" s="14">
        <v>0</v>
      </c>
      <c r="C7" s="10" t="str">
        <f>IF(B7&lt;0,"áno","nie")</f>
        <v>nie</v>
      </c>
    </row>
  </sheetData>
  <sheetProtection sheet="1"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5"/>
  <sheetViews>
    <sheetView workbookViewId="0" topLeftCell="A1">
      <selection activeCell="C23" sqref="C23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58" t="s">
        <v>7</v>
      </c>
      <c r="E5" s="53"/>
      <c r="F5" s="59"/>
    </row>
    <row r="6" spans="1:6" ht="12.75">
      <c r="A6" s="22" t="s">
        <v>6</v>
      </c>
      <c r="B6" s="25">
        <f>IF(B3="áno",B1-1,B1-2)</f>
        <v>-2</v>
      </c>
      <c r="C6" s="27"/>
      <c r="D6" s="54"/>
      <c r="E6" s="55"/>
      <c r="F6" s="59"/>
    </row>
    <row r="7" spans="1:6" ht="12.75">
      <c r="A7" s="6" t="s">
        <v>18</v>
      </c>
      <c r="B7" s="35">
        <f>D15</f>
        <v>0</v>
      </c>
      <c r="C7" s="51"/>
      <c r="D7" s="52" t="str">
        <f>IF(AND(B7&lt;&gt;0,B8&lt;&gt;0),IF(AND(B8&lt;0,B7/2&lt;ABS(B8)),"áno","nie"),"nie")</f>
        <v>nie</v>
      </c>
      <c r="E7" s="53"/>
      <c r="F7" s="60"/>
    </row>
    <row r="8" spans="1:6" ht="12.75">
      <c r="A8" s="9" t="s">
        <v>19</v>
      </c>
      <c r="B8" s="26">
        <f>IF(D13&lt;0,D13,0)</f>
        <v>0</v>
      </c>
      <c r="C8" s="51"/>
      <c r="D8" s="54"/>
      <c r="E8" s="55"/>
      <c r="F8" s="60"/>
    </row>
    <row r="11" spans="1:4" ht="12.75">
      <c r="A11" s="28" t="s">
        <v>27</v>
      </c>
      <c r="D11" s="31">
        <f>B6</f>
        <v>-2</v>
      </c>
    </row>
    <row r="12" ht="13.5" thickBot="1"/>
    <row r="13" spans="1:4" ht="13.5" thickBot="1">
      <c r="A13" s="45" t="s">
        <v>29</v>
      </c>
      <c r="B13" s="45"/>
      <c r="D13" s="37"/>
    </row>
    <row r="14" ht="13.5" thickBot="1">
      <c r="D14" s="33"/>
    </row>
    <row r="15" spans="1:4" ht="13.5" thickBot="1">
      <c r="A15" s="23" t="s">
        <v>28</v>
      </c>
      <c r="D15" s="38"/>
    </row>
  </sheetData>
  <sheetProtection/>
  <protectedRanges>
    <protectedRange sqref="B1 B3" name="Rozsah2"/>
    <protectedRange sqref="B7:C8" name="Rozsah1"/>
  </protectedRanges>
  <mergeCells count="6">
    <mergeCell ref="C7:C8"/>
    <mergeCell ref="D7:E8"/>
    <mergeCell ref="F5:F6"/>
    <mergeCell ref="F7:F8"/>
    <mergeCell ref="D5:E6"/>
    <mergeCell ref="A13:B13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zoomScaleSheetLayoutView="100" workbookViewId="0" topLeftCell="A1">
      <selection activeCell="B1" sqref="B1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9.140625" style="1" hidden="1" customWidth="1"/>
    <col min="6" max="16384" width="9.140625" style="1" customWidth="1"/>
  </cols>
  <sheetData>
    <row r="1" spans="1:4" ht="12.75">
      <c r="A1" s="1" t="s">
        <v>1</v>
      </c>
      <c r="B1" s="8"/>
      <c r="D1" s="1" t="s">
        <v>3</v>
      </c>
    </row>
    <row r="2" ht="12.75">
      <c r="D2" s="1" t="s">
        <v>4</v>
      </c>
    </row>
    <row r="3" spans="1:3" ht="12.75">
      <c r="A3" s="13"/>
      <c r="B3" s="3"/>
      <c r="C3" s="5" t="s">
        <v>7</v>
      </c>
    </row>
    <row r="4" spans="1:3" ht="12.75">
      <c r="A4" s="21" t="s">
        <v>15</v>
      </c>
      <c r="B4" s="20"/>
      <c r="C4" s="10" t="str">
        <f>IF(B4="áno","áno","nie")</f>
        <v>nie</v>
      </c>
    </row>
  </sheetData>
  <sheetProtection sheet="1"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Trojanová Zuzana</cp:lastModifiedBy>
  <cp:lastPrinted>2015-04-27T09:48:40Z</cp:lastPrinted>
  <dcterms:created xsi:type="dcterms:W3CDTF">2011-01-31T11:23:50Z</dcterms:created>
  <dcterms:modified xsi:type="dcterms:W3CDTF">2015-07-20T14:32:22Z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