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ýzvy-PO1-IP2\Výzvy-SC121_122\Vyzvanie-OPKZP-PO1-SC121-2015-VP\Dokumentácia Vyzvania\Vyzvanie na zverejnenie\Priloha 2 - Prirucka pre ziadatela\Priloha 1 - Zavazne formulare\"/>
    </mc:Choice>
  </mc:AlternateContent>
  <bookViews>
    <workbookView xWindow="480" yWindow="840" windowWidth="19320" windowHeight="11100" activeTab="2"/>
  </bookViews>
  <sheets>
    <sheet name="Podrobný rozpočet projektu" sheetId="5" r:id="rId1"/>
    <sheet name="Prieskum trhu" sheetId="8" r:id="rId2"/>
    <sheet name="Benchmarky" sheetId="7" r:id="rId3"/>
  </sheets>
  <definedNames>
    <definedName name="ghghjgh">#REF!</definedName>
    <definedName name="hjkz">#REF!</definedName>
    <definedName name="_xlnm.Print_Area" localSheetId="2">Benchmarky!$A$1:$E$53</definedName>
    <definedName name="_xlnm.Print_Area" localSheetId="0">'Podrobný rozpočet projektu'!$A$1:$I$56</definedName>
  </definedNames>
  <calcPr calcId="152511"/>
</workbook>
</file>

<file path=xl/calcChain.xml><?xml version="1.0" encoding="utf-8"?>
<calcChain xmlns="http://schemas.openxmlformats.org/spreadsheetml/2006/main">
  <c r="F41" i="5" l="1"/>
  <c r="F42" i="5"/>
  <c r="F43" i="5"/>
  <c r="F40" i="5"/>
  <c r="F27" i="5"/>
  <c r="F28" i="5"/>
  <c r="F29" i="5"/>
  <c r="F30" i="5"/>
  <c r="F31" i="5"/>
  <c r="F32" i="5"/>
  <c r="F33" i="5"/>
  <c r="F26" i="5"/>
  <c r="F16" i="5"/>
  <c r="F17" i="5"/>
  <c r="F18" i="5"/>
  <c r="F19" i="5"/>
  <c r="F20" i="5"/>
  <c r="F21" i="5"/>
  <c r="F22" i="5"/>
  <c r="F15" i="5"/>
  <c r="G41" i="5" l="1"/>
  <c r="G42" i="5"/>
  <c r="G43" i="5"/>
  <c r="G40" i="5"/>
  <c r="G44" i="5" l="1"/>
  <c r="B27" i="7"/>
  <c r="B12" i="7" l="1"/>
  <c r="G32" i="5"/>
  <c r="G20" i="5"/>
  <c r="F44" i="5" l="1"/>
  <c r="B13" i="7" l="1"/>
  <c r="B26" i="7"/>
  <c r="G28" i="5" l="1"/>
  <c r="G29" i="5"/>
  <c r="G30" i="5"/>
  <c r="G31" i="5"/>
  <c r="G33" i="5"/>
  <c r="G17" i="5"/>
  <c r="G18" i="5" l="1"/>
  <c r="G19" i="5" l="1"/>
  <c r="G21" i="5"/>
  <c r="G22" i="5"/>
  <c r="G27" i="5" l="1"/>
  <c r="G26" i="5" l="1"/>
  <c r="G16" i="5"/>
  <c r="G15" i="5"/>
  <c r="G34" i="5" l="1"/>
  <c r="F34" i="5"/>
  <c r="B40" i="7" s="1"/>
  <c r="F23" i="5"/>
  <c r="B28" i="7" s="1"/>
  <c r="F35" i="5" l="1"/>
  <c r="F45" i="5" s="1"/>
  <c r="B30" i="7"/>
  <c r="A31" i="7" s="1"/>
  <c r="G23" i="5"/>
  <c r="G35" i="5" s="1"/>
  <c r="B42" i="7" l="1"/>
  <c r="A43" i="7" s="1"/>
  <c r="G45" i="5"/>
</calcChain>
</file>

<file path=xl/sharedStrings.xml><?xml version="1.0" encoding="utf-8"?>
<sst xmlns="http://schemas.openxmlformats.org/spreadsheetml/2006/main" count="203" uniqueCount="122">
  <si>
    <t>Zvýšený počet obyvateľov so zlepšeným čistením komunálnych odpadových vôd</t>
  </si>
  <si>
    <t>benchmark nie je stanovený</t>
  </si>
  <si>
    <t>Výstavba ČOV</t>
  </si>
  <si>
    <t>Rozšírenie a zvýšenie kapacity ČOV</t>
  </si>
  <si>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</si>
  <si>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</si>
  <si>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</si>
  <si>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</si>
  <si>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</si>
  <si>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</si>
  <si>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</si>
  <si>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Nákup pozemkov / lesov</t>
  </si>
  <si>
    <t>Stavebný dozor</t>
  </si>
  <si>
    <t>Projektová dokumentácia</t>
  </si>
  <si>
    <t>Stavebné práce</t>
  </si>
  <si>
    <t>021 Stavby</t>
  </si>
  <si>
    <t>930 Rezerva na nepredvídané výdavky</t>
  </si>
  <si>
    <t>027 Pozemky</t>
  </si>
  <si>
    <t>518 Ostatné služby</t>
  </si>
  <si>
    <t>Merateľný ukazovateľ projektu</t>
  </si>
  <si>
    <t xml:space="preserve">Publikovanie článku o projekte </t>
  </si>
  <si>
    <t>Dočasný pútač</t>
  </si>
  <si>
    <t>Stála tabuľa</t>
  </si>
  <si>
    <t>Plagát</t>
  </si>
  <si>
    <t>Jednotková cena bez DPH
[EUR]</t>
  </si>
  <si>
    <t>Cena celkom bez DPH [EUR]</t>
  </si>
  <si>
    <t>Tlaková stoková sieť</t>
  </si>
  <si>
    <t>Predmet projektu</t>
  </si>
  <si>
    <t>Gravitačná stoková sieť (do DN 400)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</si>
  <si>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</si>
  <si>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SPOLU výdavky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</si>
  <si>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Čistiareň odpadových vôd</t>
    </r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</si>
  <si>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Stoková sieť</t>
    </r>
  </si>
  <si>
    <t>Jednotková cena bez DPH [EUR]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</si>
  <si>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</si>
  <si>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r>
      <t xml:space="preserve">SPOLU Podporné aktivity </t>
    </r>
    <r>
      <rPr>
        <i/>
        <sz val="12"/>
        <rFont val="Arial"/>
        <family val="2"/>
        <charset val="238"/>
      </rPr>
      <t>(celkové oprávnené nepriame výdavky pojektu)</t>
    </r>
  </si>
  <si>
    <t xml:space="preserve">Spôsob stanovenia výšky výdavku </t>
  </si>
  <si>
    <t>Vecný popis výdavku</t>
  </si>
  <si>
    <t>Výstup projektu
(merateľný ukazovateľ projektu)</t>
  </si>
  <si>
    <t>425 000 EUR/km</t>
  </si>
  <si>
    <t>250 000 EUR/km</t>
  </si>
  <si>
    <t>560 EUR/EO</t>
  </si>
  <si>
    <t>Referenčná hodnota benchmarku v EUR/km</t>
  </si>
  <si>
    <t>Vypočítaná hodnota benchmarku projektu v EUR/km</t>
  </si>
  <si>
    <t>Referenčná hodnota benchmarku v EUR/EO</t>
  </si>
  <si>
    <t>Vypočítaná hodnota benchmarku projektu v EUR/EO</t>
  </si>
  <si>
    <r>
      <t>Výpočet hodnoty benchmarku projektu pre stokovú sieť</t>
    </r>
    <r>
      <rPr>
        <sz val="14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>predmetu projektu</t>
    </r>
    <r>
      <rPr>
        <i/>
        <sz val="10"/>
        <color theme="0"/>
        <rFont val="Arial"/>
        <family val="2"/>
        <charset val="238"/>
      </rPr>
      <t xml:space="preserve"> 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</si>
  <si>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r>
      <rPr>
        <b/>
        <sz val="14"/>
        <color theme="0"/>
        <rFont val="Arial"/>
        <family val="2"/>
        <charset val="238"/>
      </rPr>
      <t>Výpočet hodnoty benchmarku projektu pre ČOV</t>
    </r>
    <r>
      <rPr>
        <sz val="10"/>
        <color theme="0"/>
        <rFont val="Arial"/>
        <family val="2"/>
        <charset val="238"/>
      </rPr>
      <t xml:space="preserve">
</t>
    </r>
    <r>
      <rPr>
        <i/>
        <sz val="10"/>
        <color theme="0"/>
        <rFont val="Arial"/>
        <family val="2"/>
        <charset val="238"/>
      </rPr>
      <t xml:space="preserve">Výpočet hodnoty benchmarku projektu sa vykoná automaticky po zadaní </t>
    </r>
    <r>
      <rPr>
        <b/>
        <i/>
        <sz val="10"/>
        <color theme="0"/>
        <rFont val="Arial"/>
        <family val="2"/>
        <charset val="238"/>
      </rPr>
      <t xml:space="preserve">predmetu projektu </t>
    </r>
    <r>
      <rPr>
        <i/>
        <sz val="10"/>
        <color theme="0"/>
        <rFont val="Arial"/>
        <family val="2"/>
        <charset val="238"/>
      </rPr>
      <t xml:space="preserve">a </t>
    </r>
    <r>
      <rPr>
        <b/>
        <i/>
        <sz val="10"/>
        <color theme="0"/>
        <rFont val="Arial"/>
        <family val="2"/>
        <charset val="238"/>
      </rPr>
      <t>cieľovej hodnoty príslušného merateľného ukazovateľa projektu</t>
    </r>
    <r>
      <rPr>
        <i/>
        <sz val="10"/>
        <color theme="0"/>
        <rFont val="Arial"/>
        <family val="2"/>
        <charset val="238"/>
      </rPr>
      <t>.</t>
    </r>
  </si>
  <si>
    <t>N/A</t>
  </si>
  <si>
    <t>Upozornenia:</t>
  </si>
  <si>
    <t>ks</t>
  </si>
  <si>
    <t>Zvýšený počet obyvateľov so zlepšeným čistením komunálnych odpadových vôd v EO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</si>
  <si>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</si>
  <si>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r>
      <t xml:space="preserve">Benchmarky </t>
    </r>
    <r>
      <rPr>
        <b/>
        <i/>
        <sz val="16"/>
        <rFont val="Arial"/>
        <family val="2"/>
        <charset val="238"/>
      </rPr>
      <t>(smerné ukazovatele mernej investičnej náročnosti)</t>
    </r>
  </si>
  <si>
    <t>Celkové oprávnené výdavky na hlavné aktivity bez rezervy, DPH a stavebného dozoru</t>
  </si>
  <si>
    <t>Referenčné hodnoty benchmarkov</t>
  </si>
  <si>
    <t>Cieľová hodnota merateľného ukazovateľa v km</t>
  </si>
  <si>
    <t>Cieľová hodnota merateľného ukazovateľa v EO</t>
  </si>
  <si>
    <t xml:space="preserve">Výstavba ČOV </t>
  </si>
  <si>
    <t>Dĺžka novovybudovaných kanalizačných sietí 
(bez kanal. prípojok)</t>
  </si>
  <si>
    <t>V ........................................ dňa .......................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</si>
  <si>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</si>
  <si>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</si>
  <si>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</si>
  <si>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Cena celkom 
s DPH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</si>
  <si>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</si>
  <si>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(napr. v prípade ak výška výdavku - </t>
    </r>
    <r>
      <rPr>
        <i/>
        <sz val="11"/>
        <color theme="1"/>
        <rFont val="Arial"/>
        <family val="2"/>
        <charset val="238"/>
      </rPr>
      <t>Projektová dokumentácia</t>
    </r>
    <r>
      <rPr>
        <sz val="11"/>
        <color theme="1"/>
        <rFont val="Arial"/>
        <family val="2"/>
        <charset val="238"/>
      </rPr>
      <t xml:space="preserve"> pozostáva z oprávnených výdavkov viacerých typov projektových dokumentáci, t.j. projektová dokumentácia pre územné rozhodnutie, pre stavebné povolenie, realizačná dokumentácia, je potrebné  v poli "Vecný popis výdavku" bližšie špecifikovať jednotlivé položky) .  </t>
    </r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</si>
  <si>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</si>
  <si>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t>V......................................... dňa ......</t>
  </si>
  <si>
    <t>podpis štatutárneho orgánu žiadateľa</t>
  </si>
  <si>
    <t>Západoslovenská vodárenská spoločnosť, a.s.</t>
  </si>
  <si>
    <r>
      <rPr>
        <b/>
        <sz val="12"/>
        <color rgb="FFFF0000"/>
        <rFont val="Arial"/>
        <family val="2"/>
        <charset val="238"/>
      </rPr>
      <t xml:space="preserve">Zdôvodnenie prekročenia hodnoty benchmarku: </t>
    </r>
    <r>
      <rPr>
        <i/>
        <sz val="11"/>
        <rFont val="Arial"/>
        <family val="2"/>
        <charset val="238"/>
      </rPr>
      <t xml:space="preserve">v prípade prekročenia stanovenej referenčnej hodnoty benchmarku zdôvodnite v bunke nižšie vypočítanú hodnotu benchmarku vzhľadom k stanovenej referenčnej hodnote benchmarku a vzhľadom na podmienky a okolnosti realizácie projektu. 
Žiadateľ je oprávnený zdôvodniť zvýšenú investičnú náročnosť projektu výhradne faktormi stanovenými poskytovateľom, ktoré vyjadrujú sťažené podmienky realizácie projektu a ktoré sú uvedené v prílohe č. 4 Vyzvania – Podmienky oprávnenosti výdavkov pre veľký (fázovaný) projekt.
RO pre OP KŽP posúdi, či toto prekročenie zodpovedá navrhnutému riešeniu a faktorom zvýšenej investičnej náročnosti, ktoré môžu objektívne spôsobiť zvýšenie investičnej náročnosti projektu. To znamená, že výdavky nad referenčnú hodnotu benchmarku budú akceptovateľné ako oprávnené iba v objektívne odôvodnených prípadoch. Zároveň platí, že prekročenie referenčnej hodnoty benchmarku bez relevantného a overiteľného odôvodnenia bude vyhodnotené ako nesplnenie vylučujúceho hodnotiaceho kritéria 4.2 Hospodárnosť a efektívnosť výdavkov projektu, čo bude viesť k neschváleniu ŽoNFP. </t>
    </r>
  </si>
  <si>
    <t xml:space="preserve">Rezerva na nepredvídané výdavky </t>
  </si>
  <si>
    <t>Projekt ČOV Sever</t>
  </si>
  <si>
    <t>Príloha ŽoNFP č. 7 - Podporná dokumentácia k oprávnenosti výdavkov</t>
  </si>
  <si>
    <t>Referenčné hodnoty benchmarkov pre projekty v rámci výzvy s kódom OPKZP-PO1-SC121-2015-VP</t>
  </si>
  <si>
    <t>Podrobný rozpočet projektu</t>
  </si>
  <si>
    <t xml:space="preserve"> - Výdavky, ktoré pokrývajú viac ako jednu hlavnú aktivitu projektu (t.j. nie je samostatne stanovený výdavok vo vzťahu k jednotlivým hlavným aktivitám projektu), je potrebné pomerne rozdeliť medzi jednotlivé hlavné aktivity projektu podľa pomeru výdavkov na stavebné práce v rámci jednotlivých hlavných aktivít projektu (uvedené sa týka napr. výdavkov na projektovú dokumentáciu, stavebný dozor, rezervu na nepredvídané výdavky). To znamená, že v prípade, ak cena za vypracovanie napr. projektovej dokumentácie, bude zahŕňať stokovú sieť spolu s ČOV, je potrebné výdavky na projektovú dokumentáciu pomerne rozdeliť vo vzťahu k jednotlivým hlavným aktivitám podľa pomeru výdavkov na stavebné práce jednotlivých hlavných aktivít.</t>
  </si>
  <si>
    <t>Výška výdavku bola stanovená na základe znaleckého alebo odborného posudku pri rešpektovaní stanoveného percentuálneho limitu</t>
  </si>
  <si>
    <t>Výška výdavku bola stanovená na základe uzavretej kúpnej zmluvy za podmienky, že táto je nižšia ako cena pozemku v zmysle znaleckého alebo odborného posudku a zároveň pri rešpektovaní stanoveného percentuálneho limitu.</t>
  </si>
  <si>
    <t>Výška výdavku bola stanovená so zohľadnením stanoveného percentuálneho limitu.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</si>
  <si>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</si>
  <si>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r>
      <t>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</si>
  <si>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 - Výška výdavkov na podporné aktivity projektu nesmie prekročiť stanovený finančný limit vo výške 3 % z celkových oprávnených výdavkov na hlavné aktivity projektu.</t>
  </si>
  <si>
    <r>
      <t xml:space="preserve"> - 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RO pre OP KŽP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u/>
        <sz val="11"/>
        <rFont val="Arial"/>
        <family val="2"/>
        <charset val="238"/>
      </rPr>
      <t>žiadateľ nepredkladá ako súčasť ŽoNFP zmluvu s úspešným uchádzačom</t>
    </r>
    <r>
      <rPr>
        <sz val="11"/>
        <rFont val="Arial"/>
        <family val="2"/>
        <charset val="238"/>
      </rPr>
      <t xml:space="preserve">. Žiadateľ je povinný uchovávať kompletnú dokumentáciu k verejnému obstarávaniu, vrátane zmluvy s úspešným uchádzačom u seba a v prípade požiadavky RO pre OP KŽP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
V prípade, ak sa preukáže, že žiadateľ uviedol v rozpočte projektu sumu, ktorá nie je podložená relevantnou dokumentáciou,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KŽP pri identifikácii nedostatkov vo verejnom obstarávaní, ktorého výsledkom bola zmluva s úspešným uchádzačom a na základe ktorej bola stanovená výška príslušného výdavku v rozpočte. </t>
    </r>
  </si>
  <si>
    <t>Záznam z vyhodnotenia prieskumu trhu č. 1</t>
  </si>
  <si>
    <t>Druh zákazky</t>
  </si>
  <si>
    <t>Prehľad ponúkaných cien</t>
  </si>
  <si>
    <t>tovary</t>
  </si>
  <si>
    <t>P. č.</t>
  </si>
  <si>
    <t>Dodávateľ (obchodné meno a sídlo)</t>
  </si>
  <si>
    <t>Cena</t>
  </si>
  <si>
    <t xml:space="preserve">Dátum </t>
  </si>
  <si>
    <t xml:space="preserve">Spôsob vykonania </t>
  </si>
  <si>
    <t>Poznámka</t>
  </si>
  <si>
    <t>práce</t>
  </si>
  <si>
    <t>bez DPH</t>
  </si>
  <si>
    <t>s DPH</t>
  </si>
  <si>
    <t>služby</t>
  </si>
  <si>
    <t>1.</t>
  </si>
  <si>
    <t>2.</t>
  </si>
  <si>
    <t>3.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</si>
  <si>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</si>
  <si>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</si>
  <si>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</si>
  <si>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Vyhodnotenie ponúk</t>
  </si>
  <si>
    <t>Stanovená výška výdavku</t>
  </si>
  <si>
    <t>Spôsob stanovenia výšky výdavku</t>
  </si>
  <si>
    <t>cena vypočítaná aritmetickým priemerom z ponúkaných cien</t>
  </si>
  <si>
    <t>V ........................................ dňa .............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</si>
  <si>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</si>
  <si>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</si>
  <si>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stanovenej výšky výdavku v zmysle záznamu z vyhodnotenia prieskumu trhu, RO pre OP KŽP zníži príslušný nadhodnotený výdavok na úroveň výšky výdavku stanovenej na základe záznamu z vyhodnotenia prieskumu trhu.</t>
  </si>
  <si>
    <r>
      <t xml:space="preserve"> - </t>
    </r>
    <r>
      <rPr>
        <sz val="11"/>
        <rFont val="Arial"/>
        <family val="2"/>
        <charset val="238"/>
      </rPr>
      <t xml:space="preserve"> Žiadateľ nepredkladá</t>
    </r>
    <r>
      <rPr>
        <sz val="11"/>
        <color theme="1"/>
        <rFont val="Arial"/>
        <family val="2"/>
        <charset val="238"/>
      </rPr>
      <t xml:space="preserve">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</si>
  <si>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</si>
  <si>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</si>
  <si>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Záznam z vyhodnotenia prieskumu trhu č. n</t>
  </si>
  <si>
    <t xml:space="preserve">Prehľad ponúkaných cien </t>
  </si>
  <si>
    <t>Por. č.</t>
  </si>
  <si>
    <t>Dátum</t>
  </si>
  <si>
    <t>Výška výdavku bola stanovená na základe prieskumu trhu v zmysle predloženého záznamu z vyhodnotenia prieskumu trhu.</t>
  </si>
  <si>
    <t>Príloha ŽoNFP č. 7 -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</si>
</sst>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sz val="16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6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b/>
      <sz val="14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i/>
      <sz val="10"/>
      <color theme="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i/>
      <sz val="10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u/>
      <sz val="11"/>
      <name val="Arial"/>
      <family val="2"/>
      <charset val="238"/>
    </font>
    <font>
      <i/>
      <sz val="10"/>
      <name val="Arial"/>
      <family val="2"/>
      <charset val="238"/>
    </font>
    <font>
      <i/>
      <sz val="11"/>
      <color theme="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2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4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3" fontId="4" fillId="0" borderId="23" xfId="0" applyNumberFormat="1" applyFont="1" applyFill="1" applyBorder="1" applyAlignment="1" applyProtection="1">
      <alignment horizontal="center" wrapText="1"/>
      <protection locked="0"/>
    </xf>
    <xf numFmtId="3" fontId="4" fillId="0" borderId="24" xfId="0" applyNumberFormat="1" applyFont="1" applyFill="1" applyBorder="1" applyAlignment="1" applyProtection="1">
      <alignment horizontal="center" wrapText="1"/>
      <protection locked="0"/>
    </xf>
    <xf numFmtId="3" fontId="4" fillId="0" borderId="32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9" borderId="19" xfId="0" applyFont="1" applyFill="1" applyBorder="1" applyAlignment="1" applyProtection="1">
      <alignment vertical="center" wrapText="1"/>
      <protection locked="0"/>
    </xf>
    <xf numFmtId="0" fontId="3" fillId="9" borderId="5" xfId="0" applyFont="1" applyFill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horizont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5" xfId="0" applyNumberFormat="1" applyFont="1" applyBorder="1" applyAlignment="1" applyProtection="1">
      <alignment horizontal="center" vertical="center" wrapText="1"/>
      <protection locked="0"/>
    </xf>
    <xf numFmtId="4" fontId="5" fillId="9" borderId="5" xfId="0" applyNumberFormat="1" applyFont="1" applyFill="1" applyBorder="1" applyAlignment="1" applyProtection="1">
      <alignment horizontal="center" vertical="center" wrapText="1"/>
      <protection locked="0"/>
    </xf>
    <xf numFmtId="4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justify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3" fillId="9" borderId="17" xfId="0" applyFont="1" applyFill="1" applyBorder="1" applyAlignment="1" applyProtection="1">
      <alignment vertical="center" wrapText="1"/>
      <protection locked="0"/>
    </xf>
    <xf numFmtId="0" fontId="3" fillId="9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4" fontId="4" fillId="9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5" xfId="0" applyFont="1" applyFill="1" applyBorder="1" applyAlignment="1" applyProtection="1">
      <alignment horizontal="center" wrapText="1"/>
      <protection locked="0"/>
    </xf>
    <xf numFmtId="0" fontId="0" fillId="9" borderId="16" xfId="0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6" xfId="0" applyFont="1" applyFill="1" applyBorder="1" applyAlignment="1" applyProtection="1">
      <alignment horizontal="justify" wrapText="1"/>
      <protection locked="0"/>
    </xf>
    <xf numFmtId="0" fontId="0" fillId="9" borderId="22" xfId="0" applyFill="1" applyBorder="1" applyAlignment="1" applyProtection="1">
      <alignment horizontal="center" vertical="center"/>
      <protection locked="0"/>
    </xf>
    <xf numFmtId="4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justify" vertical="center" wrapText="1"/>
      <protection locked="0"/>
    </xf>
    <xf numFmtId="4" fontId="5" fillId="0" borderId="15" xfId="0" applyNumberFormat="1" applyFont="1" applyBorder="1" applyAlignment="1" applyProtection="1">
      <alignment horizontal="center" vertical="center" wrapText="1"/>
      <protection locked="0"/>
    </xf>
    <xf numFmtId="4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164" fontId="5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3" fillId="0" borderId="0" xfId="0" applyFont="1" applyAlignment="1" applyProtection="1">
      <alignment horizontal="left"/>
    </xf>
    <xf numFmtId="0" fontId="19" fillId="11" borderId="1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15" fillId="10" borderId="17" xfId="0" applyFont="1" applyFill="1" applyBorder="1" applyAlignment="1" applyProtection="1">
      <alignment horizontal="center" vertical="center" wrapText="1"/>
    </xf>
    <xf numFmtId="0" fontId="15" fillId="10" borderId="1" xfId="0" applyFont="1" applyFill="1" applyBorder="1" applyAlignment="1" applyProtection="1">
      <alignment horizontal="center" vertical="center" wrapText="1"/>
    </xf>
    <xf numFmtId="0" fontId="15" fillId="10" borderId="18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1" xfId="0" applyBorder="1" applyProtection="1"/>
    <xf numFmtId="0" fontId="15" fillId="10" borderId="17" xfId="0" applyFont="1" applyFill="1" applyBorder="1" applyAlignment="1" applyProtection="1">
      <alignment horizontal="left" vertical="center" wrapText="1"/>
    </xf>
    <xf numFmtId="0" fontId="15" fillId="10" borderId="1" xfId="0" applyFont="1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center" vertical="center" wrapText="1"/>
    </xf>
    <xf numFmtId="0" fontId="5" fillId="9" borderId="17" xfId="0" applyFont="1" applyFill="1" applyBorder="1" applyAlignment="1" applyProtection="1">
      <alignment horizontal="justify" vertical="center" wrapText="1"/>
    </xf>
    <xf numFmtId="0" fontId="5" fillId="9" borderId="14" xfId="0" applyFont="1" applyFill="1" applyBorder="1" applyAlignment="1" applyProtection="1">
      <alignment horizontal="justify" vertical="center" wrapText="1"/>
    </xf>
    <xf numFmtId="0" fontId="5" fillId="9" borderId="15" xfId="0" applyFont="1" applyFill="1" applyBorder="1" applyAlignment="1" applyProtection="1">
      <alignment horizontal="left" vertical="center" wrapText="1"/>
    </xf>
    <xf numFmtId="0" fontId="5" fillId="9" borderId="15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3" fontId="0" fillId="0" borderId="0" xfId="0" applyNumberFormat="1" applyProtection="1">
      <protection locked="0"/>
    </xf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justify" vertical="justify" wrapText="1"/>
    </xf>
    <xf numFmtId="0" fontId="19" fillId="11" borderId="30" xfId="0" applyFont="1" applyFill="1" applyBorder="1" applyAlignment="1" applyProtection="1">
      <alignment horizontal="left" vertical="center"/>
    </xf>
    <xf numFmtId="0" fontId="19" fillId="11" borderId="5" xfId="0" applyFont="1" applyFill="1" applyBorder="1" applyAlignment="1" applyProtection="1">
      <alignment horizontal="left" vertical="center"/>
    </xf>
    <xf numFmtId="0" fontId="25" fillId="4" borderId="17" xfId="0" applyFont="1" applyFill="1" applyBorder="1" applyAlignment="1" applyProtection="1">
      <alignment horizontal="left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6" fillId="4" borderId="17" xfId="0" applyFont="1" applyFill="1" applyBorder="1" applyAlignment="1" applyProtection="1">
      <alignment horizontal="left" vertical="center"/>
    </xf>
    <xf numFmtId="0" fontId="25" fillId="4" borderId="14" xfId="0" applyFont="1" applyFill="1" applyBorder="1" applyAlignment="1" applyProtection="1">
      <alignment horizontal="left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left" vertical="center" wrapText="1"/>
    </xf>
    <xf numFmtId="3" fontId="5" fillId="4" borderId="17" xfId="0" applyNumberFormat="1" applyFont="1" applyFill="1" applyBorder="1" applyAlignment="1" applyProtection="1">
      <alignment horizontal="left" vertical="center"/>
    </xf>
    <xf numFmtId="0" fontId="3" fillId="7" borderId="17" xfId="0" applyFont="1" applyFill="1" applyBorder="1" applyAlignment="1" applyProtection="1">
      <alignment horizontal="left" vertical="center" wrapText="1"/>
    </xf>
    <xf numFmtId="3" fontId="5" fillId="3" borderId="17" xfId="0" applyNumberFormat="1" applyFont="1" applyFill="1" applyBorder="1" applyAlignment="1" applyProtection="1">
      <alignment horizontal="left" vertical="center" wrapText="1"/>
    </xf>
    <xf numFmtId="3" fontId="5" fillId="3" borderId="21" xfId="0" applyNumberFormat="1" applyFont="1" applyFill="1" applyBorder="1" applyAlignment="1" applyProtection="1">
      <alignment horizontal="left" vertical="center"/>
    </xf>
    <xf numFmtId="3" fontId="9" fillId="12" borderId="14" xfId="0" applyNumberFormat="1" applyFont="1" applyFill="1" applyBorder="1" applyAlignment="1" applyProtection="1">
      <alignment horizontal="left" vertical="center" wrapText="1"/>
    </xf>
    <xf numFmtId="0" fontId="0" fillId="0" borderId="9" xfId="0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Protection="1">
      <protection locked="0"/>
    </xf>
    <xf numFmtId="0" fontId="11" fillId="0" borderId="15" xfId="0" applyFont="1" applyBorder="1" applyAlignment="1" applyProtection="1">
      <alignment horizontal="justify" vertical="center" wrapText="1"/>
      <protection locked="0"/>
    </xf>
    <xf numFmtId="4" fontId="35" fillId="8" borderId="44" xfId="0" applyNumberFormat="1" applyFont="1" applyFill="1" applyBorder="1" applyAlignment="1" applyProtection="1">
      <alignment horizontal="center" vertical="center" wrapText="1"/>
      <protection locked="0"/>
    </xf>
    <xf numFmtId="4" fontId="5" fillId="9" borderId="6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45" fillId="6" borderId="1" xfId="0" applyFont="1" applyFill="1" applyBorder="1" applyAlignment="1" applyProtection="1">
      <alignment horizontal="center" vertical="center"/>
      <protection locked="0"/>
    </xf>
    <xf numFmtId="0" fontId="42" fillId="5" borderId="1" xfId="0" applyFont="1" applyFill="1" applyBorder="1" applyAlignment="1" applyProtection="1">
      <alignment horizontal="center" vertical="center"/>
      <protection locked="0"/>
    </xf>
    <xf numFmtId="4" fontId="42" fillId="0" borderId="1" xfId="0" applyNumberFormat="1" applyFont="1" applyBorder="1" applyAlignment="1" applyProtection="1">
      <alignment wrapText="1"/>
      <protection locked="0"/>
    </xf>
    <xf numFmtId="0" fontId="42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43" fillId="0" borderId="0" xfId="0" applyFont="1" applyAlignment="1" applyProtection="1">
      <alignment horizontal="left"/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42" fillId="0" borderId="0" xfId="0" applyFont="1" applyProtection="1">
      <protection locked="0"/>
    </xf>
    <xf numFmtId="0" fontId="42" fillId="0" borderId="1" xfId="0" applyFont="1" applyBorder="1" applyProtection="1">
      <protection locked="0"/>
    </xf>
    <xf numFmtId="49" fontId="3" fillId="0" borderId="1" xfId="0" applyNumberFormat="1" applyFont="1" applyFill="1" applyBorder="1" applyAlignment="1" applyProtection="1">
      <alignment horizontal="left" wrapText="1"/>
    </xf>
    <xf numFmtId="49" fontId="5" fillId="0" borderId="1" xfId="0" applyNumberFormat="1" applyFont="1" applyFill="1" applyBorder="1" applyAlignment="1" applyProtection="1">
      <alignment horizontal="justify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6" fillId="4" borderId="23" xfId="0" applyFont="1" applyFill="1" applyBorder="1" applyAlignment="1" applyProtection="1">
      <alignment horizontal="left" vertical="center"/>
    </xf>
    <xf numFmtId="0" fontId="6" fillId="4" borderId="24" xfId="0" applyFont="1" applyFill="1" applyBorder="1" applyAlignment="1" applyProtection="1">
      <alignment horizontal="left" vertical="center"/>
    </xf>
    <xf numFmtId="0" fontId="6" fillId="4" borderId="32" xfId="0" applyFont="1" applyFill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left" wrapText="1"/>
    </xf>
    <xf numFmtId="0" fontId="37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left"/>
    </xf>
    <xf numFmtId="0" fontId="8" fillId="9" borderId="14" xfId="0" applyFont="1" applyFill="1" applyBorder="1" applyAlignment="1" applyProtection="1">
      <alignment horizontal="left" wrapText="1"/>
      <protection locked="0"/>
    </xf>
    <xf numFmtId="0" fontId="8" fillId="9" borderId="15" xfId="0" applyFont="1" applyFill="1" applyBorder="1" applyAlignment="1" applyProtection="1">
      <alignment horizontal="left" wrapText="1"/>
      <protection locked="0"/>
    </xf>
    <xf numFmtId="0" fontId="8" fillId="9" borderId="21" xfId="0" applyFont="1" applyFill="1" applyBorder="1" applyAlignment="1" applyProtection="1">
      <alignment horizontal="left" wrapText="1"/>
      <protection locked="0"/>
    </xf>
    <xf numFmtId="0" fontId="8" fillId="9" borderId="6" xfId="0" applyFont="1" applyFill="1" applyBorder="1" applyAlignment="1" applyProtection="1">
      <alignment horizontal="left" wrapText="1"/>
      <protection locked="0"/>
    </xf>
    <xf numFmtId="0" fontId="9" fillId="3" borderId="31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Border="1" applyAlignment="1" applyProtection="1">
      <alignment horizontal="left" vertical="center" wrapText="1"/>
      <protection locked="0"/>
    </xf>
    <xf numFmtId="0" fontId="35" fillId="8" borderId="3" xfId="0" applyFont="1" applyFill="1" applyBorder="1" applyAlignment="1" applyProtection="1">
      <alignment horizontal="left" wrapText="1"/>
      <protection locked="0"/>
    </xf>
    <xf numFmtId="0" fontId="35" fillId="8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left" vertical="center"/>
    </xf>
    <xf numFmtId="0" fontId="6" fillId="4" borderId="12" xfId="0" applyFont="1" applyFill="1" applyBorder="1" applyAlignment="1" applyProtection="1">
      <alignment horizontal="left" vertical="center"/>
    </xf>
    <xf numFmtId="0" fontId="6" fillId="4" borderId="13" xfId="0" applyFont="1" applyFill="1" applyBorder="1" applyAlignment="1" applyProtection="1">
      <alignment horizontal="left" vertical="center"/>
    </xf>
    <xf numFmtId="0" fontId="46" fillId="11" borderId="40" xfId="0" applyFont="1" applyFill="1" applyBorder="1" applyAlignment="1" applyProtection="1">
      <alignment horizontal="left" vertical="center"/>
      <protection locked="0"/>
    </xf>
    <xf numFmtId="0" fontId="46" fillId="11" borderId="9" xfId="0" applyFont="1" applyFill="1" applyBorder="1" applyAlignment="1" applyProtection="1">
      <alignment horizontal="left" vertical="center"/>
      <protection locked="0"/>
    </xf>
    <xf numFmtId="0" fontId="46" fillId="11" borderId="4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3" fillId="0" borderId="43" xfId="0" applyFont="1" applyBorder="1" applyAlignment="1" applyProtection="1">
      <alignment horizontal="center"/>
      <protection locked="0"/>
    </xf>
    <xf numFmtId="0" fontId="47" fillId="2" borderId="7" xfId="0" applyFont="1" applyFill="1" applyBorder="1" applyAlignment="1" applyProtection="1">
      <alignment horizontal="center" vertical="center" wrapText="1"/>
      <protection locked="0"/>
    </xf>
    <xf numFmtId="0" fontId="47" fillId="2" borderId="8" xfId="0" applyFont="1" applyFill="1" applyBorder="1" applyAlignment="1" applyProtection="1">
      <alignment horizontal="center" vertical="center" wrapText="1"/>
      <protection locked="0"/>
    </xf>
    <xf numFmtId="0" fontId="46" fillId="11" borderId="2" xfId="0" applyFont="1" applyFill="1" applyBorder="1" applyAlignment="1" applyProtection="1">
      <alignment horizontal="left" vertical="center"/>
      <protection locked="0"/>
    </xf>
    <xf numFmtId="0" fontId="46" fillId="11" borderId="7" xfId="0" applyFont="1" applyFill="1" applyBorder="1" applyAlignment="1" applyProtection="1">
      <alignment horizontal="left" vertical="center"/>
      <protection locked="0"/>
    </xf>
    <xf numFmtId="0" fontId="46" fillId="11" borderId="8" xfId="0" applyFont="1" applyFill="1" applyBorder="1" applyAlignment="1" applyProtection="1">
      <alignment horizontal="left" vertical="center"/>
      <protection locked="0"/>
    </xf>
    <xf numFmtId="0" fontId="42" fillId="13" borderId="2" xfId="0" applyFont="1" applyFill="1" applyBorder="1" applyAlignment="1" applyProtection="1">
      <alignment horizontal="center"/>
      <protection locked="0"/>
    </xf>
    <xf numFmtId="0" fontId="42" fillId="13" borderId="7" xfId="0" applyFont="1" applyFill="1" applyBorder="1" applyAlignment="1" applyProtection="1">
      <alignment horizontal="center"/>
      <protection locked="0"/>
    </xf>
    <xf numFmtId="0" fontId="42" fillId="13" borderId="8" xfId="0" applyFont="1" applyFill="1" applyBorder="1" applyAlignment="1" applyProtection="1">
      <alignment horizontal="center"/>
      <protection locked="0"/>
    </xf>
    <xf numFmtId="0" fontId="42" fillId="0" borderId="1" xfId="0" applyFont="1" applyBorder="1" applyAlignment="1" applyProtection="1">
      <alignment horizontal="center"/>
      <protection locked="0"/>
    </xf>
    <xf numFmtId="0" fontId="43" fillId="0" borderId="0" xfId="0" applyFont="1" applyAlignment="1" applyProtection="1">
      <alignment horizontal="left"/>
      <protection locked="0"/>
    </xf>
    <xf numFmtId="0" fontId="49" fillId="0" borderId="0" xfId="0" applyFont="1" applyAlignment="1" applyProtection="1">
      <alignment horizontal="left"/>
      <protection locked="0"/>
    </xf>
    <xf numFmtId="0" fontId="44" fillId="6" borderId="1" xfId="0" applyFont="1" applyFill="1" applyBorder="1" applyAlignment="1" applyProtection="1">
      <alignment horizontal="center" vertical="center" wrapText="1"/>
      <protection locked="0"/>
    </xf>
    <xf numFmtId="0" fontId="44" fillId="6" borderId="6" xfId="0" applyFont="1" applyFill="1" applyBorder="1" applyAlignment="1" applyProtection="1">
      <alignment horizontal="center" vertical="center" wrapText="1"/>
      <protection locked="0"/>
    </xf>
    <xf numFmtId="0" fontId="44" fillId="6" borderId="5" xfId="0" applyFont="1" applyFill="1" applyBorder="1" applyAlignment="1" applyProtection="1">
      <alignment horizontal="center" vertical="center" wrapText="1"/>
      <protection locked="0"/>
    </xf>
    <xf numFmtId="0" fontId="48" fillId="11" borderId="1" xfId="0" applyFont="1" applyFill="1" applyBorder="1" applyAlignment="1" applyProtection="1">
      <alignment horizontal="left"/>
      <protection locked="0"/>
    </xf>
    <xf numFmtId="0" fontId="44" fillId="5" borderId="2" xfId="0" applyFont="1" applyFill="1" applyBorder="1" applyAlignment="1" applyProtection="1">
      <alignment horizontal="left"/>
      <protection locked="0"/>
    </xf>
    <xf numFmtId="0" fontId="44" fillId="5" borderId="7" xfId="0" applyFont="1" applyFill="1" applyBorder="1" applyAlignment="1" applyProtection="1">
      <alignment horizontal="left"/>
      <protection locked="0"/>
    </xf>
    <xf numFmtId="0" fontId="44" fillId="5" borderId="8" xfId="0" applyFont="1" applyFill="1" applyBorder="1" applyAlignment="1" applyProtection="1">
      <alignment horizontal="left"/>
      <protection locked="0"/>
    </xf>
    <xf numFmtId="0" fontId="42" fillId="0" borderId="2" xfId="0" applyFont="1" applyBorder="1" applyAlignment="1" applyProtection="1">
      <alignment horizontal="center"/>
      <protection locked="0"/>
    </xf>
    <xf numFmtId="0" fontId="42" fillId="0" borderId="7" xfId="0" applyFont="1" applyBorder="1" applyAlignment="1" applyProtection="1">
      <alignment horizontal="center"/>
      <protection locked="0"/>
    </xf>
    <xf numFmtId="0" fontId="42" fillId="0" borderId="8" xfId="0" applyFont="1" applyBorder="1" applyAlignment="1" applyProtection="1">
      <alignment horizontal="center"/>
      <protection locked="0"/>
    </xf>
    <xf numFmtId="0" fontId="44" fillId="5" borderId="1" xfId="0" applyFont="1" applyFill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0" fontId="3" fillId="0" borderId="7" xfId="0" applyFont="1" applyFill="1" applyBorder="1" applyAlignment="1" applyProtection="1">
      <alignment horizontal="justify" vertical="top" wrapText="1"/>
      <protection locked="0"/>
    </xf>
    <xf numFmtId="0" fontId="3" fillId="0" borderId="8" xfId="0" applyFont="1" applyFill="1" applyBorder="1" applyAlignment="1" applyProtection="1">
      <alignment horizontal="justify" vertical="top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9" xfId="0" applyFont="1" applyBorder="1" applyAlignment="1" applyProtection="1">
      <alignment horizontal="justify" vertical="top" wrapText="1"/>
      <protection locked="0"/>
    </xf>
    <xf numFmtId="0" fontId="42" fillId="0" borderId="1" xfId="0" applyFont="1" applyBorder="1" applyAlignment="1" applyProtection="1">
      <alignment horizontal="center" wrapText="1"/>
      <protection locked="0"/>
    </xf>
    <xf numFmtId="0" fontId="3" fillId="5" borderId="1" xfId="0" applyFont="1" applyFill="1" applyBorder="1" applyAlignment="1" applyProtection="1">
      <alignment horizontal="left"/>
      <protection locked="0"/>
    </xf>
    <xf numFmtId="0" fontId="40" fillId="0" borderId="0" xfId="0" applyFont="1" applyAlignment="1" applyProtection="1">
      <alignment horizontal="right"/>
    </xf>
    <xf numFmtId="0" fontId="33" fillId="11" borderId="0" xfId="0" applyFont="1" applyFill="1" applyAlignment="1" applyProtection="1">
      <alignment horizontal="center"/>
      <protection locked="0"/>
    </xf>
    <xf numFmtId="0" fontId="41" fillId="11" borderId="1" xfId="0" applyFont="1" applyFill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 vertical="top"/>
      <protection locked="0"/>
    </xf>
    <xf numFmtId="0" fontId="3" fillId="0" borderId="15" xfId="0" applyFont="1" applyBorder="1" applyAlignment="1" applyProtection="1">
      <alignment horizontal="left" vertical="top"/>
      <protection locked="0"/>
    </xf>
    <xf numFmtId="0" fontId="3" fillId="0" borderId="16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3" fillId="11" borderId="25" xfId="0" applyFont="1" applyFill="1" applyBorder="1" applyAlignment="1" applyProtection="1">
      <alignment horizontal="left" vertical="center" wrapText="1"/>
    </xf>
    <xf numFmtId="0" fontId="33" fillId="11" borderId="26" xfId="0" applyFont="1" applyFill="1" applyBorder="1" applyAlignment="1" applyProtection="1">
      <alignment horizontal="left" vertical="center" wrapText="1"/>
    </xf>
    <xf numFmtId="0" fontId="33" fillId="11" borderId="27" xfId="0" applyFont="1" applyFill="1" applyBorder="1" applyAlignment="1" applyProtection="1">
      <alignment horizontal="left" vertical="center" wrapText="1"/>
    </xf>
    <xf numFmtId="4" fontId="3" fillId="13" borderId="1" xfId="0" applyNumberFormat="1" applyFont="1" applyFill="1" applyBorder="1" applyAlignment="1" applyProtection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3" fillId="13" borderId="18" xfId="0" applyFont="1" applyFill="1" applyBorder="1" applyAlignment="1" applyProtection="1">
      <alignment horizontal="center" vertical="center" wrapText="1"/>
    </xf>
    <xf numFmtId="0" fontId="14" fillId="13" borderId="1" xfId="0" applyFont="1" applyFill="1" applyBorder="1" applyAlignment="1" applyProtection="1">
      <alignment horizontal="center" vertical="center" wrapText="1"/>
    </xf>
    <xf numFmtId="0" fontId="14" fillId="13" borderId="18" xfId="0" applyFont="1" applyFill="1" applyBorder="1" applyAlignment="1" applyProtection="1">
      <alignment horizontal="center" vertical="center" wrapText="1"/>
    </xf>
    <xf numFmtId="4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3" borderId="1" xfId="0" applyFont="1" applyFill="1" applyBorder="1" applyAlignment="1" applyProtection="1">
      <alignment horizontal="center" vertical="center" wrapText="1"/>
      <protection locked="0"/>
    </xf>
    <xf numFmtId="0" fontId="3" fillId="13" borderId="1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4" fontId="11" fillId="12" borderId="34" xfId="0" applyNumberFormat="1" applyFont="1" applyFill="1" applyBorder="1" applyAlignment="1" applyProtection="1">
      <alignment horizontal="center" vertical="center"/>
    </xf>
    <xf numFmtId="4" fontId="11" fillId="12" borderId="4" xfId="0" applyNumberFormat="1" applyFont="1" applyFill="1" applyBorder="1" applyAlignment="1" applyProtection="1">
      <alignment horizontal="center" vertical="center"/>
    </xf>
    <xf numFmtId="4" fontId="11" fillId="12" borderId="29" xfId="0" applyNumberFormat="1" applyFont="1" applyFill="1" applyBorder="1" applyAlignment="1" applyProtection="1">
      <alignment horizontal="center" vertical="center"/>
    </xf>
    <xf numFmtId="3" fontId="18" fillId="0" borderId="3" xfId="0" applyNumberFormat="1" applyFont="1" applyFill="1" applyBorder="1" applyAlignment="1" applyProtection="1">
      <alignment horizontal="center" wrapText="1"/>
    </xf>
    <xf numFmtId="3" fontId="18" fillId="0" borderId="4" xfId="0" applyNumberFormat="1" applyFont="1" applyFill="1" applyBorder="1" applyAlignment="1" applyProtection="1">
      <alignment horizontal="center" wrapText="1"/>
    </xf>
    <xf numFmtId="3" fontId="18" fillId="0" borderId="29" xfId="0" applyNumberFormat="1" applyFont="1" applyFill="1" applyBorder="1" applyAlignment="1" applyProtection="1">
      <alignment horizontal="center" wrapText="1"/>
    </xf>
    <xf numFmtId="0" fontId="13" fillId="0" borderId="25" xfId="0" applyFont="1" applyBorder="1" applyAlignment="1" applyProtection="1">
      <alignment horizontal="justify" vertical="top" wrapText="1"/>
    </xf>
    <xf numFmtId="0" fontId="13" fillId="0" borderId="26" xfId="0" applyFont="1" applyBorder="1" applyAlignment="1" applyProtection="1">
      <alignment horizontal="justify" vertical="top" wrapText="1"/>
    </xf>
    <xf numFmtId="0" fontId="13" fillId="0" borderId="27" xfId="0" applyFont="1" applyBorder="1" applyAlignment="1" applyProtection="1">
      <alignment horizontal="justify" vertical="top" wrapText="1"/>
    </xf>
    <xf numFmtId="0" fontId="12" fillId="13" borderId="1" xfId="0" applyFont="1" applyFill="1" applyBorder="1" applyAlignment="1" applyProtection="1">
      <alignment horizontal="center" vertical="center" wrapText="1"/>
    </xf>
    <xf numFmtId="0" fontId="12" fillId="13" borderId="18" xfId="0" applyFont="1" applyFill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vertical="center" wrapText="1"/>
    </xf>
    <xf numFmtId="0" fontId="23" fillId="6" borderId="35" xfId="0" applyFont="1" applyFill="1" applyBorder="1" applyAlignment="1" applyProtection="1">
      <alignment horizontal="left" vertical="center" wrapText="1"/>
    </xf>
    <xf numFmtId="0" fontId="23" fillId="6" borderId="19" xfId="0" applyFont="1" applyFill="1" applyBorder="1" applyAlignment="1" applyProtection="1">
      <alignment horizontal="left" vertical="center" wrapText="1"/>
    </xf>
    <xf numFmtId="0" fontId="23" fillId="6" borderId="33" xfId="0" applyFont="1" applyFill="1" applyBorder="1" applyAlignment="1" applyProtection="1">
      <alignment horizontal="center" vertical="center" wrapText="1"/>
    </xf>
    <xf numFmtId="0" fontId="23" fillId="6" borderId="20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29" fillId="11" borderId="11" xfId="0" applyFont="1" applyFill="1" applyBorder="1" applyAlignment="1" applyProtection="1">
      <alignment horizontal="left" vertical="center" wrapText="1"/>
    </xf>
    <xf numFmtId="0" fontId="29" fillId="11" borderId="12" xfId="0" applyFont="1" applyFill="1" applyBorder="1" applyAlignment="1" applyProtection="1">
      <alignment horizontal="left" vertical="center" wrapText="1"/>
    </xf>
    <xf numFmtId="0" fontId="29" fillId="11" borderId="13" xfId="0" applyFont="1" applyFill="1" applyBorder="1" applyAlignment="1" applyProtection="1">
      <alignment horizontal="left" vertical="center" wrapText="1"/>
    </xf>
    <xf numFmtId="0" fontId="25" fillId="0" borderId="24" xfId="0" applyFont="1" applyFill="1" applyBorder="1" applyAlignment="1" applyProtection="1">
      <alignment horizontal="center" vertical="center" wrapText="1"/>
    </xf>
    <xf numFmtId="0" fontId="23" fillId="6" borderId="38" xfId="0" applyFont="1" applyFill="1" applyBorder="1" applyAlignment="1" applyProtection="1">
      <alignment horizontal="center" vertical="center" wrapText="1"/>
    </xf>
    <xf numFmtId="0" fontId="23" fillId="6" borderId="24" xfId="0" applyFont="1" applyFill="1" applyBorder="1" applyAlignment="1" applyProtection="1">
      <alignment horizontal="center" vertical="center" wrapText="1"/>
    </xf>
    <xf numFmtId="0" fontId="23" fillId="6" borderId="39" xfId="0" applyFont="1" applyFill="1" applyBorder="1" applyAlignment="1" applyProtection="1">
      <alignment horizontal="center" vertical="center" wrapText="1"/>
    </xf>
    <xf numFmtId="0" fontId="23" fillId="6" borderId="40" xfId="0" applyFont="1" applyFill="1" applyBorder="1" applyAlignment="1" applyProtection="1">
      <alignment horizontal="center" vertical="center" wrapText="1"/>
    </xf>
    <xf numFmtId="0" fontId="23" fillId="6" borderId="9" xfId="0" applyFont="1" applyFill="1" applyBorder="1" applyAlignment="1" applyProtection="1">
      <alignment horizontal="center" vertical="center" wrapText="1"/>
    </xf>
    <xf numFmtId="0" fontId="23" fillId="6" borderId="41" xfId="0" applyFont="1" applyFill="1" applyBorder="1" applyAlignment="1" applyProtection="1">
      <alignment horizontal="center" vertical="center" wrapText="1"/>
    </xf>
    <xf numFmtId="3" fontId="11" fillId="5" borderId="37" xfId="0" applyNumberFormat="1" applyFont="1" applyFill="1" applyBorder="1" applyAlignment="1" applyProtection="1">
      <alignment horizontal="center" vertical="center" wrapText="1"/>
    </xf>
    <xf numFmtId="3" fontId="11" fillId="5" borderId="42" xfId="0" applyNumberFormat="1" applyFont="1" applyFill="1" applyBorder="1" applyAlignment="1" applyProtection="1">
      <alignment horizontal="center" vertical="center" wrapText="1"/>
    </xf>
    <xf numFmtId="3" fontId="11" fillId="5" borderId="36" xfId="0" applyNumberFormat="1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justify" vertical="justify" wrapText="1"/>
    </xf>
    <xf numFmtId="0" fontId="18" fillId="0" borderId="9" xfId="0" applyFont="1" applyFill="1" applyBorder="1" applyAlignment="1" applyProtection="1">
      <alignment horizontal="center" vertical="justify" wrapText="1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3" fontId="14" fillId="13" borderId="1" xfId="0" applyNumberFormat="1" applyFont="1" applyFill="1" applyBorder="1" applyAlignment="1" applyProtection="1">
      <alignment horizontal="center" vertical="center" wrapText="1"/>
    </xf>
    <xf numFmtId="3" fontId="14" fillId="13" borderId="18" xfId="0" applyNumberFormat="1" applyFont="1" applyFill="1" applyBorder="1" applyAlignment="1" applyProtection="1">
      <alignment horizontal="center" vertical="center" wrapText="1"/>
    </xf>
  </cellXfs>
  <cellStyles count="1">
    <cellStyle name="Normáln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2</xdr:row>
      <xdr:rowOff>28575</xdr:rowOff>
    </xdr:from>
    <xdr:to>
      <xdr:col>7</xdr:col>
      <xdr:colOff>3600450</xdr:colOff>
      <xdr:row>5</xdr:row>
      <xdr:rowOff>151342</xdr:rowOff>
    </xdr:to>
    <xdr:pic>
      <xdr:nvPicPr>
        <xdr:cNvPr id="5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09575"/>
          <a:ext cx="7839075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413040</xdr:colOff>
      <xdr:row>2</xdr:row>
      <xdr:rowOff>179244</xdr:rowOff>
    </xdr:from>
    <xdr:to>
      <xdr:col>9</xdr:col>
      <xdr:colOff>1109231</xdr:colOff>
      <xdr:row>6</xdr:row>
      <xdr:rowOff>49752</xdr:rowOff>
    </xdr:to>
    <xdr:pic>
      <xdr:nvPicPr>
        <xdr:cNvPr id="2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265" y="560244"/>
          <a:ext cx="6849341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828675</xdr:colOff>
      <xdr:row>2</xdr:row>
      <xdr:rowOff>161925</xdr:rowOff>
    </xdr:from>
    <xdr:to>
      <xdr:col>4</xdr:col>
      <xdr:colOff>2181225</xdr:colOff>
      <xdr:row>6</xdr:row>
      <xdr:rowOff>94192</xdr:rowOff>
    </xdr:to>
    <xdr:pic>
      <xdr:nvPicPr>
        <xdr:cNvPr id="4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542925"/>
          <a:ext cx="7839075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2"/>
  <sheetViews>
    <sheetView view="pageBreakPreview" zoomScale="80" zoomScaleNormal="80" zoomScaleSheetLayoutView="80" workbookViewId="0">
      <selection activeCell="B11" sqref="B11:I11"/>
    </sheetView>
  </sheetViews>
  <sheetFormatPr defaultRowHeight="15" x14ac:dyDescent="0.25"/>
  <cols>
    <col min="1" max="1" width="31.85546875" style="4" customWidth="1"/>
    <col min="2" max="2" width="20.85546875" style="4" customWidth="1"/>
    <col min="3" max="3" width="8.7109375" style="5" customWidth="1"/>
    <col min="4" max="4" width="9" style="6" customWidth="1"/>
    <col min="5" max="5" width="13.42578125" style="6" customWidth="1"/>
    <col min="6" max="6" width="16.5703125" style="6" customWidth="1"/>
    <col min="7" max="7" width="17.42578125" style="6" customWidth="1"/>
    <col min="8" max="8" width="68.42578125" style="4" customWidth="1"/>
    <col min="9" max="9" width="52.85546875" style="4" customWidth="1"/>
    <col min="10" max="10" width="16" style="53" customWidth="1"/>
    <col min="11" max="11" width="30" style="4" customWidth="1"/>
    <col min="12" max="31" width="9.140625" style="4" customWidth="1"/>
    <col min="32" max="16384" width="9.140625" style="4"/>
  </cols>
  <sheetData>
    <row r="1" spans="1:11" x14ac:dyDescent="0.25">
      <c r="A1" s="53"/>
      <c r="B1" s="53"/>
      <c r="C1" s="54"/>
      <c r="D1" s="55"/>
      <c r="E1" s="55"/>
      <c r="F1" s="55"/>
      <c r="G1" s="55"/>
      <c r="H1" s="53"/>
      <c r="I1" s="53"/>
    </row>
    <row r="2" spans="1:11" x14ac:dyDescent="0.25">
      <c r="A2" s="133" t="s">
        <v>74</v>
      </c>
      <c r="B2" s="133"/>
      <c r="C2" s="133"/>
      <c r="D2" s="133"/>
      <c r="E2" s="133"/>
      <c r="F2" s="133"/>
      <c r="G2" s="133"/>
      <c r="H2" s="133"/>
      <c r="I2" s="133"/>
    </row>
    <row r="3" spans="1:11" x14ac:dyDescent="0.25">
      <c r="A3" s="56"/>
      <c r="B3" s="56"/>
      <c r="C3" s="56"/>
      <c r="D3" s="56"/>
      <c r="E3" s="56"/>
      <c r="F3" s="56"/>
      <c r="G3" s="56"/>
      <c r="H3" s="56"/>
      <c r="I3" s="53"/>
    </row>
    <row r="4" spans="1:11" x14ac:dyDescent="0.25">
      <c r="A4" s="53"/>
      <c r="B4" s="53"/>
      <c r="C4" s="54"/>
      <c r="D4" s="55"/>
      <c r="E4" s="55"/>
      <c r="F4" s="55"/>
      <c r="G4" s="55"/>
      <c r="H4" s="53"/>
      <c r="I4" s="53"/>
    </row>
    <row r="5" spans="1:11" x14ac:dyDescent="0.25">
      <c r="A5" s="53"/>
      <c r="B5" s="53"/>
      <c r="C5" s="54"/>
      <c r="D5" s="55"/>
      <c r="E5" s="55"/>
      <c r="F5" s="55"/>
      <c r="G5" s="55"/>
      <c r="H5" s="53"/>
      <c r="I5" s="53"/>
    </row>
    <row r="6" spans="1:11" x14ac:dyDescent="0.25">
      <c r="A6" s="57"/>
      <c r="B6" s="57"/>
      <c r="C6" s="57"/>
      <c r="D6" s="57"/>
      <c r="E6" s="57"/>
      <c r="F6" s="57"/>
      <c r="G6" s="57"/>
      <c r="H6" s="57"/>
      <c r="I6" s="53"/>
      <c r="K6" s="53"/>
    </row>
    <row r="7" spans="1:11" ht="20.25" x14ac:dyDescent="0.3">
      <c r="A7" s="138" t="s">
        <v>76</v>
      </c>
      <c r="B7" s="138"/>
      <c r="C7" s="138"/>
      <c r="D7" s="138"/>
      <c r="E7" s="138"/>
      <c r="F7" s="138"/>
      <c r="G7" s="138"/>
      <c r="H7" s="138"/>
      <c r="I7" s="53"/>
    </row>
    <row r="8" spans="1:11" ht="15" customHeight="1" x14ac:dyDescent="0.3">
      <c r="A8" s="58"/>
      <c r="B8" s="58"/>
      <c r="C8" s="58"/>
      <c r="D8" s="58"/>
      <c r="E8" s="58"/>
      <c r="F8" s="58"/>
      <c r="G8" s="58"/>
      <c r="H8" s="58"/>
      <c r="I8" s="53"/>
    </row>
    <row r="9" spans="1:11" ht="15" customHeight="1" x14ac:dyDescent="0.3">
      <c r="A9" s="58"/>
      <c r="B9" s="58"/>
      <c r="C9" s="58"/>
      <c r="D9" s="58"/>
      <c r="E9" s="58"/>
      <c r="F9" s="58"/>
      <c r="G9" s="58"/>
      <c r="H9" s="58"/>
      <c r="I9" s="53"/>
    </row>
    <row r="10" spans="1:11" ht="20.25" customHeight="1" x14ac:dyDescent="0.25">
      <c r="A10" s="59" t="s">
        <v>4</v>
      </c>
      <c r="B10" s="134" t="s">
        <v>70</v>
      </c>
      <c r="C10" s="134"/>
      <c r="D10" s="134"/>
      <c r="E10" s="134"/>
      <c r="F10" s="134"/>
      <c r="G10" s="134"/>
      <c r="H10" s="134"/>
      <c r="I10" s="134"/>
    </row>
    <row r="11" spans="1:11" ht="20.25" customHeight="1" x14ac:dyDescent="0.25">
      <c r="A11" s="59" t="s">
        <v>5</v>
      </c>
      <c r="B11" s="134" t="s">
        <v>73</v>
      </c>
      <c r="C11" s="134"/>
      <c r="D11" s="134"/>
      <c r="E11" s="134"/>
      <c r="F11" s="134"/>
      <c r="G11" s="134"/>
      <c r="H11" s="134"/>
      <c r="I11" s="134"/>
    </row>
    <row r="12" spans="1:11" ht="15.75" thickBot="1" x14ac:dyDescent="0.3">
      <c r="A12" s="60"/>
      <c r="B12" s="60"/>
      <c r="C12" s="61"/>
      <c r="D12" s="62"/>
      <c r="E12" s="62"/>
      <c r="F12" s="62"/>
      <c r="G12" s="62"/>
      <c r="H12" s="60"/>
      <c r="I12" s="53"/>
    </row>
    <row r="13" spans="1:11" ht="24.75" customHeight="1" x14ac:dyDescent="0.25">
      <c r="A13" s="129" t="s">
        <v>32</v>
      </c>
      <c r="B13" s="130"/>
      <c r="C13" s="130"/>
      <c r="D13" s="130"/>
      <c r="E13" s="130"/>
      <c r="F13" s="130"/>
      <c r="G13" s="130"/>
      <c r="H13" s="130"/>
      <c r="I13" s="131"/>
    </row>
    <row r="14" spans="1:11" ht="38.25" customHeight="1" x14ac:dyDescent="0.25">
      <c r="A14" s="63" t="s">
        <v>6</v>
      </c>
      <c r="B14" s="64" t="s">
        <v>9</v>
      </c>
      <c r="C14" s="64" t="s">
        <v>7</v>
      </c>
      <c r="D14" s="64" t="s">
        <v>8</v>
      </c>
      <c r="E14" s="64" t="s">
        <v>33</v>
      </c>
      <c r="F14" s="64" t="s">
        <v>25</v>
      </c>
      <c r="G14" s="64" t="s">
        <v>64</v>
      </c>
      <c r="H14" s="64" t="s">
        <v>36</v>
      </c>
      <c r="I14" s="65" t="s">
        <v>37</v>
      </c>
    </row>
    <row r="15" spans="1:11" x14ac:dyDescent="0.25">
      <c r="A15" s="7" t="s">
        <v>13</v>
      </c>
      <c r="B15" s="8" t="s">
        <v>15</v>
      </c>
      <c r="C15" s="9"/>
      <c r="D15" s="10">
        <v>0</v>
      </c>
      <c r="E15" s="11">
        <v>0</v>
      </c>
      <c r="F15" s="12">
        <f>ROUND(D15*E15,2)</f>
        <v>0</v>
      </c>
      <c r="G15" s="13">
        <f>ROUND(F15*20/100+F15,2)</f>
        <v>0</v>
      </c>
      <c r="H15" s="14"/>
      <c r="I15" s="15"/>
    </row>
    <row r="16" spans="1:11" x14ac:dyDescent="0.25">
      <c r="A16" s="16" t="s">
        <v>11</v>
      </c>
      <c r="B16" s="17" t="s">
        <v>17</v>
      </c>
      <c r="C16" s="18"/>
      <c r="D16" s="10">
        <v>0</v>
      </c>
      <c r="E16" s="10">
        <v>0</v>
      </c>
      <c r="F16" s="12">
        <f t="shared" ref="F16:F22" si="0">ROUND(D16*E16,2)</f>
        <v>0</v>
      </c>
      <c r="G16" s="13">
        <f t="shared" ref="G16:G22" si="1">ROUND(F16*20/100+F16,2)</f>
        <v>0</v>
      </c>
      <c r="H16" s="14"/>
      <c r="I16" s="15"/>
    </row>
    <row r="17" spans="1:13" x14ac:dyDescent="0.25">
      <c r="A17" s="16" t="s">
        <v>14</v>
      </c>
      <c r="B17" s="8" t="s">
        <v>15</v>
      </c>
      <c r="C17" s="18"/>
      <c r="D17" s="10">
        <v>0</v>
      </c>
      <c r="E17" s="10">
        <v>0</v>
      </c>
      <c r="F17" s="12">
        <f t="shared" si="0"/>
        <v>0</v>
      </c>
      <c r="G17" s="13">
        <f t="shared" si="1"/>
        <v>0</v>
      </c>
      <c r="H17" s="14"/>
      <c r="I17" s="15"/>
    </row>
    <row r="18" spans="1:13" x14ac:dyDescent="0.25">
      <c r="A18" s="16" t="s">
        <v>12</v>
      </c>
      <c r="B18" s="8" t="s">
        <v>15</v>
      </c>
      <c r="C18" s="18"/>
      <c r="D18" s="10">
        <v>0</v>
      </c>
      <c r="E18" s="10">
        <v>0</v>
      </c>
      <c r="F18" s="12">
        <f t="shared" si="0"/>
        <v>0</v>
      </c>
      <c r="G18" s="13">
        <f t="shared" si="1"/>
        <v>0</v>
      </c>
      <c r="H18" s="14"/>
      <c r="I18" s="15"/>
    </row>
    <row r="19" spans="1:13" ht="42.75" x14ac:dyDescent="0.25">
      <c r="A19" s="16" t="s">
        <v>72</v>
      </c>
      <c r="B19" s="17" t="s">
        <v>16</v>
      </c>
      <c r="C19" s="18"/>
      <c r="D19" s="10">
        <v>0</v>
      </c>
      <c r="E19" s="10">
        <v>0</v>
      </c>
      <c r="F19" s="12">
        <f t="shared" si="0"/>
        <v>0</v>
      </c>
      <c r="G19" s="13">
        <f t="shared" si="1"/>
        <v>0</v>
      </c>
      <c r="H19" s="14"/>
      <c r="I19" s="15" t="s">
        <v>48</v>
      </c>
      <c r="L19" s="19"/>
    </row>
    <row r="20" spans="1:13" x14ac:dyDescent="0.25">
      <c r="A20" s="20" t="s">
        <v>65</v>
      </c>
      <c r="B20" s="21"/>
      <c r="C20" s="18"/>
      <c r="D20" s="10">
        <v>0</v>
      </c>
      <c r="E20" s="10">
        <v>0</v>
      </c>
      <c r="F20" s="12">
        <f t="shared" si="0"/>
        <v>0</v>
      </c>
      <c r="G20" s="13">
        <f t="shared" si="1"/>
        <v>0</v>
      </c>
      <c r="H20" s="14"/>
      <c r="I20" s="15"/>
      <c r="J20" s="81"/>
      <c r="L20" s="19"/>
      <c r="M20" s="19"/>
    </row>
    <row r="21" spans="1:13" x14ac:dyDescent="0.25">
      <c r="A21" s="20" t="s">
        <v>65</v>
      </c>
      <c r="B21" s="21"/>
      <c r="C21" s="22"/>
      <c r="D21" s="10">
        <v>0</v>
      </c>
      <c r="E21" s="10">
        <v>0</v>
      </c>
      <c r="F21" s="12">
        <f t="shared" si="0"/>
        <v>0</v>
      </c>
      <c r="G21" s="13">
        <f t="shared" si="1"/>
        <v>0</v>
      </c>
      <c r="H21" s="14"/>
      <c r="I21" s="15"/>
      <c r="J21" s="81"/>
      <c r="L21" s="19"/>
      <c r="M21" s="19"/>
    </row>
    <row r="22" spans="1:13" x14ac:dyDescent="0.25">
      <c r="A22" s="20" t="s">
        <v>65</v>
      </c>
      <c r="B22" s="21"/>
      <c r="C22" s="18"/>
      <c r="D22" s="10">
        <v>0</v>
      </c>
      <c r="E22" s="10">
        <v>0</v>
      </c>
      <c r="F22" s="12">
        <f t="shared" si="0"/>
        <v>0</v>
      </c>
      <c r="G22" s="13">
        <f t="shared" si="1"/>
        <v>0</v>
      </c>
      <c r="H22" s="14"/>
      <c r="I22" s="15"/>
      <c r="J22" s="81"/>
      <c r="L22" s="19"/>
      <c r="M22" s="19"/>
    </row>
    <row r="23" spans="1:13" ht="16.5" customHeight="1" thickBot="1" x14ac:dyDescent="0.3">
      <c r="A23" s="139" t="s">
        <v>30</v>
      </c>
      <c r="B23" s="140"/>
      <c r="C23" s="140"/>
      <c r="D23" s="140"/>
      <c r="E23" s="140"/>
      <c r="F23" s="23">
        <f>SUM(F15:F22)</f>
        <v>0</v>
      </c>
      <c r="G23" s="23">
        <f>SUM(G15:G22)</f>
        <v>0</v>
      </c>
      <c r="H23" s="24"/>
      <c r="I23" s="25"/>
      <c r="J23" s="81"/>
      <c r="L23" s="19"/>
      <c r="M23" s="19"/>
    </row>
    <row r="24" spans="1:13" s="27" customFormat="1" ht="24.75" customHeight="1" x14ac:dyDescent="0.25">
      <c r="A24" s="151" t="s">
        <v>31</v>
      </c>
      <c r="B24" s="152"/>
      <c r="C24" s="152"/>
      <c r="D24" s="152"/>
      <c r="E24" s="152"/>
      <c r="F24" s="152"/>
      <c r="G24" s="152"/>
      <c r="H24" s="152"/>
      <c r="I24" s="153"/>
      <c r="J24" s="66"/>
      <c r="K24" s="26"/>
      <c r="L24" s="26"/>
      <c r="M24" s="26"/>
    </row>
    <row r="25" spans="1:13" s="27" customFormat="1" ht="38.25" x14ac:dyDescent="0.25">
      <c r="A25" s="63" t="s">
        <v>6</v>
      </c>
      <c r="B25" s="64" t="s">
        <v>9</v>
      </c>
      <c r="C25" s="64" t="s">
        <v>7</v>
      </c>
      <c r="D25" s="64" t="s">
        <v>8</v>
      </c>
      <c r="E25" s="64" t="s">
        <v>24</v>
      </c>
      <c r="F25" s="64" t="s">
        <v>25</v>
      </c>
      <c r="G25" s="64" t="s">
        <v>64</v>
      </c>
      <c r="H25" s="64" t="s">
        <v>36</v>
      </c>
      <c r="I25" s="65" t="s">
        <v>37</v>
      </c>
      <c r="J25" s="66"/>
      <c r="K25" s="26"/>
      <c r="L25" s="26"/>
      <c r="M25" s="26"/>
    </row>
    <row r="26" spans="1:13" x14ac:dyDescent="0.25">
      <c r="A26" s="16" t="s">
        <v>13</v>
      </c>
      <c r="B26" s="17" t="s">
        <v>15</v>
      </c>
      <c r="C26" s="28"/>
      <c r="D26" s="10">
        <v>0</v>
      </c>
      <c r="E26" s="10">
        <v>0</v>
      </c>
      <c r="F26" s="13">
        <f>ROUND(D26*E26,2)</f>
        <v>0</v>
      </c>
      <c r="G26" s="13">
        <f t="shared" ref="G26:G33" si="2">ROUND(F26*20/100+F26,2)</f>
        <v>0</v>
      </c>
      <c r="H26" s="14"/>
      <c r="I26" s="15"/>
      <c r="J26" s="81"/>
      <c r="L26" s="19"/>
      <c r="M26" s="19"/>
    </row>
    <row r="27" spans="1:13" x14ac:dyDescent="0.25">
      <c r="A27" s="16" t="s">
        <v>11</v>
      </c>
      <c r="B27" s="17" t="s">
        <v>17</v>
      </c>
      <c r="C27" s="28"/>
      <c r="D27" s="10">
        <v>0</v>
      </c>
      <c r="E27" s="10">
        <v>0</v>
      </c>
      <c r="F27" s="13">
        <f t="shared" ref="F27:F33" si="3">ROUND(D27*E27,2)</f>
        <v>0</v>
      </c>
      <c r="G27" s="13">
        <f t="shared" si="2"/>
        <v>0</v>
      </c>
      <c r="H27" s="14"/>
      <c r="I27" s="15"/>
      <c r="J27" s="81"/>
      <c r="L27" s="19"/>
      <c r="M27" s="19"/>
    </row>
    <row r="28" spans="1:13" x14ac:dyDescent="0.25">
      <c r="A28" s="16" t="s">
        <v>14</v>
      </c>
      <c r="B28" s="17" t="s">
        <v>15</v>
      </c>
      <c r="C28" s="28"/>
      <c r="D28" s="10">
        <v>0</v>
      </c>
      <c r="E28" s="10">
        <v>0</v>
      </c>
      <c r="F28" s="13">
        <f t="shared" si="3"/>
        <v>0</v>
      </c>
      <c r="G28" s="13">
        <f t="shared" si="2"/>
        <v>0</v>
      </c>
      <c r="H28" s="14"/>
      <c r="I28" s="15"/>
      <c r="J28" s="81"/>
      <c r="L28" s="19"/>
      <c r="M28" s="19"/>
    </row>
    <row r="29" spans="1:13" x14ac:dyDescent="0.25">
      <c r="A29" s="16" t="s">
        <v>12</v>
      </c>
      <c r="B29" s="17" t="s">
        <v>15</v>
      </c>
      <c r="C29" s="28"/>
      <c r="D29" s="10">
        <v>0</v>
      </c>
      <c r="E29" s="10">
        <v>0</v>
      </c>
      <c r="F29" s="13">
        <f t="shared" si="3"/>
        <v>0</v>
      </c>
      <c r="G29" s="13">
        <f t="shared" si="2"/>
        <v>0</v>
      </c>
      <c r="H29" s="14"/>
      <c r="I29" s="15"/>
      <c r="J29" s="81"/>
      <c r="L29" s="19"/>
      <c r="M29" s="19"/>
    </row>
    <row r="30" spans="1:13" ht="42.75" x14ac:dyDescent="0.25">
      <c r="A30" s="16" t="s">
        <v>72</v>
      </c>
      <c r="B30" s="17" t="s">
        <v>16</v>
      </c>
      <c r="C30" s="28"/>
      <c r="D30" s="10">
        <v>0</v>
      </c>
      <c r="E30" s="10">
        <v>0</v>
      </c>
      <c r="F30" s="13">
        <f t="shared" si="3"/>
        <v>0</v>
      </c>
      <c r="G30" s="13">
        <f t="shared" si="2"/>
        <v>0</v>
      </c>
      <c r="H30" s="14"/>
      <c r="I30" s="15" t="s">
        <v>48</v>
      </c>
      <c r="L30" s="19"/>
      <c r="M30" s="19"/>
    </row>
    <row r="31" spans="1:13" x14ac:dyDescent="0.25">
      <c r="A31" s="20" t="s">
        <v>65</v>
      </c>
      <c r="B31" s="21"/>
      <c r="C31" s="28"/>
      <c r="D31" s="10">
        <v>0</v>
      </c>
      <c r="E31" s="10">
        <v>0</v>
      </c>
      <c r="F31" s="13">
        <f t="shared" si="3"/>
        <v>0</v>
      </c>
      <c r="G31" s="13">
        <f t="shared" si="2"/>
        <v>0</v>
      </c>
      <c r="H31" s="14"/>
      <c r="I31" s="15"/>
      <c r="J31" s="81"/>
      <c r="L31" s="19"/>
      <c r="M31" s="19"/>
    </row>
    <row r="32" spans="1:13" x14ac:dyDescent="0.25">
      <c r="A32" s="20" t="s">
        <v>65</v>
      </c>
      <c r="B32" s="21"/>
      <c r="C32" s="29"/>
      <c r="D32" s="10"/>
      <c r="E32" s="10"/>
      <c r="F32" s="13">
        <f t="shared" si="3"/>
        <v>0</v>
      </c>
      <c r="G32" s="13">
        <f t="shared" si="2"/>
        <v>0</v>
      </c>
      <c r="H32" s="14"/>
      <c r="I32" s="15"/>
      <c r="J32" s="81"/>
      <c r="L32" s="19"/>
      <c r="M32" s="19"/>
    </row>
    <row r="33" spans="1:13" x14ac:dyDescent="0.25">
      <c r="A33" s="20" t="s">
        <v>65</v>
      </c>
      <c r="B33" s="21"/>
      <c r="C33" s="28"/>
      <c r="D33" s="10">
        <v>0</v>
      </c>
      <c r="E33" s="10">
        <v>0</v>
      </c>
      <c r="F33" s="13">
        <f t="shared" si="3"/>
        <v>0</v>
      </c>
      <c r="G33" s="13">
        <f t="shared" si="2"/>
        <v>0</v>
      </c>
      <c r="H33" s="14"/>
      <c r="I33" s="15"/>
      <c r="L33" s="19"/>
      <c r="M33" s="19"/>
    </row>
    <row r="34" spans="1:13" ht="15.75" customHeight="1" thickBot="1" x14ac:dyDescent="0.3">
      <c r="A34" s="141" t="s">
        <v>30</v>
      </c>
      <c r="B34" s="142"/>
      <c r="C34" s="142"/>
      <c r="D34" s="142"/>
      <c r="E34" s="142"/>
      <c r="F34" s="30">
        <f>SUM(F26:F33)</f>
        <v>0</v>
      </c>
      <c r="G34" s="30">
        <f>SUM(G26:G33)</f>
        <v>0</v>
      </c>
      <c r="H34" s="31"/>
      <c r="I34" s="32"/>
    </row>
    <row r="35" spans="1:13" ht="16.5" thickBot="1" x14ac:dyDescent="0.3">
      <c r="A35" s="149" t="s">
        <v>34</v>
      </c>
      <c r="B35" s="150"/>
      <c r="C35" s="150"/>
      <c r="D35" s="150"/>
      <c r="E35" s="150"/>
      <c r="F35" s="33">
        <f>F23+F34</f>
        <v>0</v>
      </c>
      <c r="G35" s="34">
        <f>G23+G34</f>
        <v>0</v>
      </c>
      <c r="H35" s="35"/>
    </row>
    <row r="36" spans="1:13" ht="15.75" x14ac:dyDescent="0.25">
      <c r="A36" s="36"/>
      <c r="B36" s="36"/>
      <c r="C36" s="36"/>
      <c r="D36" s="36"/>
      <c r="E36" s="36"/>
      <c r="F36" s="37"/>
      <c r="G36" s="37"/>
      <c r="H36" s="38"/>
    </row>
    <row r="37" spans="1:13" ht="16.5" thickBot="1" x14ac:dyDescent="0.3">
      <c r="A37" s="39"/>
      <c r="B37" s="39"/>
      <c r="C37" s="40"/>
      <c r="D37" s="41"/>
      <c r="E37" s="41"/>
      <c r="F37" s="42"/>
      <c r="G37" s="42"/>
      <c r="H37" s="35"/>
    </row>
    <row r="38" spans="1:13" s="27" customFormat="1" ht="24" customHeight="1" x14ac:dyDescent="0.25">
      <c r="A38" s="129" t="s">
        <v>10</v>
      </c>
      <c r="B38" s="130"/>
      <c r="C38" s="130"/>
      <c r="D38" s="130"/>
      <c r="E38" s="130"/>
      <c r="F38" s="130"/>
      <c r="G38" s="130"/>
      <c r="H38" s="130"/>
      <c r="I38" s="131"/>
      <c r="J38" s="67"/>
    </row>
    <row r="39" spans="1:13" ht="62.25" customHeight="1" x14ac:dyDescent="0.25">
      <c r="A39" s="69" t="s">
        <v>6</v>
      </c>
      <c r="B39" s="70" t="s">
        <v>9</v>
      </c>
      <c r="C39" s="64" t="s">
        <v>7</v>
      </c>
      <c r="D39" s="64" t="s">
        <v>8</v>
      </c>
      <c r="E39" s="64" t="s">
        <v>24</v>
      </c>
      <c r="F39" s="64" t="s">
        <v>25</v>
      </c>
      <c r="G39" s="64" t="s">
        <v>64</v>
      </c>
      <c r="H39" s="64" t="s">
        <v>36</v>
      </c>
      <c r="I39" s="65" t="s">
        <v>37</v>
      </c>
    </row>
    <row r="40" spans="1:13" x14ac:dyDescent="0.25">
      <c r="A40" s="73" t="s">
        <v>21</v>
      </c>
      <c r="B40" s="71" t="s">
        <v>18</v>
      </c>
      <c r="C40" s="72" t="s">
        <v>50</v>
      </c>
      <c r="D40" s="10">
        <v>0</v>
      </c>
      <c r="E40" s="43">
        <v>0</v>
      </c>
      <c r="F40" s="13">
        <f>ROUND(D40*E40,2)</f>
        <v>0</v>
      </c>
      <c r="G40" s="13">
        <f t="shared" ref="G40:G43" si="4">ROUND(F40*20/100+F40,2)</f>
        <v>0</v>
      </c>
      <c r="H40" s="44"/>
      <c r="I40" s="15"/>
      <c r="J40" s="106"/>
    </row>
    <row r="41" spans="1:13" x14ac:dyDescent="0.25">
      <c r="A41" s="73" t="s">
        <v>22</v>
      </c>
      <c r="B41" s="71" t="s">
        <v>18</v>
      </c>
      <c r="C41" s="72" t="s">
        <v>50</v>
      </c>
      <c r="D41" s="10">
        <v>0</v>
      </c>
      <c r="E41" s="43">
        <v>0</v>
      </c>
      <c r="F41" s="13">
        <f t="shared" ref="F41:F43" si="5">ROUND(D41*E41,2)</f>
        <v>0</v>
      </c>
      <c r="G41" s="13">
        <f t="shared" si="4"/>
        <v>0</v>
      </c>
      <c r="H41" s="44"/>
      <c r="I41" s="15"/>
    </row>
    <row r="42" spans="1:13" x14ac:dyDescent="0.25">
      <c r="A42" s="73" t="s">
        <v>23</v>
      </c>
      <c r="B42" s="71" t="s">
        <v>18</v>
      </c>
      <c r="C42" s="72" t="s">
        <v>50</v>
      </c>
      <c r="D42" s="10">
        <v>0</v>
      </c>
      <c r="E42" s="43">
        <v>0</v>
      </c>
      <c r="F42" s="13">
        <f t="shared" si="5"/>
        <v>0</v>
      </c>
      <c r="G42" s="13">
        <f t="shared" si="4"/>
        <v>0</v>
      </c>
      <c r="H42" s="44"/>
      <c r="I42" s="15"/>
    </row>
    <row r="43" spans="1:13" ht="15.75" thickBot="1" x14ac:dyDescent="0.3">
      <c r="A43" s="74" t="s">
        <v>20</v>
      </c>
      <c r="B43" s="75" t="s">
        <v>18</v>
      </c>
      <c r="C43" s="76" t="s">
        <v>50</v>
      </c>
      <c r="D43" s="45">
        <v>0</v>
      </c>
      <c r="E43" s="46">
        <v>0</v>
      </c>
      <c r="F43" s="13">
        <f t="shared" si="5"/>
        <v>0</v>
      </c>
      <c r="G43" s="110">
        <f t="shared" si="4"/>
        <v>0</v>
      </c>
      <c r="H43" s="108"/>
      <c r="I43" s="47"/>
    </row>
    <row r="44" spans="1:13" ht="16.5" thickBot="1" x14ac:dyDescent="0.3">
      <c r="A44" s="143" t="s">
        <v>35</v>
      </c>
      <c r="B44" s="144"/>
      <c r="C44" s="144"/>
      <c r="D44" s="144"/>
      <c r="E44" s="144"/>
      <c r="F44" s="111">
        <f>SUM(F40:F43)</f>
        <v>0</v>
      </c>
      <c r="G44" s="33">
        <f>SUM(G40:G43)</f>
        <v>0</v>
      </c>
      <c r="H44" s="48"/>
    </row>
    <row r="45" spans="1:13" ht="19.5" customHeight="1" thickBot="1" x14ac:dyDescent="0.3">
      <c r="A45" s="145" t="s">
        <v>52</v>
      </c>
      <c r="B45" s="146"/>
      <c r="C45" s="146"/>
      <c r="D45" s="146"/>
      <c r="E45" s="146"/>
      <c r="F45" s="109">
        <f>F35+F44</f>
        <v>0</v>
      </c>
      <c r="G45" s="109">
        <f>G35+F44</f>
        <v>0</v>
      </c>
      <c r="H45" s="49"/>
    </row>
    <row r="46" spans="1:13" x14ac:dyDescent="0.25">
      <c r="A46" s="50"/>
      <c r="B46" s="50"/>
      <c r="C46" s="51"/>
      <c r="D46" s="52"/>
      <c r="E46" s="52"/>
      <c r="F46" s="52"/>
      <c r="G46" s="52"/>
      <c r="H46" s="50"/>
    </row>
    <row r="47" spans="1:13" x14ac:dyDescent="0.25">
      <c r="A47" s="50" t="s">
        <v>68</v>
      </c>
      <c r="B47" s="50"/>
      <c r="C47" s="51"/>
      <c r="D47" s="52"/>
      <c r="E47" s="52"/>
      <c r="F47" s="52"/>
      <c r="G47" s="52"/>
      <c r="H47" s="50"/>
      <c r="I47" s="101"/>
    </row>
    <row r="48" spans="1:13" x14ac:dyDescent="0.25">
      <c r="A48" s="50"/>
      <c r="B48" s="50"/>
      <c r="C48" s="51"/>
      <c r="D48" s="52"/>
      <c r="E48" s="52"/>
      <c r="F48" s="52"/>
      <c r="G48" s="52"/>
      <c r="H48" s="50"/>
      <c r="I48" s="5" t="s">
        <v>69</v>
      </c>
    </row>
    <row r="49" spans="1:9" x14ac:dyDescent="0.25">
      <c r="A49" s="50"/>
      <c r="B49" s="50"/>
      <c r="C49" s="51"/>
      <c r="D49" s="52"/>
      <c r="E49" s="52"/>
      <c r="F49" s="52"/>
      <c r="G49" s="52"/>
      <c r="H49" s="50"/>
    </row>
    <row r="50" spans="1:9" x14ac:dyDescent="0.25">
      <c r="A50" s="147" t="s">
        <v>49</v>
      </c>
      <c r="B50" s="148"/>
      <c r="C50" s="148"/>
      <c r="D50" s="148"/>
      <c r="E50" s="148"/>
      <c r="F50" s="148"/>
      <c r="G50" s="148"/>
      <c r="H50" s="148"/>
      <c r="I50" s="53"/>
    </row>
    <row r="51" spans="1:9" ht="30" customHeight="1" x14ac:dyDescent="0.25">
      <c r="A51" s="135" t="s">
        <v>67</v>
      </c>
      <c r="B51" s="136"/>
      <c r="C51" s="136"/>
      <c r="D51" s="136"/>
      <c r="E51" s="136"/>
      <c r="F51" s="136"/>
      <c r="G51" s="136"/>
      <c r="H51" s="136"/>
      <c r="I51" s="137"/>
    </row>
    <row r="52" spans="1:9" ht="59.25" customHeight="1" x14ac:dyDescent="0.25">
      <c r="A52" s="128" t="s">
        <v>77</v>
      </c>
      <c r="B52" s="128"/>
      <c r="C52" s="128"/>
      <c r="D52" s="128"/>
      <c r="E52" s="128"/>
      <c r="F52" s="128"/>
      <c r="G52" s="128"/>
      <c r="H52" s="128"/>
      <c r="I52" s="128"/>
    </row>
    <row r="53" spans="1:9" ht="33.75" customHeight="1" x14ac:dyDescent="0.25">
      <c r="A53" s="126" t="s">
        <v>81</v>
      </c>
      <c r="B53" s="126"/>
      <c r="C53" s="126"/>
      <c r="D53" s="126"/>
      <c r="E53" s="126"/>
      <c r="F53" s="126"/>
      <c r="G53" s="126"/>
      <c r="H53" s="126"/>
      <c r="I53" s="126"/>
    </row>
    <row r="54" spans="1:9" ht="44.25" customHeight="1" x14ac:dyDescent="0.25">
      <c r="A54" s="126" t="s">
        <v>66</v>
      </c>
      <c r="B54" s="126"/>
      <c r="C54" s="126"/>
      <c r="D54" s="126"/>
      <c r="E54" s="126"/>
      <c r="F54" s="126"/>
      <c r="G54" s="126"/>
      <c r="H54" s="126"/>
      <c r="I54" s="126"/>
    </row>
    <row r="55" spans="1:9" ht="18.75" customHeight="1" x14ac:dyDescent="0.25">
      <c r="A55" s="132" t="s">
        <v>83</v>
      </c>
      <c r="B55" s="132"/>
      <c r="C55" s="132"/>
      <c r="D55" s="132"/>
      <c r="E55" s="132"/>
      <c r="F55" s="132"/>
      <c r="G55" s="132"/>
      <c r="H55" s="132"/>
      <c r="I55" s="132"/>
    </row>
    <row r="56" spans="1:9" ht="163.5" customHeight="1" x14ac:dyDescent="0.25">
      <c r="A56" s="127" t="s">
        <v>84</v>
      </c>
      <c r="B56" s="127"/>
      <c r="C56" s="127"/>
      <c r="D56" s="127"/>
      <c r="E56" s="127"/>
      <c r="F56" s="127"/>
      <c r="G56" s="127"/>
      <c r="H56" s="127"/>
      <c r="I56" s="127"/>
    </row>
    <row r="57" spans="1:9" hidden="1" x14ac:dyDescent="0.25">
      <c r="A57" s="77"/>
      <c r="B57" s="77"/>
      <c r="C57" s="78"/>
      <c r="D57" s="79"/>
      <c r="E57" s="79"/>
      <c r="F57" s="79"/>
      <c r="G57" s="79"/>
      <c r="H57" s="77"/>
      <c r="I57" s="53"/>
    </row>
    <row r="58" spans="1:9" ht="15" hidden="1" customHeight="1" x14ac:dyDescent="0.25">
      <c r="A58" s="53"/>
      <c r="B58" s="53"/>
      <c r="C58" s="54"/>
      <c r="D58" s="55"/>
      <c r="E58" s="55"/>
      <c r="F58" s="55"/>
      <c r="G58" s="55"/>
      <c r="H58" s="53"/>
      <c r="I58" s="53"/>
    </row>
    <row r="59" spans="1:9" hidden="1" x14ac:dyDescent="0.25">
      <c r="A59" s="102"/>
      <c r="B59" s="102"/>
      <c r="C59" s="102"/>
      <c r="D59" s="102"/>
      <c r="E59" s="102"/>
      <c r="F59" s="102"/>
      <c r="G59" s="102"/>
      <c r="H59" s="102"/>
      <c r="I59" s="53"/>
    </row>
    <row r="60" spans="1:9" hidden="1" x14ac:dyDescent="0.25">
      <c r="A60" s="103"/>
      <c r="B60" s="103"/>
      <c r="C60" s="104"/>
      <c r="D60" s="105"/>
      <c r="E60" s="53" t="s">
        <v>15</v>
      </c>
      <c r="F60" s="105"/>
      <c r="G60" s="105"/>
      <c r="H60" s="103"/>
      <c r="I60" s="53"/>
    </row>
    <row r="61" spans="1:9" hidden="1" x14ac:dyDescent="0.25">
      <c r="A61" s="53"/>
      <c r="B61" s="53"/>
      <c r="C61" s="54"/>
      <c r="D61" s="55"/>
      <c r="E61" s="81" t="s">
        <v>62</v>
      </c>
      <c r="F61" s="55"/>
      <c r="G61" s="55"/>
      <c r="H61" s="53"/>
      <c r="I61" s="53"/>
    </row>
    <row r="62" spans="1:9" hidden="1" x14ac:dyDescent="0.25">
      <c r="A62" s="53"/>
      <c r="B62" s="53"/>
      <c r="C62" s="54"/>
      <c r="D62" s="55"/>
      <c r="E62" s="81" t="s">
        <v>17</v>
      </c>
      <c r="F62" s="55"/>
      <c r="G62" s="55"/>
      <c r="H62" s="53"/>
      <c r="I62" s="53"/>
    </row>
    <row r="63" spans="1:9" hidden="1" x14ac:dyDescent="0.25">
      <c r="A63" s="53"/>
      <c r="B63" s="53"/>
      <c r="C63" s="54"/>
      <c r="D63" s="55"/>
      <c r="E63" s="81" t="s">
        <v>18</v>
      </c>
      <c r="F63" s="55"/>
      <c r="G63" s="55"/>
      <c r="H63" s="53"/>
      <c r="I63" s="53"/>
    </row>
    <row r="64" spans="1:9" hidden="1" x14ac:dyDescent="0.25">
      <c r="A64" s="53"/>
      <c r="B64" s="53"/>
      <c r="C64" s="54"/>
      <c r="D64" s="55"/>
      <c r="E64" s="81" t="s">
        <v>16</v>
      </c>
      <c r="F64" s="55"/>
      <c r="G64" s="55"/>
      <c r="H64" s="53"/>
      <c r="I64" s="53"/>
    </row>
    <row r="65" spans="1:9" hidden="1" x14ac:dyDescent="0.25">
      <c r="A65" s="53"/>
      <c r="B65" s="53"/>
      <c r="C65" s="54"/>
      <c r="D65" s="55"/>
      <c r="E65" s="55"/>
      <c r="F65" s="55"/>
      <c r="G65" s="55"/>
      <c r="H65" s="53"/>
      <c r="I65" s="53"/>
    </row>
    <row r="66" spans="1:9" hidden="1" x14ac:dyDescent="0.25">
      <c r="A66" s="53"/>
      <c r="B66" s="53"/>
      <c r="C66" s="54"/>
      <c r="D66" s="55"/>
      <c r="E66" s="68" t="s">
        <v>29</v>
      </c>
      <c r="F66" s="55"/>
      <c r="G66" s="55"/>
      <c r="H66" s="53"/>
      <c r="I66" s="53"/>
    </row>
    <row r="67" spans="1:9" hidden="1" x14ac:dyDescent="0.25">
      <c r="A67" s="53"/>
      <c r="B67" s="53"/>
      <c r="C67" s="54"/>
      <c r="D67" s="55"/>
      <c r="E67" s="68" t="s">
        <v>82</v>
      </c>
      <c r="F67" s="55"/>
      <c r="G67" s="55"/>
      <c r="H67" s="53"/>
      <c r="I67" s="53"/>
    </row>
    <row r="68" spans="1:9" hidden="1" x14ac:dyDescent="0.25">
      <c r="A68" s="53"/>
      <c r="B68" s="53"/>
      <c r="C68" s="54"/>
      <c r="D68" s="55"/>
      <c r="E68" s="68" t="s">
        <v>120</v>
      </c>
      <c r="F68" s="55"/>
      <c r="G68" s="55"/>
      <c r="H68" s="53"/>
      <c r="I68" s="53"/>
    </row>
    <row r="69" spans="1:9" hidden="1" x14ac:dyDescent="0.25">
      <c r="A69" s="53"/>
      <c r="B69" s="53"/>
      <c r="C69" s="54"/>
      <c r="D69" s="55"/>
      <c r="E69" s="55"/>
      <c r="F69" s="55"/>
      <c r="G69" s="55"/>
      <c r="H69" s="53"/>
      <c r="I69" s="53"/>
    </row>
    <row r="70" spans="1:9" hidden="1" x14ac:dyDescent="0.25">
      <c r="A70" s="53"/>
      <c r="B70" s="53"/>
      <c r="C70" s="54"/>
      <c r="D70" s="55"/>
      <c r="E70" s="68" t="s">
        <v>78</v>
      </c>
      <c r="F70" s="55"/>
      <c r="G70" s="55"/>
      <c r="H70" s="53"/>
      <c r="I70" s="53"/>
    </row>
    <row r="71" spans="1:9" hidden="1" x14ac:dyDescent="0.25">
      <c r="A71" s="53"/>
      <c r="B71" s="53"/>
      <c r="C71" s="54"/>
      <c r="D71" s="55"/>
      <c r="E71" s="68" t="s">
        <v>79</v>
      </c>
      <c r="F71" s="55"/>
      <c r="G71" s="55"/>
      <c r="H71" s="53"/>
      <c r="I71" s="53"/>
    </row>
    <row r="72" spans="1:9" hidden="1" x14ac:dyDescent="0.25">
      <c r="A72" s="53"/>
      <c r="B72" s="53"/>
      <c r="C72" s="54"/>
      <c r="D72" s="55"/>
      <c r="E72" s="55"/>
      <c r="F72" s="55"/>
      <c r="G72" s="55"/>
      <c r="H72" s="53"/>
      <c r="I72" s="53"/>
    </row>
    <row r="73" spans="1:9" hidden="1" x14ac:dyDescent="0.25">
      <c r="A73" s="53"/>
      <c r="B73" s="53"/>
      <c r="C73" s="54"/>
      <c r="D73" s="55"/>
      <c r="E73" s="55"/>
      <c r="F73" s="55"/>
      <c r="G73" s="55"/>
      <c r="H73" s="53"/>
      <c r="I73" s="53"/>
    </row>
    <row r="74" spans="1:9" hidden="1" x14ac:dyDescent="0.25">
      <c r="A74" s="53"/>
      <c r="B74" s="53"/>
      <c r="C74" s="54"/>
      <c r="D74" s="55"/>
      <c r="E74" s="80" t="s">
        <v>63</v>
      </c>
      <c r="F74" s="55"/>
      <c r="G74" s="55"/>
      <c r="H74" s="53"/>
      <c r="I74" s="53"/>
    </row>
    <row r="75" spans="1:9" hidden="1" x14ac:dyDescent="0.25">
      <c r="A75" s="53"/>
      <c r="B75" s="53"/>
      <c r="C75" s="54"/>
      <c r="D75" s="55"/>
      <c r="E75" s="80" t="s">
        <v>80</v>
      </c>
      <c r="F75" s="55"/>
      <c r="G75" s="55"/>
      <c r="H75" s="53"/>
      <c r="I75" s="53"/>
    </row>
    <row r="76" spans="1:9" x14ac:dyDescent="0.25">
      <c r="A76" s="53"/>
      <c r="B76" s="53"/>
      <c r="C76" s="54"/>
      <c r="D76" s="55"/>
      <c r="E76" s="55"/>
      <c r="F76" s="55"/>
      <c r="G76" s="55"/>
      <c r="H76" s="53"/>
      <c r="I76" s="53"/>
    </row>
    <row r="77" spans="1:9" x14ac:dyDescent="0.25">
      <c r="A77" s="53"/>
      <c r="B77" s="53"/>
      <c r="C77" s="54"/>
      <c r="D77" s="55"/>
      <c r="E77" s="55"/>
      <c r="F77" s="55"/>
      <c r="G77" s="55"/>
      <c r="H77" s="53"/>
      <c r="I77" s="53"/>
    </row>
    <row r="78" spans="1:9" x14ac:dyDescent="0.25">
      <c r="A78" s="53"/>
      <c r="B78" s="53"/>
      <c r="C78" s="54"/>
      <c r="D78" s="55"/>
      <c r="E78" s="55"/>
      <c r="F78" s="55"/>
      <c r="G78" s="55"/>
      <c r="H78" s="53"/>
      <c r="I78" s="53"/>
    </row>
    <row r="79" spans="1:9" x14ac:dyDescent="0.25">
      <c r="A79" s="53"/>
      <c r="B79" s="53"/>
      <c r="C79" s="54"/>
      <c r="D79" s="55"/>
      <c r="E79" s="55"/>
      <c r="F79" s="55"/>
      <c r="G79" s="55"/>
      <c r="H79" s="53"/>
      <c r="I79" s="53"/>
    </row>
    <row r="80" spans="1:9" x14ac:dyDescent="0.25">
      <c r="A80" s="53"/>
      <c r="B80" s="53"/>
      <c r="C80" s="54"/>
      <c r="D80" s="55"/>
      <c r="E80" s="55"/>
      <c r="F80" s="55"/>
      <c r="G80" s="55"/>
      <c r="H80" s="53"/>
      <c r="I80" s="53"/>
    </row>
    <row r="81" spans="1:9" x14ac:dyDescent="0.25">
      <c r="A81" s="53"/>
      <c r="B81" s="53"/>
      <c r="C81" s="54"/>
      <c r="D81" s="55"/>
      <c r="E81" s="55"/>
      <c r="F81" s="55"/>
      <c r="G81" s="55"/>
      <c r="H81" s="53"/>
      <c r="I81" s="53"/>
    </row>
    <row r="82" spans="1:9" x14ac:dyDescent="0.25">
      <c r="A82" s="53"/>
      <c r="B82" s="53"/>
      <c r="C82" s="54"/>
      <c r="D82" s="55"/>
      <c r="E82" s="55"/>
      <c r="F82" s="55"/>
      <c r="G82" s="55"/>
      <c r="H82" s="53"/>
      <c r="I82" s="53"/>
    </row>
    <row r="83" spans="1:9" x14ac:dyDescent="0.25">
      <c r="A83" s="53"/>
      <c r="B83" s="53"/>
      <c r="C83" s="54"/>
      <c r="D83" s="55"/>
      <c r="E83" s="55"/>
      <c r="F83" s="55"/>
      <c r="G83" s="55"/>
      <c r="H83" s="53"/>
      <c r="I83" s="53"/>
    </row>
    <row r="84" spans="1:9" x14ac:dyDescent="0.25">
      <c r="A84" s="53"/>
      <c r="B84" s="53"/>
      <c r="C84" s="54"/>
      <c r="D84" s="55"/>
      <c r="E84" s="55"/>
      <c r="F84" s="55"/>
      <c r="G84" s="55"/>
      <c r="H84" s="53"/>
      <c r="I84" s="53"/>
    </row>
    <row r="85" spans="1:9" x14ac:dyDescent="0.25">
      <c r="A85" s="53"/>
      <c r="B85" s="53"/>
      <c r="C85" s="54"/>
      <c r="D85" s="55"/>
      <c r="E85" s="55"/>
      <c r="F85" s="55"/>
      <c r="G85" s="55"/>
      <c r="H85" s="53"/>
      <c r="I85" s="53"/>
    </row>
    <row r="86" spans="1:9" x14ac:dyDescent="0.25">
      <c r="A86" s="53"/>
      <c r="B86" s="53"/>
      <c r="C86" s="54"/>
      <c r="D86" s="55"/>
      <c r="E86" s="55"/>
      <c r="F86" s="55"/>
      <c r="G86" s="55"/>
      <c r="H86" s="53"/>
      <c r="I86" s="53"/>
    </row>
    <row r="87" spans="1:9" x14ac:dyDescent="0.25">
      <c r="A87" s="53"/>
      <c r="B87" s="53"/>
      <c r="C87" s="54"/>
      <c r="D87" s="55"/>
      <c r="E87" s="55"/>
      <c r="F87" s="55"/>
      <c r="G87" s="55"/>
      <c r="H87" s="53"/>
      <c r="I87" s="53"/>
    </row>
    <row r="88" spans="1:9" x14ac:dyDescent="0.25">
      <c r="A88" s="53"/>
      <c r="B88" s="53"/>
      <c r="C88" s="54"/>
      <c r="D88" s="55"/>
      <c r="E88" s="55"/>
      <c r="F88" s="55"/>
      <c r="G88" s="55"/>
      <c r="H88" s="53"/>
      <c r="I88" s="53"/>
    </row>
    <row r="89" spans="1:9" x14ac:dyDescent="0.25">
      <c r="A89" s="53"/>
      <c r="B89" s="53"/>
      <c r="C89" s="54"/>
      <c r="D89" s="55"/>
      <c r="E89" s="55"/>
      <c r="F89" s="55"/>
      <c r="G89" s="55"/>
      <c r="H89" s="53"/>
      <c r="I89" s="53"/>
    </row>
    <row r="90" spans="1:9" x14ac:dyDescent="0.25">
      <c r="A90" s="53"/>
      <c r="B90" s="53"/>
      <c r="C90" s="54"/>
      <c r="D90" s="55"/>
      <c r="E90" s="55"/>
      <c r="F90" s="55"/>
      <c r="G90" s="55"/>
      <c r="H90" s="53"/>
      <c r="I90" s="53"/>
    </row>
    <row r="91" spans="1:9" x14ac:dyDescent="0.25">
      <c r="A91" s="53"/>
      <c r="B91" s="53"/>
      <c r="C91" s="54"/>
      <c r="D91" s="55"/>
      <c r="E91" s="55"/>
      <c r="F91" s="55"/>
      <c r="G91" s="55"/>
      <c r="H91" s="53"/>
      <c r="I91" s="53"/>
    </row>
    <row r="92" spans="1:9" x14ac:dyDescent="0.25">
      <c r="A92" s="53"/>
      <c r="B92" s="53"/>
      <c r="C92" s="54"/>
      <c r="D92" s="55"/>
      <c r="E92" s="55"/>
      <c r="F92" s="55"/>
      <c r="G92" s="55"/>
      <c r="H92" s="53"/>
      <c r="I92" s="53"/>
    </row>
    <row r="93" spans="1:9" x14ac:dyDescent="0.25">
      <c r="A93" s="53"/>
      <c r="B93" s="53"/>
      <c r="C93" s="54"/>
      <c r="D93" s="55"/>
      <c r="E93" s="55"/>
      <c r="F93" s="55"/>
      <c r="G93" s="55"/>
      <c r="H93" s="53"/>
      <c r="I93" s="53"/>
    </row>
    <row r="94" spans="1:9" x14ac:dyDescent="0.25">
      <c r="A94" s="53"/>
      <c r="B94" s="53"/>
      <c r="C94" s="54"/>
      <c r="D94" s="55"/>
      <c r="E94" s="55"/>
      <c r="F94" s="55"/>
      <c r="G94" s="55"/>
      <c r="H94" s="53"/>
      <c r="I94" s="53"/>
    </row>
    <row r="95" spans="1:9" x14ac:dyDescent="0.25">
      <c r="A95" s="53"/>
      <c r="B95" s="53"/>
      <c r="C95" s="54"/>
      <c r="D95" s="55"/>
      <c r="E95" s="55"/>
      <c r="F95" s="55"/>
      <c r="G95" s="55"/>
      <c r="H95" s="53"/>
      <c r="I95" s="53"/>
    </row>
    <row r="96" spans="1:9" x14ac:dyDescent="0.25">
      <c r="A96" s="53"/>
      <c r="B96" s="53"/>
      <c r="C96" s="54"/>
      <c r="D96" s="55"/>
      <c r="E96" s="55"/>
      <c r="F96" s="55"/>
      <c r="G96" s="55"/>
      <c r="H96" s="53"/>
      <c r="I96" s="53"/>
    </row>
    <row r="97" spans="1:9" x14ac:dyDescent="0.25">
      <c r="A97" s="53"/>
      <c r="B97" s="53"/>
      <c r="C97" s="54"/>
      <c r="D97" s="55"/>
      <c r="E97" s="55"/>
      <c r="F97" s="55"/>
      <c r="G97" s="55"/>
      <c r="H97" s="53"/>
      <c r="I97" s="53"/>
    </row>
    <row r="98" spans="1:9" x14ac:dyDescent="0.25">
      <c r="A98" s="53"/>
      <c r="B98" s="53"/>
      <c r="C98" s="54"/>
      <c r="D98" s="55"/>
      <c r="E98" s="55"/>
      <c r="F98" s="55"/>
      <c r="G98" s="55"/>
      <c r="H98" s="53"/>
      <c r="I98" s="53"/>
    </row>
    <row r="99" spans="1:9" x14ac:dyDescent="0.25">
      <c r="A99" s="53"/>
      <c r="B99" s="53"/>
      <c r="C99" s="54"/>
      <c r="D99" s="55"/>
      <c r="E99" s="55"/>
      <c r="F99" s="55"/>
      <c r="G99" s="55"/>
      <c r="H99" s="53"/>
      <c r="I99" s="53"/>
    </row>
    <row r="100" spans="1:9" x14ac:dyDescent="0.25">
      <c r="A100" s="53"/>
      <c r="B100" s="53"/>
      <c r="C100" s="54"/>
      <c r="D100" s="55"/>
      <c r="E100" s="55"/>
      <c r="F100" s="55"/>
      <c r="G100" s="55"/>
      <c r="H100" s="53"/>
      <c r="I100" s="53"/>
    </row>
    <row r="101" spans="1:9" x14ac:dyDescent="0.25">
      <c r="A101" s="53"/>
      <c r="B101" s="53"/>
      <c r="C101" s="54"/>
      <c r="D101" s="55"/>
      <c r="E101" s="55"/>
      <c r="F101" s="55"/>
      <c r="G101" s="55"/>
      <c r="H101" s="53"/>
      <c r="I101" s="53"/>
    </row>
    <row r="102" spans="1:9" x14ac:dyDescent="0.25">
      <c r="A102" s="53"/>
      <c r="B102" s="53"/>
      <c r="C102" s="54"/>
      <c r="D102" s="55"/>
      <c r="E102" s="55"/>
      <c r="F102" s="55"/>
      <c r="G102" s="55"/>
      <c r="H102" s="53"/>
      <c r="I102" s="53"/>
    </row>
    <row r="103" spans="1:9" x14ac:dyDescent="0.25">
      <c r="A103" s="53"/>
      <c r="B103" s="53"/>
      <c r="C103" s="54"/>
      <c r="D103" s="55"/>
      <c r="E103" s="55"/>
      <c r="F103" s="55"/>
      <c r="G103" s="55"/>
      <c r="H103" s="53"/>
      <c r="I103" s="53"/>
    </row>
    <row r="104" spans="1:9" x14ac:dyDescent="0.25">
      <c r="A104" s="53"/>
      <c r="B104" s="53"/>
      <c r="C104" s="54"/>
      <c r="D104" s="55"/>
      <c r="E104" s="55"/>
      <c r="F104" s="55"/>
      <c r="G104" s="55"/>
      <c r="H104" s="53"/>
      <c r="I104" s="53"/>
    </row>
    <row r="105" spans="1:9" x14ac:dyDescent="0.25">
      <c r="A105" s="53"/>
      <c r="B105" s="53"/>
      <c r="C105" s="54"/>
      <c r="D105" s="55"/>
      <c r="E105" s="55"/>
      <c r="F105" s="55"/>
      <c r="G105" s="55"/>
      <c r="H105" s="53"/>
      <c r="I105" s="53"/>
    </row>
    <row r="106" spans="1:9" x14ac:dyDescent="0.25">
      <c r="A106" s="53"/>
      <c r="B106" s="53"/>
      <c r="C106" s="54"/>
      <c r="D106" s="55"/>
      <c r="E106" s="55"/>
      <c r="F106" s="55"/>
      <c r="G106" s="55"/>
      <c r="H106" s="53"/>
      <c r="I106" s="53"/>
    </row>
    <row r="107" spans="1:9" x14ac:dyDescent="0.25">
      <c r="A107" s="53"/>
      <c r="B107" s="53"/>
      <c r="C107" s="54"/>
      <c r="D107" s="55"/>
      <c r="E107" s="55"/>
      <c r="F107" s="55"/>
      <c r="G107" s="55"/>
      <c r="H107" s="53"/>
      <c r="I107" s="53"/>
    </row>
    <row r="108" spans="1:9" x14ac:dyDescent="0.25">
      <c r="A108" s="53"/>
      <c r="B108" s="53"/>
      <c r="C108" s="54"/>
      <c r="D108" s="55"/>
      <c r="E108" s="55"/>
      <c r="F108" s="55"/>
      <c r="G108" s="55"/>
      <c r="H108" s="53"/>
      <c r="I108" s="53"/>
    </row>
    <row r="109" spans="1:9" x14ac:dyDescent="0.25">
      <c r="A109" s="53"/>
      <c r="B109" s="53"/>
      <c r="C109" s="54"/>
      <c r="D109" s="55"/>
      <c r="E109" s="55"/>
      <c r="F109" s="55"/>
      <c r="G109" s="55"/>
      <c r="H109" s="53"/>
      <c r="I109" s="53"/>
    </row>
    <row r="110" spans="1:9" x14ac:dyDescent="0.25">
      <c r="A110" s="53"/>
      <c r="B110" s="53"/>
      <c r="C110" s="54"/>
      <c r="D110" s="55"/>
      <c r="E110" s="55"/>
      <c r="F110" s="55"/>
      <c r="G110" s="55"/>
      <c r="H110" s="53"/>
      <c r="I110" s="53"/>
    </row>
    <row r="111" spans="1:9" x14ac:dyDescent="0.25">
      <c r="A111" s="53"/>
      <c r="B111" s="53"/>
      <c r="C111" s="54"/>
      <c r="D111" s="55"/>
      <c r="E111" s="55"/>
      <c r="F111" s="55"/>
      <c r="G111" s="55"/>
      <c r="H111" s="53"/>
      <c r="I111" s="53"/>
    </row>
    <row r="112" spans="1:9" x14ac:dyDescent="0.25">
      <c r="A112" s="53"/>
      <c r="B112" s="53"/>
      <c r="C112" s="54"/>
      <c r="D112" s="55"/>
      <c r="E112" s="55"/>
      <c r="F112" s="55"/>
      <c r="G112" s="55"/>
      <c r="H112" s="53"/>
      <c r="I112" s="53"/>
    </row>
    <row r="113" spans="1:9" x14ac:dyDescent="0.25">
      <c r="A113" s="53"/>
      <c r="B113" s="53"/>
      <c r="C113" s="54"/>
      <c r="D113" s="55"/>
      <c r="E113" s="55"/>
      <c r="F113" s="55"/>
      <c r="G113" s="55"/>
      <c r="H113" s="53"/>
      <c r="I113" s="53"/>
    </row>
    <row r="114" spans="1:9" x14ac:dyDescent="0.25">
      <c r="A114" s="53"/>
      <c r="B114" s="53"/>
      <c r="C114" s="54"/>
      <c r="D114" s="55"/>
      <c r="E114" s="55"/>
      <c r="F114" s="55"/>
      <c r="G114" s="55"/>
      <c r="H114" s="53"/>
      <c r="I114" s="53"/>
    </row>
    <row r="115" spans="1:9" x14ac:dyDescent="0.25">
      <c r="A115" s="53"/>
      <c r="B115" s="53"/>
      <c r="C115" s="54"/>
      <c r="D115" s="55"/>
      <c r="E115" s="55"/>
      <c r="F115" s="55"/>
      <c r="G115" s="55"/>
      <c r="H115" s="53"/>
      <c r="I115" s="53"/>
    </row>
    <row r="116" spans="1:9" x14ac:dyDescent="0.25">
      <c r="A116" s="53"/>
      <c r="B116" s="53"/>
      <c r="C116" s="54"/>
      <c r="D116" s="55"/>
      <c r="E116" s="55"/>
      <c r="F116" s="55"/>
      <c r="G116" s="55"/>
      <c r="H116" s="53"/>
      <c r="I116" s="53"/>
    </row>
    <row r="117" spans="1:9" x14ac:dyDescent="0.25">
      <c r="A117" s="53"/>
      <c r="B117" s="53"/>
      <c r="C117" s="54"/>
      <c r="D117" s="55"/>
      <c r="E117" s="55"/>
      <c r="F117" s="55"/>
      <c r="G117" s="55"/>
      <c r="H117" s="53"/>
      <c r="I117" s="53"/>
    </row>
    <row r="118" spans="1:9" x14ac:dyDescent="0.25">
      <c r="A118" s="53"/>
      <c r="B118" s="53"/>
      <c r="C118" s="54"/>
      <c r="D118" s="55"/>
      <c r="E118" s="55"/>
      <c r="F118" s="55"/>
      <c r="G118" s="55"/>
      <c r="H118" s="53"/>
      <c r="I118" s="53"/>
    </row>
    <row r="119" spans="1:9" x14ac:dyDescent="0.25">
      <c r="A119" s="53"/>
      <c r="B119" s="53"/>
      <c r="C119" s="54"/>
      <c r="D119" s="55"/>
      <c r="E119" s="55"/>
      <c r="F119" s="55"/>
      <c r="G119" s="55"/>
      <c r="H119" s="53"/>
      <c r="I119" s="53"/>
    </row>
    <row r="120" spans="1:9" x14ac:dyDescent="0.25">
      <c r="A120" s="53"/>
      <c r="B120" s="53"/>
      <c r="C120" s="54"/>
      <c r="D120" s="55"/>
      <c r="E120" s="55"/>
      <c r="F120" s="55"/>
      <c r="G120" s="55"/>
      <c r="H120" s="53"/>
      <c r="I120" s="53"/>
    </row>
    <row r="121" spans="1:9" x14ac:dyDescent="0.25">
      <c r="A121" s="53"/>
      <c r="B121" s="53"/>
      <c r="C121" s="54"/>
      <c r="D121" s="55"/>
      <c r="E121" s="55"/>
      <c r="F121" s="55"/>
      <c r="G121" s="55"/>
      <c r="H121" s="53"/>
      <c r="I121" s="53"/>
    </row>
    <row r="122" spans="1:9" x14ac:dyDescent="0.25">
      <c r="A122" s="53"/>
      <c r="B122" s="53"/>
      <c r="C122" s="54"/>
      <c r="D122" s="55"/>
      <c r="E122" s="55"/>
      <c r="F122" s="55"/>
      <c r="G122" s="55"/>
      <c r="H122" s="53"/>
      <c r="I122" s="53"/>
    </row>
  </sheetData>
  <sheetProtection formatCells="0" formatColumns="0" formatRows="0" insertRows="0" selectLockedCells="1" autoFilter="0" pivotTables="0"/>
  <protectedRanges>
    <protectedRange sqref="I15:I16 I40:I43 I20:I22 I31:I33 I18 I26:I27 I29" name="Rozsah4"/>
    <protectedRange sqref="A20:B22 A31:B33" name="Rozsah3"/>
    <protectedRange sqref="D15:E22 E27 E29:E30" name="Rozsah2"/>
    <protectedRange sqref="C15:C22" name="Rozsah1"/>
  </protectedRanges>
  <mergeCells count="19">
    <mergeCell ref="A2:I2"/>
    <mergeCell ref="B10:I10"/>
    <mergeCell ref="B11:I11"/>
    <mergeCell ref="A51:I51"/>
    <mergeCell ref="A7:H7"/>
    <mergeCell ref="A13:I13"/>
    <mergeCell ref="A23:E23"/>
    <mergeCell ref="A34:E34"/>
    <mergeCell ref="A44:E44"/>
    <mergeCell ref="A45:E45"/>
    <mergeCell ref="A50:H50"/>
    <mergeCell ref="A35:E35"/>
    <mergeCell ref="A24:I24"/>
    <mergeCell ref="A53:I53"/>
    <mergeCell ref="A56:I56"/>
    <mergeCell ref="A52:I52"/>
    <mergeCell ref="A38:I38"/>
    <mergeCell ref="A54:I54"/>
    <mergeCell ref="A55:I55"/>
  </mergeCells>
  <dataValidations xWindow="875" yWindow="508" count="21">
    <dataValidation type="custom" allowBlank="1" showInputMessage="1" showErrorMessage="1" sqref="J18">
      <formula1>SUM(J15:J16)</formula1>
    </dataValidation>
    <dataValidation type="decimal" operator="lessThanOrEqual" allowBlank="1" showInputMessage="1" showErrorMessage="1" errorTitle="Upozornenie" error="Prekročili ste stanovený finančný limit - max. suma pre jeden dočasný pútač je 920 €" promptTitle="Limit" prompt="Finančný limit pre 1 kus dočasného pútača je 920 € bez DPH" sqref="E40">
      <formula1>920</formula1>
    </dataValidation>
    <dataValidation allowBlank="1" showInputMessage="1" showErrorMessage="1" prompt="V prípade potreby uveďte ďalšie typy výdavkov" sqref="A20:A22 A31:A33"/>
    <dataValidation type="decimal" operator="lessThanOrEqual" allowBlank="1" showInputMessage="1" showErrorMessage="1" error="Prekročili ste finančný limit pre 1 kus stálej tabule - max. suma za 1 kus stálej tabule je 500 EUR." prompt="Finančný limit pre 1 kus stálej tabule je 500 EUR  bez DPH" sqref="E41">
      <formula1>500</formula1>
    </dataValidation>
    <dataValidation type="decimal" operator="lessThanOrEqual" allowBlank="1" showInputMessage="1" showErrorMessage="1" error="Prekročili ste finančný limit pre 1 kus plagátu - max. suma za 1 kus plagátu je 30 EUR" prompt="Finančný limit pre 1 kus plagátu je 30 EUR bez DPH" sqref="E42">
      <formula1>30</formula1>
    </dataValidation>
    <dataValidation type="decimal" operator="lessThanOrEqual" allowBlank="1" showInputMessage="1" showErrorMessage="1" error="Prekročili ste finančný limit - max. suma za 1 publikovaný článok o projekte je _x000a_350 EUR" prompt="Finančný limit pre 1 publikovaný článok o projekte je 350 EUR bez DPH" sqref="E43">
      <formula1>350</formula1>
    </dataValidation>
    <dataValidation allowBlank="1" showInputMessage="1" showErrorMessage="1" prompt="Povinný nástroj pre informovanie a komunikáciu pri projektoch slúžiacich na financovanie infraštruktúry alebo stavebných činností a celkovej výške NFP nad 500 000,- EUR" sqref="A4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41"/>
    <dataValidation allowBlank="1" showInputMessage="1" showErrorMessage="1" prompt="Povinný nástroj pre informovanie a komunikáciu pri projektoch, na ktoré sa nevzťahuje povinnosť osadenia dočasného pútača a osadenia stálej tabule" sqref="A4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43"/>
    <dataValidation allowBlank="1" showInputMessage="1" showErrorMessage="1" prompt="Stručne špecifikujte jednotlivé výdavky z hľadiska ich rozsahu a nevyhnutnosti na realizáciu projektu" sqref="I16 I27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20:I22 I31:I33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5 I18 I29 I26"/>
    <dataValidation type="list" allowBlank="1" showInputMessage="1" showErrorMessage="1" prompt="Z roletového menu vyberte príslušnú skupinu oprávnených výdavkov v súlade s prílohou výzvy č. 4 - Zoznam skupín oprávnených výdavkov a stanovené hodnoty benchmarkov_x000a_" sqref="B20:B22 B31:B33">
      <formula1>$E$60:$E$64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6 H27">
      <formula1>$E$70:$E$71</formula1>
    </dataValidation>
    <dataValidation type="list" allowBlank="1" showInputMessage="1" showErrorMessage="1" prompt="Z roletového menu vyberte príslušný spôsob stanovenia výšky výdavku" sqref="H40:H43">
      <formula1>$E$74</formula1>
    </dataValidation>
    <dataValidation allowBlank="1" showInputMessage="1" showErrorMessage="1" prompt="Rešpektujte stanovený finančný limit na nákup pozemkov vo výške maximálne 10 % celkových priamych oprávnených výdavkov projektu (pri dodržaní kumulatívneho percentuálneho limitu na nákup nehnuteľností v rámci projektu)" sqref="E16 E27"/>
    <dataValidation allowBlank="1" showInputMessage="1" showErrorMessage="1" prompt="Rešpektujte stanovený finančný limit na stavebný dozor do výšky maximálne 1,5 % celkových oprávnených výdavkov na stavebné práce." sqref="E18 E29"/>
    <dataValidation allowBlank="1" showInputMessage="1" showErrorMessage="1" prompt="Rešpektujte stanovený percentuálny limit pre rezervu na nepredvídané výdavky na staveb. prace a/alebo technologicke a technicke zariadeniado výšky max. 10 % celkových opráv. výdavkov na staveb. práce a/alebo technologické a technické zariadenia.   " sqref="E19 E3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9 H30">
      <formula1>$E$75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 H17:H18 H20:H22 H26 H28:H29 H31:H33">
      <formula1>$E$66:$E$68</formula1>
    </dataValidation>
  </dataValidations>
  <pageMargins left="0.78740157480314965" right="0.78740157480314965" top="0.74803149606299213" bottom="0.74803149606299213" header="0.31496062992125984" footer="0.31496062992125984"/>
  <pageSetup paperSize="9" scale="53" fitToHeight="0" orientation="landscape" r:id="rId1"/>
  <rowBreaks count="1" manualBreakCount="1">
    <brk id="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1"/>
  <sheetViews>
    <sheetView zoomScale="80" zoomScaleNormal="80" workbookViewId="0">
      <selection activeCell="Q30" sqref="Q30"/>
    </sheetView>
  </sheetViews>
  <sheetFormatPr defaultRowHeight="15" x14ac:dyDescent="0.25"/>
  <cols>
    <col min="1" max="1" width="4.140625" style="4" customWidth="1"/>
    <col min="2" max="2" width="18.28515625" style="4" customWidth="1"/>
    <col min="3" max="3" width="7.7109375" style="4" customWidth="1"/>
    <col min="4" max="4" width="5.140625" style="4" customWidth="1"/>
    <col min="5" max="5" width="1.85546875" style="4" customWidth="1"/>
    <col min="6" max="6" width="11.42578125" style="4" customWidth="1"/>
    <col min="7" max="7" width="10.7109375" style="4" customWidth="1"/>
    <col min="8" max="8" width="12.7109375" style="4" customWidth="1"/>
    <col min="9" max="9" width="24.42578125" style="4" customWidth="1"/>
    <col min="10" max="10" width="31.85546875" style="4" customWidth="1"/>
    <col min="11" max="11" width="0" style="4" hidden="1" customWidth="1"/>
    <col min="12" max="12" width="9.140625" style="4" hidden="1" customWidth="1"/>
    <col min="13" max="15" width="0" style="4" hidden="1" customWidth="1"/>
    <col min="16" max="16384" width="9.140625" style="4"/>
  </cols>
  <sheetData>
    <row r="2" spans="1:10" x14ac:dyDescent="0.25">
      <c r="A2" s="192"/>
      <c r="B2" s="192"/>
      <c r="C2" s="192"/>
      <c r="D2" s="192"/>
      <c r="E2" s="192"/>
      <c r="F2" s="192" t="s">
        <v>121</v>
      </c>
      <c r="G2" s="192"/>
      <c r="H2" s="192"/>
      <c r="I2" s="192"/>
      <c r="J2" s="192"/>
    </row>
    <row r="3" spans="1:10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2"/>
    </row>
    <row r="4" spans="1:10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</row>
    <row r="9" spans="1:10" x14ac:dyDescent="0.25">
      <c r="A9" s="113"/>
      <c r="B9" s="113"/>
      <c r="C9" s="114"/>
      <c r="D9" s="114"/>
      <c r="E9" s="114"/>
      <c r="F9" s="114"/>
      <c r="G9" s="114"/>
      <c r="H9" s="114"/>
      <c r="I9" s="114"/>
      <c r="J9" s="114"/>
    </row>
    <row r="10" spans="1:10" x14ac:dyDescent="0.25">
      <c r="A10" s="113"/>
      <c r="B10" s="113"/>
      <c r="C10" s="114"/>
      <c r="D10" s="114"/>
      <c r="E10" s="114"/>
      <c r="F10" s="114"/>
      <c r="G10" s="114"/>
      <c r="H10" s="114"/>
      <c r="I10" s="114"/>
      <c r="J10" s="114"/>
    </row>
    <row r="11" spans="1:10" ht="20.25" x14ac:dyDescent="0.3">
      <c r="A11" s="193" t="s">
        <v>85</v>
      </c>
      <c r="B11" s="193"/>
      <c r="C11" s="193"/>
      <c r="D11" s="193"/>
      <c r="E11" s="193"/>
      <c r="F11" s="193"/>
      <c r="G11" s="193"/>
      <c r="H11" s="193"/>
      <c r="I11" s="193"/>
      <c r="J11" s="193"/>
    </row>
    <row r="12" spans="1:10" x14ac:dyDescent="0.25">
      <c r="A12" s="113"/>
      <c r="B12" s="113"/>
      <c r="C12" s="114"/>
      <c r="D12" s="114"/>
      <c r="E12" s="114"/>
      <c r="F12" s="114"/>
      <c r="G12" s="114"/>
      <c r="H12" s="114"/>
      <c r="I12" s="114"/>
      <c r="J12" s="114"/>
    </row>
    <row r="13" spans="1:10" x14ac:dyDescent="0.25">
      <c r="A13" s="113"/>
      <c r="B13" s="113"/>
      <c r="C13" s="114"/>
      <c r="D13" s="114"/>
      <c r="E13" s="114"/>
      <c r="F13" s="114"/>
      <c r="G13" s="114"/>
      <c r="H13" s="114"/>
      <c r="I13" s="114"/>
      <c r="J13" s="114"/>
    </row>
    <row r="14" spans="1:10" x14ac:dyDescent="0.25">
      <c r="A14" s="194" t="s">
        <v>4</v>
      </c>
      <c r="B14" s="194"/>
      <c r="C14" s="134" t="s">
        <v>70</v>
      </c>
      <c r="D14" s="134"/>
      <c r="E14" s="134"/>
      <c r="F14" s="134"/>
      <c r="G14" s="134"/>
      <c r="H14" s="134"/>
      <c r="I14" s="134"/>
      <c r="J14" s="134"/>
    </row>
    <row r="15" spans="1:10" x14ac:dyDescent="0.25">
      <c r="A15" s="194" t="s">
        <v>5</v>
      </c>
      <c r="B15" s="194"/>
      <c r="C15" s="134" t="s">
        <v>73</v>
      </c>
      <c r="D15" s="134"/>
      <c r="E15" s="134"/>
      <c r="F15" s="134"/>
      <c r="G15" s="134"/>
      <c r="H15" s="134"/>
      <c r="I15" s="134"/>
      <c r="J15" s="134"/>
    </row>
    <row r="17" spans="1:13" ht="15.75" x14ac:dyDescent="0.25">
      <c r="A17" s="191" t="s">
        <v>6</v>
      </c>
      <c r="B17" s="191"/>
      <c r="C17" s="191"/>
      <c r="D17" s="191"/>
      <c r="E17" s="167"/>
      <c r="F17" s="167"/>
      <c r="G17" s="167"/>
      <c r="H17" s="167"/>
      <c r="I17" s="167"/>
      <c r="J17" s="167"/>
    </row>
    <row r="18" spans="1:13" ht="15.75" x14ac:dyDescent="0.25">
      <c r="A18" s="191" t="s">
        <v>86</v>
      </c>
      <c r="B18" s="191"/>
      <c r="C18" s="191"/>
      <c r="D18" s="191"/>
      <c r="E18" s="167"/>
      <c r="F18" s="167"/>
      <c r="G18" s="167"/>
      <c r="H18" s="167"/>
      <c r="I18" s="167"/>
      <c r="J18" s="167"/>
    </row>
    <row r="22" spans="1:13" ht="15.75" x14ac:dyDescent="0.25">
      <c r="A22" s="168" t="s">
        <v>87</v>
      </c>
      <c r="B22" s="168"/>
      <c r="C22" s="168"/>
      <c r="D22" s="168"/>
      <c r="E22" s="168"/>
      <c r="F22" s="168"/>
      <c r="G22" s="168"/>
      <c r="H22" s="168"/>
      <c r="I22" s="168"/>
      <c r="J22" s="168"/>
    </row>
    <row r="23" spans="1:13" x14ac:dyDescent="0.25">
      <c r="L23" s="4" t="s">
        <v>88</v>
      </c>
    </row>
    <row r="24" spans="1:13" x14ac:dyDescent="0.25">
      <c r="A24" s="170" t="s">
        <v>89</v>
      </c>
      <c r="B24" s="170" t="s">
        <v>90</v>
      </c>
      <c r="C24" s="170"/>
      <c r="D24" s="170"/>
      <c r="E24" s="170"/>
      <c r="F24" s="170" t="s">
        <v>91</v>
      </c>
      <c r="G24" s="170"/>
      <c r="H24" s="171" t="s">
        <v>92</v>
      </c>
      <c r="I24" s="170" t="s">
        <v>93</v>
      </c>
      <c r="J24" s="170" t="s">
        <v>94</v>
      </c>
      <c r="L24" s="4" t="s">
        <v>95</v>
      </c>
    </row>
    <row r="25" spans="1:13" ht="15.75" x14ac:dyDescent="0.25">
      <c r="A25" s="170"/>
      <c r="B25" s="170"/>
      <c r="C25" s="170"/>
      <c r="D25" s="170"/>
      <c r="E25" s="170"/>
      <c r="F25" s="115" t="s">
        <v>96</v>
      </c>
      <c r="G25" s="115" t="s">
        <v>97</v>
      </c>
      <c r="H25" s="172"/>
      <c r="I25" s="170"/>
      <c r="J25" s="170"/>
      <c r="L25" s="4" t="s">
        <v>98</v>
      </c>
    </row>
    <row r="26" spans="1:13" ht="15.75" x14ac:dyDescent="0.25">
      <c r="A26" s="116" t="s">
        <v>99</v>
      </c>
      <c r="B26" s="190"/>
      <c r="C26" s="190"/>
      <c r="D26" s="190"/>
      <c r="E26" s="190"/>
      <c r="F26" s="117"/>
      <c r="G26" s="117"/>
      <c r="H26" s="117"/>
      <c r="I26" s="118"/>
      <c r="J26" s="118"/>
    </row>
    <row r="27" spans="1:13" ht="15.75" x14ac:dyDescent="0.25">
      <c r="A27" s="116" t="s">
        <v>100</v>
      </c>
      <c r="B27" s="190"/>
      <c r="C27" s="190"/>
      <c r="D27" s="190"/>
      <c r="E27" s="190"/>
      <c r="F27" s="117"/>
      <c r="G27" s="117"/>
      <c r="H27" s="117"/>
      <c r="I27" s="118"/>
      <c r="J27" s="118"/>
    </row>
    <row r="28" spans="1:13" ht="15.75" x14ac:dyDescent="0.25">
      <c r="A28" s="116" t="s">
        <v>101</v>
      </c>
      <c r="B28" s="190"/>
      <c r="C28" s="190"/>
      <c r="D28" s="190"/>
      <c r="E28" s="190"/>
      <c r="F28" s="117"/>
      <c r="G28" s="117"/>
      <c r="H28" s="117"/>
      <c r="I28" s="118"/>
      <c r="J28" s="118"/>
    </row>
    <row r="29" spans="1:13" x14ac:dyDescent="0.25">
      <c r="A29" s="119"/>
      <c r="L29" s="4" t="s">
        <v>102</v>
      </c>
    </row>
    <row r="30" spans="1:13" x14ac:dyDescent="0.25">
      <c r="A30" s="119"/>
      <c r="L30" s="4" t="s">
        <v>103</v>
      </c>
    </row>
    <row r="31" spans="1:13" x14ac:dyDescent="0.25">
      <c r="A31" s="119"/>
      <c r="L31" s="4" t="s">
        <v>104</v>
      </c>
    </row>
    <row r="32" spans="1:13" ht="15.75" x14ac:dyDescent="0.25">
      <c r="A32" s="168" t="s">
        <v>105</v>
      </c>
      <c r="B32" s="168"/>
      <c r="C32" s="168"/>
      <c r="D32" s="168"/>
      <c r="E32" s="168"/>
      <c r="F32" s="168"/>
      <c r="G32" s="168"/>
      <c r="H32" s="168"/>
      <c r="I32" s="168"/>
      <c r="J32" s="168"/>
      <c r="M32" s="120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120"/>
    </row>
    <row r="34" spans="1:13" x14ac:dyDescent="0.25">
      <c r="A34" s="154" t="s">
        <v>106</v>
      </c>
      <c r="B34" s="155"/>
      <c r="C34" s="155"/>
      <c r="D34" s="155"/>
      <c r="E34" s="156"/>
      <c r="F34" s="159"/>
      <c r="G34" s="159"/>
      <c r="H34" s="159"/>
      <c r="I34" s="159"/>
      <c r="J34" s="159"/>
      <c r="K34" s="160"/>
    </row>
    <row r="35" spans="1:13" ht="15.75" x14ac:dyDescent="0.25">
      <c r="A35" s="161" t="s">
        <v>107</v>
      </c>
      <c r="B35" s="162"/>
      <c r="C35" s="162"/>
      <c r="D35" s="162"/>
      <c r="E35" s="163"/>
      <c r="F35" s="164" t="s">
        <v>108</v>
      </c>
      <c r="G35" s="165"/>
      <c r="H35" s="165"/>
      <c r="I35" s="165"/>
      <c r="J35" s="165"/>
      <c r="K35" s="166"/>
    </row>
    <row r="38" spans="1:13" x14ac:dyDescent="0.25">
      <c r="F38" s="157"/>
      <c r="G38" s="157"/>
      <c r="H38" s="157"/>
      <c r="I38" s="157"/>
      <c r="J38" s="83"/>
    </row>
    <row r="39" spans="1:13" x14ac:dyDescent="0.25">
      <c r="A39" s="84" t="s">
        <v>109</v>
      </c>
      <c r="B39" s="84"/>
      <c r="C39" s="84"/>
      <c r="D39" s="84"/>
      <c r="E39" s="84"/>
      <c r="F39" s="122"/>
      <c r="G39" s="122"/>
      <c r="H39" s="158" t="s">
        <v>61</v>
      </c>
      <c r="I39" s="158"/>
      <c r="J39" s="158"/>
    </row>
    <row r="40" spans="1:13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</row>
    <row r="41" spans="1:13" x14ac:dyDescent="0.25">
      <c r="A41" s="188" t="s">
        <v>110</v>
      </c>
      <c r="B41" s="188"/>
      <c r="C41" s="188"/>
      <c r="D41" s="188"/>
      <c r="E41" s="188"/>
      <c r="F41" s="188"/>
      <c r="G41" s="188"/>
      <c r="H41" s="188"/>
      <c r="I41" s="188"/>
      <c r="J41" s="188"/>
    </row>
    <row r="42" spans="1:13" ht="72" customHeight="1" x14ac:dyDescent="0.25">
      <c r="A42" s="189" t="s">
        <v>111</v>
      </c>
      <c r="B42" s="189"/>
      <c r="C42" s="189"/>
      <c r="D42" s="189"/>
      <c r="E42" s="189"/>
      <c r="F42" s="189"/>
      <c r="G42" s="189"/>
      <c r="H42" s="189"/>
      <c r="I42" s="189"/>
      <c r="J42" s="189"/>
    </row>
    <row r="43" spans="1:13" ht="45" customHeight="1" x14ac:dyDescent="0.25">
      <c r="A43" s="181" t="s">
        <v>112</v>
      </c>
      <c r="B43" s="182"/>
      <c r="C43" s="182"/>
      <c r="D43" s="182"/>
      <c r="E43" s="182"/>
      <c r="F43" s="182"/>
      <c r="G43" s="182"/>
      <c r="H43" s="182"/>
      <c r="I43" s="182"/>
      <c r="J43" s="183"/>
    </row>
    <row r="44" spans="1:13" ht="131.25" customHeight="1" x14ac:dyDescent="0.25">
      <c r="A44" s="184" t="s">
        <v>113</v>
      </c>
      <c r="B44" s="185"/>
      <c r="C44" s="185"/>
      <c r="D44" s="185"/>
      <c r="E44" s="185"/>
      <c r="F44" s="185"/>
      <c r="G44" s="185"/>
      <c r="H44" s="185"/>
      <c r="I44" s="185"/>
      <c r="J44" s="186"/>
    </row>
    <row r="45" spans="1:13" ht="73.5" customHeight="1" x14ac:dyDescent="0.25">
      <c r="A45" s="181" t="s">
        <v>114</v>
      </c>
      <c r="B45" s="182"/>
      <c r="C45" s="182"/>
      <c r="D45" s="182"/>
      <c r="E45" s="182"/>
      <c r="F45" s="182"/>
      <c r="G45" s="182"/>
      <c r="H45" s="182"/>
      <c r="I45" s="182"/>
      <c r="J45" s="183"/>
    </row>
    <row r="46" spans="1:13" ht="30.75" customHeight="1" x14ac:dyDescent="0.25">
      <c r="A46" s="181" t="s">
        <v>115</v>
      </c>
      <c r="B46" s="182"/>
      <c r="C46" s="182"/>
      <c r="D46" s="182"/>
      <c r="E46" s="182"/>
      <c r="F46" s="182"/>
      <c r="G46" s="182"/>
      <c r="H46" s="182"/>
      <c r="I46" s="182"/>
      <c r="J46" s="183"/>
    </row>
    <row r="47" spans="1:13" ht="20.25" x14ac:dyDescent="0.3">
      <c r="A47" s="187" t="s">
        <v>116</v>
      </c>
      <c r="B47" s="187"/>
      <c r="C47" s="187"/>
      <c r="D47" s="187"/>
      <c r="E47" s="187"/>
      <c r="F47" s="187"/>
      <c r="G47" s="187"/>
      <c r="H47" s="187"/>
      <c r="I47" s="187"/>
      <c r="J47" s="187"/>
    </row>
    <row r="48" spans="1:13" x14ac:dyDescent="0.25">
      <c r="A48" s="113"/>
      <c r="B48" s="113"/>
      <c r="C48" s="114"/>
      <c r="D48" s="114"/>
      <c r="E48" s="114"/>
      <c r="F48" s="114"/>
      <c r="G48" s="114"/>
      <c r="H48" s="114"/>
      <c r="I48" s="114"/>
      <c r="J48" s="114"/>
    </row>
    <row r="49" spans="1:13" ht="15.75" x14ac:dyDescent="0.25">
      <c r="A49" s="173" t="s">
        <v>4</v>
      </c>
      <c r="B49" s="173"/>
      <c r="C49" s="167"/>
      <c r="D49" s="167"/>
      <c r="E49" s="167"/>
      <c r="F49" s="167"/>
      <c r="G49" s="167"/>
      <c r="H49" s="167"/>
      <c r="I49" s="167"/>
      <c r="J49" s="167"/>
    </row>
    <row r="50" spans="1:13" ht="15.75" x14ac:dyDescent="0.25">
      <c r="A50" s="173" t="s">
        <v>5</v>
      </c>
      <c r="B50" s="173"/>
      <c r="C50" s="167"/>
      <c r="D50" s="167"/>
      <c r="E50" s="167"/>
      <c r="F50" s="167"/>
      <c r="G50" s="167"/>
      <c r="H50" s="167"/>
      <c r="I50" s="167"/>
      <c r="J50" s="167"/>
    </row>
    <row r="51" spans="1:13" ht="15.75" x14ac:dyDescent="0.25">
      <c r="A51" s="124"/>
      <c r="B51" s="124"/>
      <c r="C51" s="124"/>
      <c r="D51" s="124"/>
      <c r="E51" s="124"/>
      <c r="F51" s="124"/>
      <c r="G51" s="124"/>
      <c r="H51" s="124"/>
      <c r="I51" s="124"/>
      <c r="J51" s="124"/>
    </row>
    <row r="52" spans="1:13" ht="15.75" x14ac:dyDescent="0.25">
      <c r="A52" s="174" t="s">
        <v>6</v>
      </c>
      <c r="B52" s="175"/>
      <c r="C52" s="175"/>
      <c r="D52" s="176"/>
      <c r="E52" s="177"/>
      <c r="F52" s="178"/>
      <c r="G52" s="178"/>
      <c r="H52" s="178"/>
      <c r="I52" s="178"/>
      <c r="J52" s="179"/>
    </row>
    <row r="53" spans="1:13" ht="15.75" x14ac:dyDescent="0.25">
      <c r="A53" s="180" t="s">
        <v>86</v>
      </c>
      <c r="B53" s="180"/>
      <c r="C53" s="180"/>
      <c r="D53" s="180"/>
      <c r="E53" s="167"/>
      <c r="F53" s="167"/>
      <c r="G53" s="167"/>
      <c r="H53" s="167"/>
      <c r="I53" s="167"/>
      <c r="J53" s="167"/>
    </row>
    <row r="55" spans="1:13" ht="18" x14ac:dyDescent="0.25">
      <c r="A55" s="169" t="s">
        <v>117</v>
      </c>
      <c r="B55" s="169"/>
      <c r="C55" s="169"/>
      <c r="D55" s="169"/>
      <c r="E55" s="169"/>
      <c r="F55" s="169"/>
      <c r="G55" s="169"/>
      <c r="H55" s="169"/>
      <c r="I55" s="169"/>
      <c r="J55" s="169"/>
    </row>
    <row r="57" spans="1:13" x14ac:dyDescent="0.25">
      <c r="A57" s="170" t="s">
        <v>118</v>
      </c>
      <c r="B57" s="170" t="s">
        <v>90</v>
      </c>
      <c r="C57" s="170"/>
      <c r="D57" s="170"/>
      <c r="E57" s="170"/>
      <c r="F57" s="170" t="s">
        <v>91</v>
      </c>
      <c r="G57" s="170"/>
      <c r="H57" s="171" t="s">
        <v>119</v>
      </c>
      <c r="I57" s="170" t="s">
        <v>93</v>
      </c>
      <c r="J57" s="170" t="s">
        <v>94</v>
      </c>
    </row>
    <row r="58" spans="1:13" ht="15.75" x14ac:dyDescent="0.25">
      <c r="A58" s="170"/>
      <c r="B58" s="170"/>
      <c r="C58" s="170"/>
      <c r="D58" s="170"/>
      <c r="E58" s="170"/>
      <c r="F58" s="115" t="s">
        <v>96</v>
      </c>
      <c r="G58" s="115" t="s">
        <v>97</v>
      </c>
      <c r="H58" s="172"/>
      <c r="I58" s="170"/>
      <c r="J58" s="170"/>
    </row>
    <row r="59" spans="1:13" ht="15.75" x14ac:dyDescent="0.25">
      <c r="A59" s="116" t="s">
        <v>99</v>
      </c>
      <c r="B59" s="167"/>
      <c r="C59" s="167"/>
      <c r="D59" s="167"/>
      <c r="E59" s="167"/>
      <c r="F59" s="125"/>
      <c r="G59" s="125"/>
      <c r="H59" s="125"/>
      <c r="I59" s="118"/>
      <c r="J59" s="125"/>
    </row>
    <row r="60" spans="1:13" ht="15.75" x14ac:dyDescent="0.25">
      <c r="A60" s="116" t="s">
        <v>100</v>
      </c>
      <c r="B60" s="167"/>
      <c r="C60" s="167"/>
      <c r="D60" s="167"/>
      <c r="E60" s="167"/>
      <c r="F60" s="125"/>
      <c r="G60" s="125"/>
      <c r="H60" s="125"/>
      <c r="I60" s="118"/>
      <c r="J60" s="125"/>
    </row>
    <row r="61" spans="1:13" ht="15.75" x14ac:dyDescent="0.25">
      <c r="A61" s="116" t="s">
        <v>101</v>
      </c>
      <c r="B61" s="167"/>
      <c r="C61" s="167"/>
      <c r="D61" s="167"/>
      <c r="E61" s="167"/>
      <c r="F61" s="125"/>
      <c r="G61" s="125"/>
      <c r="H61" s="125"/>
      <c r="I61" s="118"/>
      <c r="J61" s="125"/>
    </row>
    <row r="62" spans="1:13" x14ac:dyDescent="0.25">
      <c r="A62" s="119"/>
    </row>
    <row r="64" spans="1:13" ht="15.75" x14ac:dyDescent="0.25">
      <c r="A64" s="168" t="s">
        <v>105</v>
      </c>
      <c r="B64" s="168"/>
      <c r="C64" s="168"/>
      <c r="D64" s="168"/>
      <c r="E64" s="168"/>
      <c r="F64" s="168"/>
      <c r="G64" s="168"/>
      <c r="H64" s="168"/>
      <c r="I64" s="168"/>
      <c r="J64" s="168"/>
      <c r="M64" s="120"/>
    </row>
    <row r="65" spans="1:13" ht="15.75" x14ac:dyDescent="0.25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M65" s="120"/>
    </row>
    <row r="66" spans="1:13" x14ac:dyDescent="0.25">
      <c r="A66" s="154" t="s">
        <v>106</v>
      </c>
      <c r="B66" s="155"/>
      <c r="C66" s="155"/>
      <c r="D66" s="155"/>
      <c r="E66" s="156"/>
      <c r="F66" s="159"/>
      <c r="G66" s="159"/>
      <c r="H66" s="159"/>
      <c r="I66" s="159"/>
      <c r="J66" s="159"/>
      <c r="K66" s="160"/>
    </row>
    <row r="67" spans="1:13" ht="15.75" x14ac:dyDescent="0.25">
      <c r="A67" s="161" t="s">
        <v>107</v>
      </c>
      <c r="B67" s="162"/>
      <c r="C67" s="162"/>
      <c r="D67" s="162"/>
      <c r="E67" s="163"/>
      <c r="F67" s="164" t="s">
        <v>108</v>
      </c>
      <c r="G67" s="165"/>
      <c r="H67" s="165"/>
      <c r="I67" s="165"/>
      <c r="J67" s="165"/>
      <c r="K67" s="166"/>
    </row>
    <row r="70" spans="1:13" x14ac:dyDescent="0.25">
      <c r="F70" s="157"/>
      <c r="G70" s="157"/>
      <c r="H70" s="157"/>
      <c r="I70" s="157"/>
      <c r="J70" s="83"/>
    </row>
    <row r="71" spans="1:13" x14ac:dyDescent="0.25">
      <c r="A71" s="84" t="s">
        <v>109</v>
      </c>
      <c r="B71" s="84"/>
      <c r="C71" s="84"/>
      <c r="D71" s="84"/>
      <c r="E71" s="84"/>
      <c r="F71" s="158" t="s">
        <v>61</v>
      </c>
      <c r="G71" s="158"/>
      <c r="H71" s="158"/>
      <c r="I71" s="158"/>
      <c r="J71" s="158"/>
    </row>
  </sheetData>
  <mergeCells count="60">
    <mergeCell ref="A15:B15"/>
    <mergeCell ref="C15:J15"/>
    <mergeCell ref="A2:E2"/>
    <mergeCell ref="F2:J2"/>
    <mergeCell ref="A11:J11"/>
    <mergeCell ref="A14:B14"/>
    <mergeCell ref="C14:J14"/>
    <mergeCell ref="A34:E34"/>
    <mergeCell ref="F34:K34"/>
    <mergeCell ref="A17:D17"/>
    <mergeCell ref="E17:J17"/>
    <mergeCell ref="A18:D18"/>
    <mergeCell ref="E18:J18"/>
    <mergeCell ref="A22:J22"/>
    <mergeCell ref="A24:A25"/>
    <mergeCell ref="B24:E25"/>
    <mergeCell ref="F24:G24"/>
    <mergeCell ref="H24:H25"/>
    <mergeCell ref="I24:I25"/>
    <mergeCell ref="J24:J25"/>
    <mergeCell ref="B26:E26"/>
    <mergeCell ref="B27:E27"/>
    <mergeCell ref="B28:E28"/>
    <mergeCell ref="A32:J32"/>
    <mergeCell ref="A49:B49"/>
    <mergeCell ref="C49:J49"/>
    <mergeCell ref="A35:E35"/>
    <mergeCell ref="F35:K35"/>
    <mergeCell ref="F38:I38"/>
    <mergeCell ref="H39:J39"/>
    <mergeCell ref="A41:J41"/>
    <mergeCell ref="A42:J42"/>
    <mergeCell ref="A43:J43"/>
    <mergeCell ref="A44:J44"/>
    <mergeCell ref="A45:J45"/>
    <mergeCell ref="A46:J46"/>
    <mergeCell ref="A47:J47"/>
    <mergeCell ref="A50:B50"/>
    <mergeCell ref="C50:J50"/>
    <mergeCell ref="A52:D52"/>
    <mergeCell ref="E52:J52"/>
    <mergeCell ref="A53:D53"/>
    <mergeCell ref="E53:J53"/>
    <mergeCell ref="B59:E59"/>
    <mergeCell ref="B60:E60"/>
    <mergeCell ref="B61:E61"/>
    <mergeCell ref="A64:J64"/>
    <mergeCell ref="A55:J55"/>
    <mergeCell ref="A57:A58"/>
    <mergeCell ref="B57:E58"/>
    <mergeCell ref="F57:G57"/>
    <mergeCell ref="H57:H58"/>
    <mergeCell ref="I57:I58"/>
    <mergeCell ref="J57:J58"/>
    <mergeCell ref="A66:E66"/>
    <mergeCell ref="F70:I70"/>
    <mergeCell ref="F71:J71"/>
    <mergeCell ref="F66:K66"/>
    <mergeCell ref="A67:E67"/>
    <mergeCell ref="F67:K67"/>
  </mergeCells>
  <dataValidations count="3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I26:I28">
      <formula1>$L$28:$L$30</formula1>
    </dataValidation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I59:I61">
      <formula1>$L$29:$L$31</formula1>
    </dataValidation>
    <dataValidation type="list" allowBlank="1" showInputMessage="1" showErrorMessage="1" prompt="Z roletového menu vyberte príslušný druh zákazky" sqref="E18:J18 E53:J53">
      <formula1>$L$23:$L$25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view="pageBreakPreview" topLeftCell="A16" zoomScale="85" zoomScaleNormal="90" zoomScaleSheetLayoutView="85" workbookViewId="0">
      <selection activeCell="H30" sqref="H30"/>
    </sheetView>
  </sheetViews>
  <sheetFormatPr defaultRowHeight="15" x14ac:dyDescent="0.25"/>
  <cols>
    <col min="1" max="1" width="45.42578125" style="4" customWidth="1"/>
    <col min="2" max="2" width="19" style="4" customWidth="1"/>
    <col min="3" max="3" width="20.140625" style="4" customWidth="1"/>
    <col min="4" max="4" width="12.7109375" style="4" customWidth="1"/>
    <col min="5" max="5" width="57.42578125" style="4" customWidth="1"/>
    <col min="6" max="6" width="9.140625" style="4" customWidth="1"/>
    <col min="7" max="7" width="9.140625" style="4" hidden="1" customWidth="1"/>
    <col min="8" max="8" width="48.140625" style="4" customWidth="1"/>
    <col min="9" max="12" width="9.140625" style="4" customWidth="1"/>
    <col min="13" max="16384" width="9.140625" style="4"/>
  </cols>
  <sheetData>
    <row r="1" spans="1:5" x14ac:dyDescent="0.25">
      <c r="A1" s="53"/>
      <c r="B1" s="53"/>
      <c r="C1" s="53"/>
      <c r="D1" s="53"/>
      <c r="E1" s="53"/>
    </row>
    <row r="2" spans="1:5" x14ac:dyDescent="0.25">
      <c r="A2" s="133" t="s">
        <v>74</v>
      </c>
      <c r="B2" s="133"/>
      <c r="C2" s="133"/>
      <c r="D2" s="133"/>
      <c r="E2" s="133"/>
    </row>
    <row r="3" spans="1:5" x14ac:dyDescent="0.25">
      <c r="A3" s="56"/>
      <c r="B3" s="56"/>
      <c r="C3" s="56"/>
      <c r="D3" s="56"/>
      <c r="E3" s="56"/>
    </row>
    <row r="4" spans="1:5" x14ac:dyDescent="0.25">
      <c r="A4" s="56"/>
      <c r="B4" s="56"/>
      <c r="C4" s="56"/>
      <c r="D4" s="56"/>
      <c r="E4" s="56"/>
    </row>
    <row r="5" spans="1:5" x14ac:dyDescent="0.25">
      <c r="A5" s="56"/>
      <c r="B5" s="56"/>
      <c r="C5" s="56"/>
      <c r="D5" s="56"/>
      <c r="E5" s="56"/>
    </row>
    <row r="6" spans="1:5" x14ac:dyDescent="0.25">
      <c r="A6" s="53"/>
      <c r="B6" s="53"/>
      <c r="C6" s="53"/>
      <c r="D6" s="53"/>
      <c r="E6" s="53"/>
    </row>
    <row r="7" spans="1:5" x14ac:dyDescent="0.25">
      <c r="A7" s="53"/>
      <c r="B7" s="53"/>
      <c r="C7" s="53"/>
      <c r="D7" s="53"/>
      <c r="E7" s="53"/>
    </row>
    <row r="8" spans="1:5" x14ac:dyDescent="0.25">
      <c r="A8" s="85"/>
      <c r="B8" s="86"/>
      <c r="C8" s="86"/>
      <c r="D8" s="86"/>
      <c r="E8" s="86"/>
    </row>
    <row r="9" spans="1:5" ht="20.25" x14ac:dyDescent="0.25">
      <c r="A9" s="245" t="s">
        <v>53</v>
      </c>
      <c r="B9" s="245"/>
      <c r="C9" s="245"/>
      <c r="D9" s="245"/>
      <c r="E9" s="245"/>
    </row>
    <row r="10" spans="1:5" ht="15" customHeight="1" x14ac:dyDescent="0.25">
      <c r="A10" s="87"/>
      <c r="B10" s="87"/>
      <c r="C10" s="87"/>
      <c r="D10" s="87"/>
      <c r="E10" s="87"/>
    </row>
    <row r="11" spans="1:5" ht="15" customHeight="1" x14ac:dyDescent="0.25">
      <c r="A11" s="246"/>
      <c r="B11" s="246"/>
      <c r="C11" s="246"/>
      <c r="D11" s="246"/>
      <c r="E11" s="246"/>
    </row>
    <row r="12" spans="1:5" ht="20.25" customHeight="1" x14ac:dyDescent="0.25">
      <c r="A12" s="88" t="s">
        <v>4</v>
      </c>
      <c r="B12" s="247" t="str">
        <f>'Podrobný rozpočet projektu'!B10:I10</f>
        <v>Západoslovenská vodárenská spoločnosť, a.s.</v>
      </c>
      <c r="C12" s="247"/>
      <c r="D12" s="247"/>
      <c r="E12" s="247"/>
    </row>
    <row r="13" spans="1:5" ht="20.25" customHeight="1" x14ac:dyDescent="0.25">
      <c r="A13" s="89" t="s">
        <v>5</v>
      </c>
      <c r="B13" s="247" t="str">
        <f>'Podrobný rozpočet projektu'!B11:I11</f>
        <v>Projekt ČOV Sever</v>
      </c>
      <c r="C13" s="247"/>
      <c r="D13" s="247"/>
      <c r="E13" s="247"/>
    </row>
    <row r="14" spans="1:5" x14ac:dyDescent="0.25">
      <c r="A14" s="77"/>
      <c r="B14" s="77"/>
      <c r="C14" s="77"/>
      <c r="D14" s="77"/>
      <c r="E14" s="77"/>
    </row>
    <row r="15" spans="1:5" ht="21" customHeight="1" thickBot="1" x14ac:dyDescent="0.3">
      <c r="A15" s="223" t="s">
        <v>75</v>
      </c>
      <c r="B15" s="223"/>
      <c r="C15" s="223"/>
      <c r="D15" s="223"/>
      <c r="E15" s="223"/>
    </row>
    <row r="16" spans="1:5" x14ac:dyDescent="0.25">
      <c r="A16" s="224" t="s">
        <v>27</v>
      </c>
      <c r="B16" s="233" t="s">
        <v>55</v>
      </c>
      <c r="C16" s="234"/>
      <c r="D16" s="235"/>
      <c r="E16" s="226" t="s">
        <v>38</v>
      </c>
    </row>
    <row r="17" spans="1:9" x14ac:dyDescent="0.25">
      <c r="A17" s="225"/>
      <c r="B17" s="236"/>
      <c r="C17" s="237"/>
      <c r="D17" s="238"/>
      <c r="E17" s="227"/>
    </row>
    <row r="18" spans="1:9" ht="30" customHeight="1" x14ac:dyDescent="0.25">
      <c r="A18" s="90" t="s">
        <v>28</v>
      </c>
      <c r="B18" s="242" t="s">
        <v>39</v>
      </c>
      <c r="C18" s="243"/>
      <c r="D18" s="244"/>
      <c r="E18" s="91" t="s">
        <v>59</v>
      </c>
      <c r="G18" s="82">
        <v>425000</v>
      </c>
      <c r="I18" s="82"/>
    </row>
    <row r="19" spans="1:9" ht="30" customHeight="1" x14ac:dyDescent="0.25">
      <c r="A19" s="92" t="s">
        <v>26</v>
      </c>
      <c r="B19" s="242" t="s">
        <v>40</v>
      </c>
      <c r="C19" s="243"/>
      <c r="D19" s="244"/>
      <c r="E19" s="91" t="s">
        <v>59</v>
      </c>
      <c r="G19" s="82">
        <v>250000</v>
      </c>
      <c r="I19" s="82"/>
    </row>
    <row r="20" spans="1:9" ht="30" customHeight="1" x14ac:dyDescent="0.25">
      <c r="A20" s="90" t="s">
        <v>2</v>
      </c>
      <c r="B20" s="242" t="s">
        <v>41</v>
      </c>
      <c r="C20" s="243"/>
      <c r="D20" s="244"/>
      <c r="E20" s="91" t="s">
        <v>51</v>
      </c>
      <c r="G20" s="82">
        <v>560</v>
      </c>
    </row>
    <row r="21" spans="1:9" ht="30" customHeight="1" thickBot="1" x14ac:dyDescent="0.3">
      <c r="A21" s="93" t="s">
        <v>3</v>
      </c>
      <c r="B21" s="239" t="s">
        <v>1</v>
      </c>
      <c r="C21" s="240"/>
      <c r="D21" s="241"/>
      <c r="E21" s="94" t="s">
        <v>51</v>
      </c>
    </row>
    <row r="22" spans="1:9" x14ac:dyDescent="0.25">
      <c r="A22" s="232"/>
      <c r="B22" s="232"/>
      <c r="C22" s="232"/>
      <c r="D22" s="232"/>
      <c r="E22" s="232"/>
    </row>
    <row r="23" spans="1:9" ht="30" customHeight="1" thickBot="1" x14ac:dyDescent="0.3">
      <c r="A23" s="228"/>
      <c r="B23" s="228"/>
      <c r="C23" s="228"/>
      <c r="D23" s="228"/>
      <c r="E23" s="228"/>
    </row>
    <row r="24" spans="1:9" ht="42" customHeight="1" x14ac:dyDescent="0.25">
      <c r="A24" s="229" t="s">
        <v>46</v>
      </c>
      <c r="B24" s="230"/>
      <c r="C24" s="230"/>
      <c r="D24" s="230"/>
      <c r="E24" s="231"/>
    </row>
    <row r="25" spans="1:9" ht="27" customHeight="1" x14ac:dyDescent="0.25">
      <c r="A25" s="95" t="s">
        <v>27</v>
      </c>
      <c r="B25" s="248"/>
      <c r="C25" s="248"/>
      <c r="D25" s="248"/>
      <c r="E25" s="249"/>
    </row>
    <row r="26" spans="1:9" x14ac:dyDescent="0.25">
      <c r="A26" s="96" t="s">
        <v>19</v>
      </c>
      <c r="B26" s="221" t="e">
        <f>VLOOKUP(B25,A18:E19,5,FALSE)</f>
        <v>#N/A</v>
      </c>
      <c r="C26" s="221"/>
      <c r="D26" s="221"/>
      <c r="E26" s="222"/>
    </row>
    <row r="27" spans="1:9" ht="21" customHeight="1" x14ac:dyDescent="0.25">
      <c r="A27" s="97" t="s">
        <v>42</v>
      </c>
      <c r="B27" s="250" t="e">
        <f>VLOOKUP(B25,A18:G21,7,FALSE)</f>
        <v>#N/A</v>
      </c>
      <c r="C27" s="250"/>
      <c r="D27" s="250"/>
      <c r="E27" s="251"/>
    </row>
    <row r="28" spans="1:9" ht="28.5" x14ac:dyDescent="0.25">
      <c r="A28" s="98" t="s">
        <v>54</v>
      </c>
      <c r="B28" s="202">
        <f>'Podrobný rozpočet projektu'!F23-'Podrobný rozpočet projektu'!F19-'Podrobný rozpočet projektu'!F18</f>
        <v>0</v>
      </c>
      <c r="C28" s="203"/>
      <c r="D28" s="203"/>
      <c r="E28" s="204"/>
    </row>
    <row r="29" spans="1:9" ht="21" customHeight="1" thickBot="1" x14ac:dyDescent="0.3">
      <c r="A29" s="99" t="s">
        <v>56</v>
      </c>
      <c r="B29" s="210"/>
      <c r="C29" s="210"/>
      <c r="D29" s="210"/>
      <c r="E29" s="211"/>
    </row>
    <row r="30" spans="1:9" ht="32.25" thickBot="1" x14ac:dyDescent="0.3">
      <c r="A30" s="100" t="s">
        <v>43</v>
      </c>
      <c r="B30" s="212" t="e">
        <f>B28/B29</f>
        <v>#DIV/0!</v>
      </c>
      <c r="C30" s="213"/>
      <c r="D30" s="213"/>
      <c r="E30" s="214"/>
      <c r="H30" s="107"/>
    </row>
    <row r="31" spans="1:9" ht="21" thickBot="1" x14ac:dyDescent="0.35">
      <c r="A31" s="215" t="e">
        <f>IF(B30&gt;B27,"Je potrebné zdôvodniť prekročenie benchmarku !","OK")</f>
        <v>#DIV/0!</v>
      </c>
      <c r="B31" s="216"/>
      <c r="C31" s="216"/>
      <c r="D31" s="216"/>
      <c r="E31" s="217"/>
    </row>
    <row r="32" spans="1:9" ht="9" customHeight="1" thickBot="1" x14ac:dyDescent="0.3">
      <c r="A32" s="1"/>
      <c r="B32" s="2"/>
      <c r="C32" s="2"/>
      <c r="D32" s="2"/>
      <c r="E32" s="3"/>
    </row>
    <row r="33" spans="1:5" ht="120" customHeight="1" x14ac:dyDescent="0.25">
      <c r="A33" s="218" t="s">
        <v>71</v>
      </c>
      <c r="B33" s="219"/>
      <c r="C33" s="219"/>
      <c r="D33" s="219"/>
      <c r="E33" s="220"/>
    </row>
    <row r="34" spans="1:5" ht="200.25" customHeight="1" thickBot="1" x14ac:dyDescent="0.3">
      <c r="A34" s="195"/>
      <c r="B34" s="196"/>
      <c r="C34" s="196"/>
      <c r="D34" s="196"/>
      <c r="E34" s="197"/>
    </row>
    <row r="35" spans="1:5" ht="30" customHeight="1" thickBot="1" x14ac:dyDescent="0.3">
      <c r="A35" s="198"/>
      <c r="B35" s="198"/>
      <c r="C35" s="198"/>
      <c r="D35" s="198"/>
      <c r="E35" s="198"/>
    </row>
    <row r="36" spans="1:5" ht="42" customHeight="1" x14ac:dyDescent="0.25">
      <c r="A36" s="199" t="s">
        <v>47</v>
      </c>
      <c r="B36" s="200"/>
      <c r="C36" s="200"/>
      <c r="D36" s="200"/>
      <c r="E36" s="201"/>
    </row>
    <row r="37" spans="1:5" ht="27" customHeight="1" x14ac:dyDescent="0.25">
      <c r="A37" s="95" t="s">
        <v>27</v>
      </c>
      <c r="B37" s="202" t="s">
        <v>58</v>
      </c>
      <c r="C37" s="203"/>
      <c r="D37" s="203"/>
      <c r="E37" s="204"/>
    </row>
    <row r="38" spans="1:5" x14ac:dyDescent="0.25">
      <c r="A38" s="96" t="s">
        <v>19</v>
      </c>
      <c r="B38" s="221" t="s">
        <v>0</v>
      </c>
      <c r="C38" s="221"/>
      <c r="D38" s="221"/>
      <c r="E38" s="222"/>
    </row>
    <row r="39" spans="1:5" ht="21" customHeight="1" x14ac:dyDescent="0.25">
      <c r="A39" s="97" t="s">
        <v>44</v>
      </c>
      <c r="B39" s="205">
        <v>560</v>
      </c>
      <c r="C39" s="205"/>
      <c r="D39" s="205"/>
      <c r="E39" s="206"/>
    </row>
    <row r="40" spans="1:5" ht="28.5" x14ac:dyDescent="0.25">
      <c r="A40" s="98" t="s">
        <v>54</v>
      </c>
      <c r="B40" s="207">
        <f>'Podrobný rozpočet projektu'!F34-'Podrobný rozpočet projektu'!F30-'Podrobný rozpočet projektu'!F29</f>
        <v>0</v>
      </c>
      <c r="C40" s="208"/>
      <c r="D40" s="208"/>
      <c r="E40" s="209"/>
    </row>
    <row r="41" spans="1:5" ht="21" customHeight="1" thickBot="1" x14ac:dyDescent="0.3">
      <c r="A41" s="99" t="s">
        <v>57</v>
      </c>
      <c r="B41" s="210"/>
      <c r="C41" s="210"/>
      <c r="D41" s="210"/>
      <c r="E41" s="211"/>
    </row>
    <row r="42" spans="1:5" ht="32.25" thickBot="1" x14ac:dyDescent="0.3">
      <c r="A42" s="100" t="s">
        <v>45</v>
      </c>
      <c r="B42" s="212" t="e">
        <f>B40/B41</f>
        <v>#DIV/0!</v>
      </c>
      <c r="C42" s="213"/>
      <c r="D42" s="213"/>
      <c r="E42" s="214"/>
    </row>
    <row r="43" spans="1:5" ht="21" thickBot="1" x14ac:dyDescent="0.35">
      <c r="A43" s="215" t="e">
        <f>IF(B42&gt;B39,"Je potrebné zdôvodniť prekročenie benchmarku !","OK")</f>
        <v>#DIV/0!</v>
      </c>
      <c r="B43" s="216"/>
      <c r="C43" s="216"/>
      <c r="D43" s="216"/>
      <c r="E43" s="217"/>
    </row>
    <row r="44" spans="1:5" ht="9" customHeight="1" thickBot="1" x14ac:dyDescent="0.3">
      <c r="A44" s="2"/>
      <c r="B44" s="2"/>
      <c r="C44" s="2"/>
      <c r="D44" s="2"/>
      <c r="E44" s="2"/>
    </row>
    <row r="45" spans="1:5" ht="120" customHeight="1" x14ac:dyDescent="0.25">
      <c r="A45" s="218" t="s">
        <v>71</v>
      </c>
      <c r="B45" s="219"/>
      <c r="C45" s="219"/>
      <c r="D45" s="219"/>
      <c r="E45" s="220"/>
    </row>
    <row r="46" spans="1:5" ht="200.25" customHeight="1" thickBot="1" x14ac:dyDescent="0.3">
      <c r="A46" s="195"/>
      <c r="B46" s="196"/>
      <c r="C46" s="196"/>
      <c r="D46" s="196"/>
      <c r="E46" s="197"/>
    </row>
    <row r="51" spans="1:9" x14ac:dyDescent="0.25">
      <c r="C51" s="83"/>
      <c r="D51" s="157"/>
      <c r="E51" s="157"/>
    </row>
    <row r="52" spans="1:9" x14ac:dyDescent="0.25">
      <c r="A52" s="84" t="s">
        <v>60</v>
      </c>
      <c r="B52" s="84"/>
      <c r="C52" s="84"/>
      <c r="D52" s="158" t="s">
        <v>61</v>
      </c>
      <c r="E52" s="158"/>
      <c r="F52" s="84"/>
      <c r="G52" s="84"/>
      <c r="H52" s="84"/>
      <c r="I52" s="84"/>
    </row>
  </sheetData>
  <sheetProtection formatCells="0" selectLockedCells="1"/>
  <mergeCells count="38">
    <mergeCell ref="B30:E30"/>
    <mergeCell ref="A31:E31"/>
    <mergeCell ref="A33:E33"/>
    <mergeCell ref="B25:E25"/>
    <mergeCell ref="B28:E28"/>
    <mergeCell ref="B29:E29"/>
    <mergeCell ref="B26:E26"/>
    <mergeCell ref="B27:E27"/>
    <mergeCell ref="A2:E2"/>
    <mergeCell ref="A9:E9"/>
    <mergeCell ref="A11:E11"/>
    <mergeCell ref="B12:E12"/>
    <mergeCell ref="B13:E13"/>
    <mergeCell ref="A15:E15"/>
    <mergeCell ref="A16:A17"/>
    <mergeCell ref="E16:E17"/>
    <mergeCell ref="A23:E23"/>
    <mergeCell ref="A24:E24"/>
    <mergeCell ref="A22:E22"/>
    <mergeCell ref="B16:D17"/>
    <mergeCell ref="B21:D21"/>
    <mergeCell ref="B20:D20"/>
    <mergeCell ref="B19:D19"/>
    <mergeCell ref="B18:D18"/>
    <mergeCell ref="D52:E52"/>
    <mergeCell ref="D51:E51"/>
    <mergeCell ref="A34:E34"/>
    <mergeCell ref="A35:E35"/>
    <mergeCell ref="A36:E36"/>
    <mergeCell ref="B37:E37"/>
    <mergeCell ref="A46:E46"/>
    <mergeCell ref="B39:E39"/>
    <mergeCell ref="B40:E40"/>
    <mergeCell ref="B41:E41"/>
    <mergeCell ref="B42:E42"/>
    <mergeCell ref="A43:E43"/>
    <mergeCell ref="A45:E45"/>
    <mergeCell ref="B38:E38"/>
  </mergeCells>
  <conditionalFormatting sqref="A31:E31">
    <cfRule type="containsText" dxfId="1" priority="3" operator="containsText" text="benchmark">
      <formula>NOT(ISERROR(SEARCH("benchmark",A31)))</formula>
    </cfRule>
  </conditionalFormatting>
  <conditionalFormatting sqref="A43:E43">
    <cfRule type="containsText" dxfId="0" priority="1" operator="containsText" text="benchmark">
      <formula>NOT(ISERROR(SEARCH("benchmark",A43)))</formula>
    </cfRule>
  </conditionalFormatting>
  <dataValidations xWindow="738" yWindow="656" count="3">
    <dataValidation allowBlank="1" showInputMessage="1" showErrorMessage="1" prompt="Z roletového menu vyberte príslušný predmet projektu" sqref="B37:E37"/>
    <dataValidation allowBlank="1" showInputMessage="1" showErrorMessage="1" prompt="Uveďte cieľovú hodnotu merateľného ukazovateľa projektu, uvedenú vo formulári žiadosti o NFP." sqref="B29:E29 B41:E41"/>
    <dataValidation type="list" allowBlank="1" showInputMessage="1" showErrorMessage="1" prompt="Z roletového menu vyberte príslušný predmet projektu" sqref="B25:E25">
      <formula1>$A$18:$A$19</formula1>
    </dataValidation>
  </dataValidations>
  <pageMargins left="0.7" right="0.7" top="0.75" bottom="0.75" header="0.3" footer="0.3"/>
  <pageSetup paperSize="9" scale="56" fitToHeight="0" orientation="portrait" r:id="rId1"/>
  <rowBreaks count="1" manualBreakCount="1">
    <brk id="3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Benchmarky</vt:lpstr>
      <vt:lpstr>Benchmarky!Oblasť_tlače</vt:lpstr>
      <vt:lpstr>'Podrobný 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Šutto Ivan</cp:lastModifiedBy>
  <cp:lastPrinted>2015-07-03T18:02:08Z</cp:lastPrinted>
  <dcterms:created xsi:type="dcterms:W3CDTF">2015-05-13T12:53:37Z</dcterms:created>
  <dcterms:modified xsi:type="dcterms:W3CDTF">2015-12-21T13:59:46Z</dcterms:modified>
</cp:coreProperties>
</file>