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ZP\Groups\EURO\91\Vyzvy OPKZP\Vyzvy-PO1-IP4\SC141\Vyzva-OPKZP-PO1-IP4-SC141-2015-14_ovzdusie\Dokumentácia vyzvy\Vyzva na zverejnenie\Príloha 2_príručka_pre_žiadateľa\Príloha 1_Záväzné formuláre\"/>
    </mc:Choice>
  </mc:AlternateContent>
  <bookViews>
    <workbookView xWindow="480" yWindow="1080" windowWidth="19320" windowHeight="10860" activeTab="4"/>
  </bookViews>
  <sheets>
    <sheet name="Kontrafaktualny scenar" sheetId="7" r:id="rId1"/>
    <sheet name=" Prieskum trhu-kontrafakt.scena" sheetId="9" r:id="rId2"/>
    <sheet name="Rozpočet projektu-OV-NFP" sheetId="5" r:id="rId3"/>
    <sheet name=" Prieskum trhu - projekt" sheetId="3" r:id="rId4"/>
    <sheet name="Value for Money" sheetId="4" r:id="rId5"/>
  </sheets>
  <definedNames>
    <definedName name="_ftn2" localSheetId="4">'Value for Money'!$F$38</definedName>
    <definedName name="_xlnm.Print_Area" localSheetId="3">' Prieskum trhu - projekt'!$A$1:$J$42</definedName>
    <definedName name="_xlnm.Print_Area" localSheetId="1">' Prieskum trhu-kontrafakt.scena'!$A$1:$J$41</definedName>
    <definedName name="_xlnm.Print_Area" localSheetId="2">'Rozpočet projektu-OV-NFP'!$A$1:$I$83</definedName>
    <definedName name="_xlnm.Print_Area" localSheetId="4">'Value for Money'!$A$1:$E$50</definedName>
    <definedName name="sadzba">#REF!</definedName>
  </definedNames>
  <calcPr calcId="152511" iterate="1"/>
</workbook>
</file>

<file path=xl/calcChain.xml><?xml version="1.0" encoding="utf-8"?>
<calcChain xmlns="http://schemas.openxmlformats.org/spreadsheetml/2006/main">
  <c r="B7" i="5" l="1"/>
  <c r="B14" i="4"/>
  <c r="C7" i="3"/>
  <c r="B6" i="5"/>
  <c r="C7" i="9"/>
  <c r="B13" i="4"/>
  <c r="C6" i="3"/>
  <c r="B5" i="5"/>
  <c r="C6" i="9"/>
  <c r="F12" i="5" l="1"/>
  <c r="G12" i="5" s="1"/>
  <c r="E13" i="7"/>
  <c r="F13" i="7" s="1"/>
  <c r="C50" i="5" l="1"/>
  <c r="C51" i="5"/>
  <c r="C52" i="5"/>
  <c r="C53" i="5"/>
  <c r="C62" i="5"/>
  <c r="C63" i="5"/>
  <c r="C64" i="5"/>
  <c r="C65" i="5"/>
  <c r="C66" i="5"/>
  <c r="A62" i="5" l="1"/>
  <c r="A63" i="5"/>
  <c r="A64" i="5"/>
  <c r="A65" i="5"/>
  <c r="A66" i="5"/>
  <c r="C49" i="5"/>
  <c r="A51" i="5"/>
  <c r="A52" i="5"/>
  <c r="A49" i="5"/>
  <c r="A50" i="5"/>
  <c r="C45" i="5"/>
  <c r="C46" i="5"/>
  <c r="C47" i="5"/>
  <c r="C48" i="5"/>
  <c r="C58" i="5"/>
  <c r="C59" i="5"/>
  <c r="C60" i="5"/>
  <c r="C61" i="5"/>
  <c r="A58" i="5"/>
  <c r="A59" i="5"/>
  <c r="A60" i="5"/>
  <c r="A61" i="5"/>
  <c r="F35" i="5"/>
  <c r="G35" i="5" s="1"/>
  <c r="F34" i="5"/>
  <c r="G34" i="5" s="1"/>
  <c r="F33" i="5"/>
  <c r="G33" i="5" s="1"/>
  <c r="F32" i="5"/>
  <c r="G32" i="5" s="1"/>
  <c r="F31" i="5"/>
  <c r="G31" i="5" s="1"/>
  <c r="F30" i="5"/>
  <c r="G30" i="5" s="1"/>
  <c r="F29" i="5"/>
  <c r="G29" i="5" s="1"/>
  <c r="F28" i="5"/>
  <c r="G28" i="5" s="1"/>
  <c r="F27" i="5"/>
  <c r="G27" i="5" s="1"/>
  <c r="F26" i="5"/>
  <c r="G26" i="5" s="1"/>
  <c r="E28" i="7"/>
  <c r="F28" i="7" s="1"/>
  <c r="E29" i="7"/>
  <c r="F29" i="7" s="1"/>
  <c r="E30" i="7"/>
  <c r="F30" i="7" s="1"/>
  <c r="E31" i="7"/>
  <c r="F31" i="7" s="1"/>
  <c r="E32" i="7"/>
  <c r="F32" i="7" s="1"/>
  <c r="E33" i="7"/>
  <c r="F33" i="7" s="1"/>
  <c r="E34" i="7"/>
  <c r="F34" i="7" s="1"/>
  <c r="E35" i="7"/>
  <c r="F35" i="7" s="1"/>
  <c r="E36" i="7"/>
  <c r="F36" i="7" s="1"/>
  <c r="E14" i="7"/>
  <c r="F14" i="7" s="1"/>
  <c r="E15" i="7"/>
  <c r="F15" i="7" s="1"/>
  <c r="E16" i="7"/>
  <c r="F16" i="7" s="1"/>
  <c r="E17" i="7"/>
  <c r="F17" i="7" s="1"/>
  <c r="E18" i="7"/>
  <c r="F18" i="7" s="1"/>
  <c r="E19" i="7"/>
  <c r="F19" i="7" s="1"/>
  <c r="E20" i="7"/>
  <c r="F20" i="7" s="1"/>
  <c r="E21" i="7"/>
  <c r="F21" i="7" s="1"/>
  <c r="E22" i="7"/>
  <c r="F22" i="7" s="1"/>
  <c r="F18" i="5"/>
  <c r="G18" i="5" s="1"/>
  <c r="F19" i="5"/>
  <c r="G19" i="5" s="1"/>
  <c r="F20" i="5"/>
  <c r="G20" i="5" s="1"/>
  <c r="F21" i="5"/>
  <c r="G21" i="5" s="1"/>
  <c r="B33" i="4" l="1"/>
  <c r="C39" i="4" s="1"/>
  <c r="C57" i="5" l="1"/>
  <c r="A57" i="5"/>
  <c r="C44" i="5"/>
  <c r="A44" i="5"/>
  <c r="A45" i="5"/>
  <c r="A46" i="5"/>
  <c r="A47" i="5"/>
  <c r="A48" i="5"/>
  <c r="A53" i="5"/>
  <c r="F17" i="5"/>
  <c r="G17" i="5" s="1"/>
  <c r="F14" i="5"/>
  <c r="G14" i="5" s="1"/>
  <c r="F15" i="5"/>
  <c r="G15" i="5" s="1"/>
  <c r="F16" i="5"/>
  <c r="G16" i="5" s="1"/>
  <c r="E27" i="7" l="1"/>
  <c r="F27" i="7" l="1"/>
  <c r="E37" i="7"/>
  <c r="F37" i="7"/>
  <c r="G36" i="5" l="1"/>
  <c r="G67" i="5" s="1"/>
  <c r="F36" i="5"/>
  <c r="F67" i="5" s="1"/>
  <c r="F66" i="5" l="1"/>
  <c r="F62" i="5"/>
  <c r="F58" i="5"/>
  <c r="F64" i="5"/>
  <c r="F57" i="5"/>
  <c r="G57" i="5" s="1"/>
  <c r="F65" i="5"/>
  <c r="F61" i="5"/>
  <c r="F60" i="5"/>
  <c r="F59" i="5"/>
  <c r="F63" i="5"/>
  <c r="F13" i="5"/>
  <c r="G13" i="5" s="1"/>
  <c r="G22" i="5" l="1"/>
  <c r="F22" i="5"/>
  <c r="F37" i="5" l="1"/>
  <c r="G37" i="5"/>
  <c r="E23" i="7" l="1"/>
  <c r="E38" i="7" s="1"/>
  <c r="F68" i="5" l="1"/>
  <c r="C38" i="4" s="1"/>
  <c r="C40" i="4" s="1"/>
  <c r="F54" i="5"/>
  <c r="F72" i="5" s="1"/>
  <c r="F23" i="7"/>
  <c r="G63" i="5" l="1"/>
  <c r="G64" i="5"/>
  <c r="G65" i="5"/>
  <c r="G62" i="5"/>
  <c r="G66" i="5"/>
  <c r="G59" i="5"/>
  <c r="F48" i="5"/>
  <c r="G48" i="5" s="1"/>
  <c r="F52" i="5"/>
  <c r="G52" i="5" s="1"/>
  <c r="F45" i="5"/>
  <c r="G45" i="5" s="1"/>
  <c r="F49" i="5"/>
  <c r="G49" i="5" s="1"/>
  <c r="F53" i="5"/>
  <c r="G53" i="5" s="1"/>
  <c r="F46" i="5"/>
  <c r="G46" i="5" s="1"/>
  <c r="F50" i="5"/>
  <c r="G50" i="5" s="1"/>
  <c r="F47" i="5"/>
  <c r="G47" i="5" s="1"/>
  <c r="F51" i="5"/>
  <c r="G51" i="5" s="1"/>
  <c r="G58" i="5"/>
  <c r="G61" i="5"/>
  <c r="G60" i="5"/>
  <c r="F38" i="7"/>
  <c r="G68" i="5" s="1"/>
  <c r="G54" i="5"/>
  <c r="G72" i="5" s="1"/>
  <c r="F44" i="5"/>
  <c r="G44" i="5" s="1"/>
</calcChain>
</file>

<file path=xl/sharedStrings.xml><?xml version="1.0" encoding="utf-8"?>
<sst xmlns="http://schemas.openxmlformats.org/spreadsheetml/2006/main" count="302" uniqueCount="147">
  <si>
    <t>Názov žiadateľa:</t>
  </si>
  <si>
    <t>Názov projektu:</t>
  </si>
  <si>
    <t>Názov výdavku</t>
  </si>
  <si>
    <t>Merná jednotka</t>
  </si>
  <si>
    <t>Počet jednotiek</t>
  </si>
  <si>
    <t xml:space="preserve">Skupina výdavkov  </t>
  </si>
  <si>
    <t>Druh zákazky</t>
  </si>
  <si>
    <t>Prehľad ponúkaných cien predmetu zákazky</t>
  </si>
  <si>
    <t>Cena</t>
  </si>
  <si>
    <t>Poznámka</t>
  </si>
  <si>
    <t>bez DPH</t>
  </si>
  <si>
    <t>s DPH</t>
  </si>
  <si>
    <t>Por. č.</t>
  </si>
  <si>
    <t>1.</t>
  </si>
  <si>
    <t>2.</t>
  </si>
  <si>
    <t>3.</t>
  </si>
  <si>
    <t>Vyhodnotenie ponúk</t>
  </si>
  <si>
    <t>Dodávateľ (obchodné meno a sídlo)</t>
  </si>
  <si>
    <t>021 Stavby</t>
  </si>
  <si>
    <t>Miera príspevku projektu k špecifickému cieľu</t>
  </si>
  <si>
    <t>nízka</t>
  </si>
  <si>
    <t>stredná</t>
  </si>
  <si>
    <t>vysoká</t>
  </si>
  <si>
    <t>Počet bodov v odbornom hodnotení za kritérium 1.2</t>
  </si>
  <si>
    <t>Výstavba, rozšírenie a zvýšenie kapacity kanalizácie (špecifický cieľ 1.2.1)</t>
  </si>
  <si>
    <t>Merateľný ukazovateľ</t>
  </si>
  <si>
    <t>Vypočítaná hodnota Value for Money</t>
  </si>
  <si>
    <t>Cena celkom bez DPH [EUR]</t>
  </si>
  <si>
    <t>Predmet projektu</t>
  </si>
  <si>
    <t>Príspevok projektu k špecifickému cieľu OP KŽP - princíp Value for Money</t>
  </si>
  <si>
    <t>SPOLU výdavky</t>
  </si>
  <si>
    <t>Jednotková cena bez DPH [EUR]</t>
  </si>
  <si>
    <t>tovary</t>
  </si>
  <si>
    <t>práce</t>
  </si>
  <si>
    <t>služby</t>
  </si>
  <si>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</si>
  <si>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</si>
  <si>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</si>
  <si>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</si>
  <si>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</si>
  <si>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Záznam z vyhodnotenia prieskumu trhu č. n</t>
  </si>
  <si>
    <t>iný spôsob</t>
  </si>
  <si>
    <t>Celkové oprávnené výdavky na hlavné aktivity bez DPH</t>
  </si>
  <si>
    <t>Upozornenia:</t>
  </si>
  <si>
    <t>Pečiatka a podpis štatutárneho orgánu žiadateľa</t>
  </si>
  <si>
    <t>V ........................................ dňa .............</t>
  </si>
  <si>
    <t>022 Samostatné hnuteľné veci a súbory hnuteľných vecí</t>
  </si>
  <si>
    <t>Cena celkom 
s DPH [EUR]</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</si>
  <si>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</si>
  <si>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</si>
  <si>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</si>
  <si>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</si>
  <si>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P. č.</t>
  </si>
  <si>
    <t>V......................................... dňa ......</t>
  </si>
  <si>
    <t xml:space="preserve">Výpočet hodnoty Value for Money </t>
  </si>
  <si>
    <r>
      <t>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family val="2"/>
        <charset val="238"/>
      </rPr>
      <t>V prípade, ak je vecný popis/špecifikácia výdavkov súčasťou inej prílohy ŽoNFP, je postačujúce uvedenie odkazu na príslušnú prílohu</t>
    </r>
    <r>
      <rPr>
        <sz val="11"/>
        <color theme="1"/>
        <rFont val="Arial"/>
        <family val="2"/>
        <charset val="238"/>
      </rPr>
      <t>.</t>
    </r>
  </si>
  <si>
    <t>V ........................................ dňa .......................</t>
  </si>
  <si>
    <t>Výška výdavku bola stanovená na základe znaleckého alebo odborného posudku.</t>
  </si>
  <si>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a zároveň žiadateľ uviedol v rozpočte kontrafaktuálneho scenára, RO pre OP KŽP je v závislosti od identifikovaných nedostatkov oprávnený  vyvodiť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</si>
  <si>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Zmena technologických postupov za účelom zníženia emisií znečisťujúcich látok do ovzdušia</t>
  </si>
  <si>
    <t>Inštalovanie a modernizácia technológií na znižovanie emisií znečisťujúcich látok zo stacionárnych zdrojov znečisťovania ovzdušia</t>
  </si>
  <si>
    <r>
      <t>V prípade doplnenia ďalších výdavkov v stĺpci "Názov výdavku"</t>
    </r>
    <r>
      <rPr>
        <sz val="11"/>
        <color theme="1"/>
        <rFont val="Arial"/>
        <family val="2"/>
        <charset val="238"/>
      </rPr>
      <t xml:space="preserve"> počet riadkov tabuľky rozšírte podľa potreby. Riadky je potrebné vkladať tak, aby celkový súčet zahŕňal aj novovložené riadky.</t>
    </r>
  </si>
  <si>
    <t>Rozpočet projektu</t>
  </si>
  <si>
    <r>
      <t xml:space="preserve">Dbajte prosím na súlad údajov uvedených v rozpočte projektu s údajmi uvedenými vo formulári ŽoNFP, ako aj v ďalších prílohách ŽoNFP. 
- v prípade, ak bola </t>
    </r>
    <r>
      <rPr>
        <u/>
        <sz val="11"/>
        <rFont val="Arial"/>
        <family val="2"/>
        <charset val="238"/>
      </rPr>
      <t>výška výdavku na realizáciu geologickej úlohy</t>
    </r>
    <r>
      <rPr>
        <sz val="11"/>
        <rFont val="Arial"/>
        <family val="2"/>
        <charset val="238"/>
      </rPr>
      <t xml:space="preserve"> stanovená </t>
    </r>
    <r>
      <rPr>
        <b/>
        <sz val="11"/>
        <rFont val="Arial"/>
        <family val="2"/>
        <charset val="238"/>
      </rPr>
      <t>na základe prieskumu trhu</t>
    </r>
    <r>
      <rPr>
        <sz val="11"/>
        <rFont val="Arial"/>
        <family val="2"/>
        <charset val="238"/>
      </rPr>
      <t xml:space="preserve">, žiadateľ predkladá k záznamu z vyhodnotenia písomného prieskumu trhu podpornú dokumentáciu pre určenie výšky výdavkov </t>
    </r>
    <r>
      <rPr>
        <u/>
        <sz val="11"/>
        <rFont val="Arial"/>
        <family val="2"/>
        <charset val="238"/>
      </rPr>
      <t>na realizáciu geologickej úlohy (t.j.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ostatných typov výdavkov, ktorých výška bola stanovená na základe prieskumu trhu žiadateľ predkladá ako súčasť ŽoNFP výlučne vyhodnotenie prieskumu trhu bez príslušných cenových ponúk. Žiadateľ je povinný uchovávať cenové ponuky z vykonaného prieskumu trhu u seba a v prípade požiadavky RO pre OP KŽP je povinný kedykoľvek v priebehu schvaľovacieho procesu alebo implementácie projektu predložiť cenové ponuky z prieskumu trhu, na základe ktorých boli stanovené výšky príslušných výdavkov (bližšie popísané v rámci upozornenia v hárku "Prieskum trhu").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 v prípade, ak bola výška výdavku stanovená </t>
    </r>
    <r>
      <rPr>
        <b/>
        <sz val="11"/>
        <rFont val="Arial"/>
        <family val="2"/>
        <charset val="238"/>
      </rPr>
      <t>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t>
    </r>
  </si>
  <si>
    <t>Schéma štátnej pomoci na ochranu životného prostredia v oblasti znižovania znečisťovania ovzdušia a zlepšenia jeho kvality pre programové obdobie 2014 – 2020 – skupinová výnimka</t>
  </si>
  <si>
    <t>Schéma štátnej pomoci na včasné prispôsobenie sa budúcim normám Únie v oblasti znižovania znečisťovania ovzdušia a zlepšenie jeho kvality pre programové obdobie 2014 - 2020</t>
  </si>
  <si>
    <t>Názov schémy štátnej pomoci:</t>
  </si>
  <si>
    <t>Intenzita pomoci</t>
  </si>
  <si>
    <t>Bratislava</t>
  </si>
  <si>
    <t>Výška nenávratného finančného príspevku</t>
  </si>
  <si>
    <t>Nenávratný finančný príspevok</t>
  </si>
  <si>
    <t xml:space="preserve">Oprávnené výdavky projektu </t>
  </si>
  <si>
    <t>Rozpočet projektu - OV - NFP</t>
  </si>
  <si>
    <r>
      <t>V tabuľke "</t>
    </r>
    <r>
      <rPr>
        <b/>
        <sz val="11"/>
        <color theme="1"/>
        <rFont val="Arial"/>
        <family val="2"/>
        <charset val="238"/>
      </rPr>
      <t>Oprávnené výdavky projektu</t>
    </r>
    <r>
      <rPr>
        <sz val="11"/>
        <color theme="1"/>
        <rFont val="Arial"/>
        <family val="2"/>
        <charset val="238"/>
      </rPr>
      <t>" sa automaticky vyplnia údaje podľa tabuľky "</t>
    </r>
    <r>
      <rPr>
        <b/>
        <sz val="11"/>
        <color theme="1"/>
        <rFont val="Arial"/>
        <family val="2"/>
        <charset val="238"/>
      </rPr>
      <t>Rozpočet projektu</t>
    </r>
    <r>
      <rPr>
        <sz val="11"/>
        <color theme="1"/>
        <rFont val="Arial"/>
        <family val="2"/>
        <charset val="238"/>
      </rPr>
      <t>", pričom v závislosti od spôsobu stanovenia mimoriadnych investičných nákladov je výška oprávnených výdavkov totožná s výškou výdavkov v rozpočte projektu alebo znížená a výšku výdavkov podľa kontrafaktuálneho scenára.</t>
    </r>
  </si>
  <si>
    <t>menej ako 90 000</t>
  </si>
  <si>
    <t>90 000 - 180 000</t>
  </si>
  <si>
    <t>viac ako 180 000</t>
  </si>
  <si>
    <t>Výška výdavku bola stanovená na základe prieskumu trhu v zmysle predloženého záznamu z vyhodnotenia prieskumu trhu.</t>
  </si>
  <si>
    <r>
      <t>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</si>
  <si>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Výška výdavku bola stanovená na základe rozpočtu stavby na úrovni výkazu výmer potvrdeného podpisom a pečiatkou oprávnenej osoby v zmysle prílohy č. x ŽoNFP - </t>
    </r>
    <r>
      <rPr>
        <i/>
        <sz val="11"/>
        <color theme="1"/>
        <rFont val="Calibri"/>
        <family val="2"/>
        <charset val="238"/>
        <scheme val="minor"/>
      </rPr>
      <t>Povolenie na realizáciu projektu, vrátane projektovej dokumentácie.</t>
    </r>
  </si>
  <si>
    <t>Stanovená výška výdavku</t>
  </si>
  <si>
    <t>Spôsob stanovenia výšky výdavku</t>
  </si>
  <si>
    <t xml:space="preserve"> - V prípade, ak žiadateľ uvedie v rozpočte projektu výšku výdavku, ktorú stanovil na základe prieskumu trhu a táto výška výdavku prekročí sumu stanovenej výšky výdavku v zmysle záznamu z vyhodnotenia prieskumu trhu, RO pre OP KŽP zníži príslušný nadhodnotený výdavok na úroveň výšky výdavku stanovenej na základe záznamu z vyhodnotenia prieskumu trhu.</t>
  </si>
  <si>
    <t>027 Pozemky</t>
  </si>
  <si>
    <t>Dokončenie investície viac ako 3 roky pred nadobudnutím účinnosti novej normy Únie</t>
  </si>
  <si>
    <t>Dokončenie investície 1 až 3 roky pred nadobudnutím účinnosti novej normy Únie</t>
  </si>
  <si>
    <t>menej rozvinutý región</t>
  </si>
  <si>
    <t>Malý</t>
  </si>
  <si>
    <t>Stredný</t>
  </si>
  <si>
    <t>Veľký</t>
  </si>
  <si>
    <t>Schéma štátnej pomoci na včasné prispôsobenie sa budúcim normám Únie v oblasti znižovania znečisťovania ovzdušia a zlepšenie jeho kvality pre programové obdobie 2014 - 2020 (dokončenie investície 1 až 3 roky pred nadobudnutím účinnosti novej normy Únie)</t>
  </si>
  <si>
    <t>Schéma štátnej pomoci na včasné prispôsobenie sa budúcim normám Únie v oblasti znižovania znečisťovania ovzdušia a zlepšenie jeho kvality pre programové obdobie 2014 - 2020 (dokončenie investície &gt; ako 3 roky pred nadobudnutím účinnosti novej normy Únie)</t>
  </si>
  <si>
    <t>SPOLU výdavky na hlavné aktivity projektu</t>
  </si>
  <si>
    <t xml:space="preserve"> Kontrafaktuálny scenár </t>
  </si>
  <si>
    <t>Rozpočet kontrafaktuálneho scenára</t>
  </si>
  <si>
    <t>Inštalovanie a modernizácia technológií na znižovanie emisií znečisťujúcich látok zo stacionárnych zdrojov znečisťovania ovzdušia / Zmena technologických postupov za účelom zníženia emisií znečisťujúcich látok do ovzdušia</t>
  </si>
  <si>
    <t>Schéma štátnej pomoci:</t>
  </si>
  <si>
    <t>Oprávnené výdavky SPOLU</t>
  </si>
  <si>
    <t>Celkové oprávnené výdavky na hlavné aktivity projektu</t>
  </si>
  <si>
    <t>Zníženie produkcie emisií</t>
  </si>
  <si>
    <t>Cieľová hodnota merateľného ukazovateľa</t>
  </si>
  <si>
    <r>
      <t>Zníženie produkcie emisií PM</t>
    </r>
    <r>
      <rPr>
        <vertAlign val="subscript"/>
        <sz val="11"/>
        <color theme="1"/>
        <rFont val="Arial"/>
        <family val="2"/>
        <charset val="238"/>
      </rPr>
      <t>10</t>
    </r>
  </si>
  <si>
    <r>
      <t>Zníženie produkcie emisií NO</t>
    </r>
    <r>
      <rPr>
        <vertAlign val="subscript"/>
        <sz val="11"/>
        <color theme="1"/>
        <rFont val="Arial"/>
        <family val="2"/>
        <charset val="238"/>
      </rPr>
      <t>X</t>
    </r>
    <r>
      <rPr>
        <sz val="11"/>
        <color theme="1"/>
        <rFont val="Arial"/>
        <family val="2"/>
        <charset val="238"/>
      </rPr>
      <t xml:space="preserve"> (ako NO</t>
    </r>
    <r>
      <rPr>
        <vertAlign val="subscript"/>
        <sz val="11"/>
        <color theme="1"/>
        <rFont val="Arial"/>
        <family val="2"/>
        <charset val="238"/>
      </rPr>
      <t>2</t>
    </r>
    <r>
      <rPr>
        <sz val="11"/>
        <color theme="1"/>
        <rFont val="Arial"/>
        <family val="2"/>
        <charset val="238"/>
      </rPr>
      <t>)</t>
    </r>
  </si>
  <si>
    <t>Zníženie produkcie emisií VOC</t>
  </si>
  <si>
    <r>
      <t>Zníženie produkcie emisií SO</t>
    </r>
    <r>
      <rPr>
        <vertAlign val="subscript"/>
        <sz val="11"/>
        <color theme="1"/>
        <rFont val="Arial"/>
        <family val="2"/>
        <charset val="238"/>
      </rPr>
      <t>2</t>
    </r>
  </si>
  <si>
    <r>
      <t>Zníženie produkcie emisií NH</t>
    </r>
    <r>
      <rPr>
        <vertAlign val="subscript"/>
        <sz val="11"/>
        <color theme="1"/>
        <rFont val="Arial"/>
        <family val="2"/>
        <charset val="238"/>
      </rPr>
      <t>3</t>
    </r>
  </si>
  <si>
    <t>Názov merateľného ukazovateľa projektu</t>
  </si>
  <si>
    <t>Prípravná a projektová dokumentácia</t>
  </si>
  <si>
    <t>Stavebné práce</t>
  </si>
  <si>
    <t>Stavebný dozor</t>
  </si>
  <si>
    <t>Technológia</t>
  </si>
  <si>
    <t>Nákup pozemkov</t>
  </si>
  <si>
    <t>ďalší výdavok</t>
  </si>
  <si>
    <t>Bližšia špecifikácia výdavku je uvedená v rámci prílohy č. 10 ŽoNFP - Povolenie na realizáciu projektu vrátane projektovej dokumntácie</t>
  </si>
  <si>
    <r>
      <t xml:space="preserve">Výška výdavku bola stanovená na základe rozpočtu potvrdeného podpisom a pečiatkou oprávnenej osoby v zmysle prílohy č. 10 ŽoNFP - </t>
    </r>
    <r>
      <rPr>
        <i/>
        <sz val="11"/>
        <color theme="1"/>
        <rFont val="Calibri"/>
        <family val="2"/>
        <charset val="238"/>
        <scheme val="minor"/>
      </rPr>
      <t>Povolenie na realizáciu projektu, vrátane projektovej dokumentácie.</t>
    </r>
  </si>
  <si>
    <t>Prehľad ponúkaných cien</t>
  </si>
  <si>
    <t xml:space="preserve">Dátum </t>
  </si>
  <si>
    <t xml:space="preserve">Výška výdavku bola stanovená na základe minimálnej ponúkanej ceny  </t>
  </si>
  <si>
    <t xml:space="preserve">A1 Inštalovanie a modernizácia technológií </t>
  </si>
  <si>
    <t xml:space="preserve">A2 Zmena technologických postupov </t>
  </si>
  <si>
    <r>
      <t>* Bez ohľadu na počet znečisťujúcich látok, ktorých zníženie produkcie je predmetom realizácie projektu,</t>
    </r>
    <r>
      <rPr>
        <b/>
        <sz val="11"/>
        <color theme="1"/>
        <rFont val="Calibri"/>
        <family val="2"/>
        <charset val="238"/>
        <scheme val="minor"/>
      </rPr>
      <t xml:space="preserve"> je potrebné</t>
    </r>
    <r>
      <rPr>
        <u/>
        <sz val="11"/>
        <color theme="1"/>
        <rFont val="Calibri"/>
        <family val="2"/>
        <charset val="238"/>
        <scheme val="minor"/>
      </rPr>
      <t xml:space="preserve"> pre účely výpočtu hodnoty "Value for Money"</t>
    </r>
    <r>
      <rPr>
        <sz val="11"/>
        <color theme="1"/>
        <rFont val="Calibri"/>
        <family val="2"/>
        <charset val="238"/>
        <scheme val="minor"/>
      </rPr>
      <t xml:space="preserve"> </t>
    </r>
    <r>
      <rPr>
        <b/>
        <sz val="11"/>
        <color theme="1"/>
        <rFont val="Calibri"/>
        <family val="2"/>
        <charset val="238"/>
        <scheme val="minor"/>
      </rPr>
      <t xml:space="preserve">prepočítať cieľové hodnoty príslušných merateľných ukazovateľov projektu </t>
    </r>
    <r>
      <rPr>
        <sz val="11"/>
        <color theme="1"/>
        <rFont val="Calibri"/>
        <family val="2"/>
        <charset val="238"/>
        <scheme val="minor"/>
      </rPr>
      <t xml:space="preserve">(uvedené vo formulári ŽoNFP) prostredníctvom </t>
    </r>
    <r>
      <rPr>
        <b/>
        <sz val="11"/>
        <color theme="1"/>
        <rFont val="Calibri"/>
        <family val="2"/>
        <charset val="238"/>
        <scheme val="minor"/>
      </rPr>
      <t>koeficientov</t>
    </r>
    <r>
      <rPr>
        <sz val="11"/>
        <color theme="1"/>
        <rFont val="Calibri"/>
        <family val="2"/>
        <charset val="238"/>
        <scheme val="minor"/>
      </rPr>
      <t xml:space="preserve"> </t>
    </r>
    <r>
      <rPr>
        <b/>
        <sz val="11"/>
        <color theme="1"/>
        <rFont val="Calibri"/>
        <family val="2"/>
        <charset val="238"/>
        <scheme val="minor"/>
      </rPr>
      <t xml:space="preserve">stanovených pre každú znečisťujúcu látku </t>
    </r>
    <r>
      <rPr>
        <sz val="11"/>
        <color theme="1"/>
        <rFont val="Calibri"/>
        <family val="2"/>
        <charset val="238"/>
        <scheme val="minor"/>
      </rPr>
      <t xml:space="preserve">na jednu hodnotu zníženej produkcie emisií (ukazovateľ - </t>
    </r>
    <r>
      <rPr>
        <i/>
        <sz val="11"/>
        <color theme="1"/>
        <rFont val="Calibri"/>
        <family val="2"/>
        <charset val="238"/>
        <scheme val="minor"/>
      </rPr>
      <t>Zníženie produkcie emisií</t>
    </r>
    <r>
      <rPr>
        <sz val="11"/>
        <color theme="1"/>
        <rFont val="Calibri"/>
        <family val="2"/>
        <charset val="238"/>
        <scheme val="minor"/>
      </rPr>
      <t xml:space="preserve">). </t>
    </r>
  </si>
  <si>
    <t>Znižovanie emisií zo zdrojov znečisťovania ovzdušia</t>
  </si>
  <si>
    <t>Príloha ŽoNFP č. 13 -  Podporná dokumentácia k oprávnenosti výdavkov a výpočtu výšky NFP</t>
  </si>
  <si>
    <r>
      <t>** Koeficienty stanovené pre každú znečisťujúcu látku: PM</t>
    </r>
    <r>
      <rPr>
        <vertAlign val="subscript"/>
        <sz val="11"/>
        <color rgb="FF000000"/>
        <rFont val="Arial Narrow"/>
        <family val="2"/>
        <charset val="238"/>
      </rPr>
      <t>10</t>
    </r>
    <r>
      <rPr>
        <sz val="11"/>
        <color rgb="FF000000"/>
        <rFont val="Arial Narrow"/>
        <family val="2"/>
        <charset val="238"/>
      </rPr>
      <t xml:space="preserve">  k = 1; NOx (ako NO</t>
    </r>
    <r>
      <rPr>
        <vertAlign val="subscript"/>
        <sz val="11"/>
        <color rgb="FF000000"/>
        <rFont val="Arial Narrow"/>
        <family val="2"/>
        <charset val="238"/>
      </rPr>
      <t>2</t>
    </r>
    <r>
      <rPr>
        <sz val="11"/>
        <color rgb="FF000000"/>
        <rFont val="Arial Narrow"/>
        <family val="2"/>
        <charset val="238"/>
      </rPr>
      <t>), NH</t>
    </r>
    <r>
      <rPr>
        <vertAlign val="subscript"/>
        <sz val="11"/>
        <color rgb="FF000000"/>
        <rFont val="Arial Narrow"/>
        <family val="2"/>
        <charset val="238"/>
      </rPr>
      <t xml:space="preserve">3 </t>
    </r>
    <r>
      <rPr>
        <sz val="11"/>
        <color rgb="FF000000"/>
        <rFont val="Arial Narrow"/>
        <family val="2"/>
        <charset val="238"/>
      </rPr>
      <t xml:space="preserve">  k = 0,8; VOC, SO</t>
    </r>
    <r>
      <rPr>
        <vertAlign val="subscript"/>
        <sz val="11"/>
        <color rgb="FF000000"/>
        <rFont val="Arial Narrow"/>
        <family val="2"/>
        <charset val="238"/>
      </rPr>
      <t>2</t>
    </r>
    <r>
      <rPr>
        <sz val="11"/>
        <color rgb="FF000000"/>
        <rFont val="Arial Narrow"/>
        <family val="2"/>
        <charset val="238"/>
      </rPr>
      <t xml:space="preserve">   k = 0,6</t>
    </r>
  </si>
  <si>
    <t>Cena celkom s DPH [EUR]</t>
  </si>
  <si>
    <t>Limitné hodnoty
(EUR/t)</t>
  </si>
  <si>
    <t xml:space="preserve">Inštalovanie a modernizácia technológií </t>
  </si>
  <si>
    <t xml:space="preserve">Zmena technologických postupov  </t>
  </si>
  <si>
    <r>
      <t xml:space="preserve">RO pre OP KŽP posudzuje v procese odborného hodnotenia ŽoNFP (hodnotiace kritérium 1.2) príspevok projektu k špecifickému cieľu 1.4.1 OP KŽP na základe princípu Value for Money. Uvedené znamená, že RO pre OP KŽP posudzuje kvantifikovanú mieru príspevku projektu k špecifickému cieľu 1.4.1 OP KŽP vyjadrenú na základe princípu Value for Money ako pomer celkových oprávnených výdavkov na hlavné aktivity projektu v sume vyjadrenej bez DPH a prepočítanej hodnoty ukazovateľa "Zníženie produkcie emisií“ vzťahujúceho sa na špecifický cieľ 1.4.1 OP KŽP.
</t>
    </r>
    <r>
      <rPr>
        <sz val="11"/>
        <color rgb="FFFF0000"/>
        <rFont val="Arial"/>
        <family val="2"/>
        <charset val="238"/>
      </rPr>
      <t xml:space="preserve">
 </t>
    </r>
    <r>
      <rPr>
        <sz val="11"/>
        <color theme="1"/>
        <rFont val="Arial"/>
        <family val="2"/>
        <charset val="238"/>
      </rPr>
      <t xml:space="preserve">
</t>
    </r>
  </si>
  <si>
    <t>cieľová hodnota ukazovateľa 
(uvedená vo formulári ŽoNFP)</t>
  </si>
  <si>
    <t>Kontrafaktuálny scenár predstavuje opis technicky porovnateľnej investície, ktorú by žiadateľ vierohodne realizoval aj bez pomoci. V porovnaní s navrhovaným projektom preto technicky porovnateľná investícia dosahuje porovnateľné technické parametre, napr. čo do kapacity alebo výkonu zariadenia ako aj všetky ďalšie parametre, okrem vlastností, ktoré napĺňajú environmentálne ciele.</t>
  </si>
  <si>
    <t xml:space="preserve">Zmena technologických postupov </t>
  </si>
  <si>
    <t xml:space="preserve">Prehľad ponúkaných cien </t>
  </si>
  <si>
    <r>
      <t xml:space="preserve">Oprávnené výdavky projektu tvoria mimoriadne investičné výdavky, ktoré predstavujú: </t>
    </r>
    <r>
      <rPr>
        <b/>
        <sz val="11"/>
        <rFont val="Arial"/>
        <family val="2"/>
        <charset val="238"/>
      </rPr>
      <t xml:space="preserve">a) </t>
    </r>
    <r>
      <rPr>
        <u/>
        <sz val="11"/>
        <rFont val="Arial"/>
        <family val="2"/>
        <charset val="238"/>
      </rPr>
      <t>osobitnú investíciu</t>
    </r>
    <r>
      <rPr>
        <sz val="11"/>
        <rFont val="Arial"/>
        <family val="2"/>
        <charset val="238"/>
      </rPr>
      <t xml:space="preserve"> (bez potreby porovnania navrhovaného projektu s kontrafaktuálnym scenárom), alebo</t>
    </r>
    <r>
      <rPr>
        <b/>
        <sz val="11"/>
        <rFont val="Arial"/>
        <family val="2"/>
        <charset val="238"/>
      </rPr>
      <t xml:space="preserve"> b)</t>
    </r>
    <r>
      <rPr>
        <sz val="11"/>
        <rFont val="Arial"/>
        <family val="2"/>
        <charset val="238"/>
      </rPr>
      <t xml:space="preserve"> </t>
    </r>
    <r>
      <rPr>
        <u/>
        <sz val="11"/>
        <rFont val="Arial"/>
        <family val="2"/>
        <charset val="238"/>
      </rPr>
      <t>mimoriadne investičné výdavky, ako rozdiel medzi výškou celkových výdavkov navrhovaného projektu a výškou celkových výdavkov kontrafaktuálneho scenára</t>
    </r>
    <r>
      <rPr>
        <sz val="11"/>
        <rFont val="Arial"/>
        <family val="2"/>
        <charset val="238"/>
      </rPr>
      <t xml:space="preserve"> (porovnaním navrhovaného projektu s kontrafaktuálnym scenárom).</t>
    </r>
  </si>
  <si>
    <t>Dátum</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</si>
  <si>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</si>
  <si>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Schéma štátnej pomoci na ochranu životného prostredia v oblasti znižovania znečisťovania ovzdušia a zlepšenia jeho kvality pre programové obdobie 2014-2020 (notifikovaná schéma štátnej pomoci)</t>
  </si>
  <si>
    <t>najnižšia cena/cena vypočítaná aritmetickým priemerom z ponúkaných cien</t>
  </si>
  <si>
    <r>
      <t xml:space="preserve"> - </t>
    </r>
    <r>
      <rPr>
        <sz val="10"/>
        <rFont val="Arial"/>
        <family val="2"/>
        <charset val="238"/>
      </rPr>
      <t xml:space="preserve"> Žiadateľ nepredkladá</t>
    </r>
    <r>
      <rPr>
        <sz val="10"/>
        <color theme="1"/>
        <rFont val="Arial"/>
        <family val="2"/>
        <charset val="238"/>
      </rPr>
      <t xml:space="preserve">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</si>
  <si>
    <r>
      <t xml:space="preserve"> - V prípade, ak žiadateľ vyberie v poli s názvom "</t>
    </r>
    <r>
      <rPr>
        <i/>
        <sz val="10"/>
        <color theme="1"/>
        <rFont val="Arial"/>
        <family val="2"/>
        <charset val="238"/>
      </rPr>
      <t>Spôsob vykonania</t>
    </r>
    <r>
      <rPr>
        <sz val="10"/>
        <color theme="1"/>
        <rFont val="Arial"/>
        <family val="2"/>
        <charset val="238"/>
      </rPr>
      <t>" možnosť "</t>
    </r>
    <r>
      <rPr>
        <i/>
        <sz val="10"/>
        <color theme="1"/>
        <rFont val="Arial"/>
        <family val="2"/>
        <charset val="238"/>
      </rPr>
      <t>iný spôsob</t>
    </r>
    <r>
      <rPr>
        <sz val="10"/>
        <color theme="1"/>
        <rFont val="Arial"/>
        <family val="2"/>
        <charset val="238"/>
      </rPr>
      <t>", je potrebné tento spôsob vykonania prieskumu trhu popísať v poli s názvom "</t>
    </r>
    <r>
      <rPr>
        <i/>
        <sz val="10"/>
        <color theme="1"/>
        <rFont val="Arial"/>
        <family val="2"/>
        <charset val="238"/>
      </rPr>
      <t>Poznámka</t>
    </r>
    <r>
      <rPr>
        <sz val="10"/>
        <color theme="1"/>
        <rFont val="Arial"/>
        <family val="2"/>
        <charset val="238"/>
      </rPr>
      <t>".</t>
    </r>
  </si>
  <si>
    <t xml:space="preserve">   - Žiadateľ vyhodnotí prieskum trhu z hľadiska najnižšej ceny alebo priemernej hodnoty stanovenej na základe predložených ponúk, pričom zohľadňuje oprávnenosť financovania výdavku predstavujúceho DPH v rámci projektu. To znamená, že ak žiadateľ nemá nárok na odpočet DPH, uvádza výšku výdavku  na základe cien s DPH. Ak žiadateľ má nárok na odpočet DPH, uvádza ako výsledok prieskumu trhu výšku výdavku stanovenú na základe výpočtu bez DPH. Ak dodávateľ nie je platca DPH uvádza sa v poli "cena bez DPH" a v poli "cena s DPH" rovnaká suma.</t>
  </si>
  <si>
    <t xml:space="preserve"> - Žiadateľ vyhodnotí prieskum trhu z hľadiska najnižšej ceny alebo priemernej hodnoty stanovenej na základe predložených ponúk, pričom zohľadňuje oprávnenosť financovania výdavku predstavujúceho DPH v rámci projektu. To znamená, že ak žiadateľ nemá nárok na odpočet DPH, uvádza výšku výdavku  na základe cien s DPH. Ak žiadateľ má nárok na odpočet DPH, uvádza ako výsledok prieskumu trhu výšku výdavku stanovenú na základe výpočtu bez DPH. Ak dodávateľ nie je platca DPH uvádza sa v poli "cena bez DPH" a v poli "cena s DPH" rovnaká suma.</t>
  </si>
  <si>
    <r>
      <t xml:space="preserve">Stanovenie hodnoty ukazovateľa - </t>
    </r>
    <r>
      <rPr>
        <b/>
        <i/>
        <sz val="12"/>
        <color theme="0"/>
        <rFont val="Arial Narrow"/>
        <family val="2"/>
        <charset val="238"/>
      </rPr>
      <t xml:space="preserve">Zníženie produkcie emisií (kg/rok) </t>
    </r>
    <r>
      <rPr>
        <b/>
        <i/>
        <vertAlign val="superscript"/>
        <sz val="12"/>
        <color theme="0"/>
        <rFont val="Arial Narrow"/>
        <family val="2"/>
        <charset val="238"/>
      </rPr>
      <t>*</t>
    </r>
  </si>
  <si>
    <r>
      <t xml:space="preserve">Výpočet hodnoty Value for Money 
</t>
    </r>
    <r>
      <rPr>
        <i/>
        <sz val="11"/>
        <color theme="1"/>
        <rFont val="Arial"/>
        <family val="2"/>
        <charset val="238"/>
      </rPr>
      <t xml:space="preserve">Vypočítajte hodnotu príspevku projektu k príslušnému špecifickému cieľu OP KŽP ako pomer celkových oprávnených výdavkov na hlavné aktivity projektu v sume vyjadrenej bez DPH a prepočítanej hodnoty ukazovateľa - </t>
    </r>
    <r>
      <rPr>
        <b/>
        <i/>
        <sz val="11"/>
        <color theme="1"/>
        <rFont val="Arial"/>
        <family val="2"/>
        <charset val="238"/>
      </rPr>
      <t xml:space="preserve">Zníženie produkcie emisií </t>
    </r>
    <r>
      <rPr>
        <i/>
        <sz val="11"/>
        <color theme="1"/>
        <rFont val="Arial"/>
        <family val="2"/>
        <charset val="238"/>
      </rPr>
      <t>(kg/rok).
Hodnotu ukazovateľa „</t>
    </r>
    <r>
      <rPr>
        <b/>
        <i/>
        <sz val="11"/>
        <color theme="1"/>
        <rFont val="Arial"/>
        <family val="2"/>
        <charset val="238"/>
      </rPr>
      <t>Zníženie produkcie emisií</t>
    </r>
    <r>
      <rPr>
        <i/>
        <sz val="11"/>
        <color theme="1"/>
        <rFont val="Arial"/>
        <family val="2"/>
        <charset val="238"/>
      </rPr>
      <t>“ stanoví žiadateľ na základe prepočtu cieľových hodnôt príslušných merateľných ukazovateľov projektu vyjadrujúcich zníženú produkciu emisií (PM</t>
    </r>
    <r>
      <rPr>
        <i/>
        <vertAlign val="subscript"/>
        <sz val="11"/>
        <color theme="1"/>
        <rFont val="Arial"/>
        <family val="2"/>
        <charset val="238"/>
      </rPr>
      <t>10</t>
    </r>
    <r>
      <rPr>
        <i/>
        <sz val="11"/>
        <color theme="1"/>
        <rFont val="Arial"/>
        <family val="2"/>
        <charset val="238"/>
      </rPr>
      <t>, NOx, NH</t>
    </r>
    <r>
      <rPr>
        <i/>
        <vertAlign val="subscript"/>
        <sz val="11"/>
        <color theme="1"/>
        <rFont val="Arial"/>
        <family val="2"/>
        <charset val="238"/>
      </rPr>
      <t>3</t>
    </r>
    <r>
      <rPr>
        <i/>
        <sz val="11"/>
        <color theme="1"/>
        <rFont val="Arial"/>
        <family val="2"/>
        <charset val="238"/>
      </rPr>
      <t>, VOC, SO</t>
    </r>
    <r>
      <rPr>
        <i/>
        <vertAlign val="subscript"/>
        <sz val="11"/>
        <color theme="1"/>
        <rFont val="Arial"/>
        <family val="2"/>
        <charset val="238"/>
      </rPr>
      <t>2</t>
    </r>
    <r>
      <rPr>
        <i/>
        <sz val="11"/>
        <color theme="1"/>
        <rFont val="Arial"/>
        <family val="2"/>
        <charset val="238"/>
      </rPr>
      <t>). Prepočet sa vykoná v tomto pracovnom hárku automaticky ako súčet množstiev emisií jednotlivých znečisťujúcich látok, o ktoré sa ich produkcia znížila, vynásobených koeficientom** stanoveným samostatne pre každú znečisťujúcu látku: PM</t>
    </r>
    <r>
      <rPr>
        <i/>
        <vertAlign val="subscript"/>
        <sz val="11"/>
        <color theme="1"/>
        <rFont val="Arial"/>
        <family val="2"/>
        <charset val="238"/>
      </rPr>
      <t>10</t>
    </r>
    <r>
      <rPr>
        <i/>
        <sz val="11"/>
        <color theme="1"/>
        <rFont val="Arial"/>
        <family val="2"/>
        <charset val="238"/>
      </rPr>
      <t>, NOx (ako NO</t>
    </r>
    <r>
      <rPr>
        <i/>
        <vertAlign val="subscript"/>
        <sz val="11"/>
        <color theme="1"/>
        <rFont val="Arial"/>
        <family val="2"/>
        <charset val="238"/>
      </rPr>
      <t>2</t>
    </r>
    <r>
      <rPr>
        <i/>
        <sz val="11"/>
        <color theme="1"/>
        <rFont val="Arial"/>
        <family val="2"/>
        <charset val="238"/>
      </rPr>
      <t>), NH</t>
    </r>
    <r>
      <rPr>
        <i/>
        <vertAlign val="subscript"/>
        <sz val="11"/>
        <color theme="1"/>
        <rFont val="Arial"/>
        <family val="2"/>
        <charset val="238"/>
      </rPr>
      <t>3</t>
    </r>
    <r>
      <rPr>
        <i/>
        <sz val="11"/>
        <color theme="1"/>
        <rFont val="Arial"/>
        <family val="2"/>
        <charset val="238"/>
      </rPr>
      <t>,VOC, SO</t>
    </r>
    <r>
      <rPr>
        <i/>
        <vertAlign val="subscript"/>
        <sz val="11"/>
        <color theme="1"/>
        <rFont val="Arial"/>
        <family val="2"/>
        <charset val="238"/>
      </rPr>
      <t>2</t>
    </r>
    <r>
      <rPr>
        <i/>
        <sz val="11"/>
        <color theme="1"/>
        <rFont val="Arial"/>
        <family val="2"/>
        <charset val="238"/>
      </rPr>
      <t xml:space="preserve">. Za týmto účelom je žiadateľ povinný v tabuľke - </t>
    </r>
    <r>
      <rPr>
        <i/>
        <u/>
        <sz val="11"/>
        <color theme="1"/>
        <rFont val="Arial"/>
        <family val="2"/>
        <charset val="238"/>
      </rPr>
      <t>Stanovenie hodnoty ukazovateľa - Zníženie produkcie emisií (t/rok)</t>
    </r>
    <r>
      <rPr>
        <i/>
        <sz val="11"/>
        <color theme="1"/>
        <rFont val="Arial"/>
        <family val="2"/>
        <charset val="238"/>
      </rPr>
      <t xml:space="preserve"> zadať cieľové hodnoty príslušných merateľných ukazovateľov projektu.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</si>
  <si>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V prípade doplnenia ďalších výdavkov v stĺpci "Názov výdavku" počet riadkov tabuľky rozšírte podľa potreby. Riadky je potrebné vkladať tak, aby celkový súčet zahŕňal aj novovložené riadky.</t>
  </si>
  <si>
    <r>
      <t>Pole "</t>
    </r>
    <r>
      <rPr>
        <b/>
        <i/>
        <sz val="11"/>
        <color theme="1"/>
        <rFont val="Arial Narrow"/>
        <family val="2"/>
        <charset val="238"/>
      </rPr>
      <t>Spôsob stanovenia výšky výdavku</t>
    </r>
    <r>
      <rPr>
        <sz val="11"/>
        <color theme="1"/>
        <rFont val="Arial Narrow"/>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Narrow"/>
        <family val="2"/>
        <charset val="238"/>
      </rPr>
      <t>Spôsob stanovenia výšky výdavku je uvedený v poli "Vecný popis výdavku"</t>
    </r>
    <r>
      <rPr>
        <sz val="11"/>
        <color theme="1"/>
        <rFont val="Arial Narrow"/>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</si>
  <si>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Narrow"/>
        <family val="2"/>
        <charset val="238"/>
      </rPr>
      <t>Vecný popis výdavku</t>
    </r>
    <r>
      <rPr>
        <sz val="11"/>
        <color theme="1"/>
        <rFont val="Arial Narrow"/>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Narrow"/>
        <family val="2"/>
        <charset val="238"/>
      </rPr>
      <t>V prípade, ak je vecný popis/špecifikácia výdavkov súčasťou inej prílohy ŽoNFP, je postačujúce uvedenie odkazu na príslušnú prílohu</t>
    </r>
    <r>
      <rPr>
        <sz val="11"/>
        <color theme="1"/>
        <rFont val="Arial Narrow"/>
        <family val="2"/>
        <charset val="238"/>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</si>
</sst>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K_č_s_-;\-* #,##0.00\ _K_č_s_-;_-* &quot;-&quot;??\ _K_č_s_-;_-@_-"/>
  </numFmts>
  <fonts count="59"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sz val="11"/>
      <color rgb="FFFF0000"/>
      <name val="Arial"/>
      <family val="2"/>
      <charset val="238"/>
    </font>
    <font>
      <b/>
      <sz val="10"/>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sz val="10"/>
      <color theme="0"/>
      <name val="Arial"/>
      <family val="2"/>
      <charset val="238"/>
    </font>
    <font>
      <b/>
      <i/>
      <sz val="11"/>
      <color theme="0"/>
      <name val="Arial"/>
      <family val="2"/>
      <charset val="238"/>
    </font>
    <font>
      <b/>
      <sz val="14"/>
      <color theme="1"/>
      <name val="Arial"/>
      <family val="2"/>
      <charset val="238"/>
    </font>
    <font>
      <b/>
      <i/>
      <sz val="11"/>
      <color theme="1"/>
      <name val="Arial"/>
      <family val="2"/>
      <charset val="238"/>
    </font>
    <font>
      <b/>
      <sz val="11"/>
      <color theme="0"/>
      <name val="Calibri"/>
      <family val="2"/>
      <charset val="238"/>
      <scheme val="minor"/>
    </font>
    <font>
      <b/>
      <sz val="14"/>
      <color theme="0"/>
      <name val="Arial"/>
      <family val="2"/>
      <charset val="238"/>
    </font>
    <font>
      <b/>
      <sz val="12"/>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sz val="12"/>
      <color theme="0"/>
      <name val="Arial"/>
      <family val="2"/>
      <charset val="238"/>
    </font>
    <font>
      <sz val="12"/>
      <color theme="0"/>
      <name val="Calibri"/>
      <family val="2"/>
      <charset val="238"/>
      <scheme val="minor"/>
    </font>
    <font>
      <sz val="12"/>
      <name val="Arial"/>
      <family val="2"/>
      <charset val="238"/>
    </font>
    <font>
      <i/>
      <sz val="10"/>
      <name val="Arial"/>
      <family val="2"/>
      <charset val="238"/>
    </font>
    <font>
      <u/>
      <sz val="11"/>
      <name val="Arial"/>
      <family val="2"/>
      <charset val="238"/>
    </font>
    <font>
      <i/>
      <sz val="11"/>
      <color theme="0"/>
      <name val="Arial"/>
      <family val="2"/>
      <charset val="238"/>
    </font>
    <font>
      <sz val="11"/>
      <color theme="0"/>
      <name val="Arial"/>
      <family val="2"/>
      <charset val="238"/>
    </font>
    <font>
      <i/>
      <sz val="11"/>
      <name val="Arial"/>
      <family val="2"/>
      <charset val="238"/>
    </font>
    <font>
      <b/>
      <sz val="16"/>
      <color theme="0"/>
      <name val="Arial"/>
      <family val="2"/>
      <charset val="238"/>
    </font>
    <font>
      <b/>
      <sz val="12"/>
      <name val="Arial"/>
      <family val="2"/>
      <charset val="238"/>
    </font>
    <font>
      <b/>
      <i/>
      <sz val="11"/>
      <name val="Arial"/>
      <family val="2"/>
      <charset val="238"/>
    </font>
    <font>
      <b/>
      <sz val="11"/>
      <color theme="1"/>
      <name val="Calibri"/>
      <family val="2"/>
      <charset val="238"/>
      <scheme val="minor"/>
    </font>
    <font>
      <vertAlign val="subscript"/>
      <sz val="11"/>
      <color theme="1"/>
      <name val="Arial"/>
      <family val="2"/>
      <charset val="238"/>
    </font>
    <font>
      <b/>
      <sz val="12"/>
      <color theme="1"/>
      <name val="Arial Narrow"/>
      <family val="2"/>
      <charset val="238"/>
    </font>
    <font>
      <b/>
      <sz val="12"/>
      <color theme="0"/>
      <name val="Arial Narrow"/>
      <family val="2"/>
      <charset val="238"/>
    </font>
    <font>
      <u/>
      <sz val="11"/>
      <color theme="1"/>
      <name val="Calibri"/>
      <family val="2"/>
      <charset val="238"/>
      <scheme val="minor"/>
    </font>
    <font>
      <b/>
      <i/>
      <sz val="12"/>
      <color theme="0"/>
      <name val="Arial Narrow"/>
      <family val="2"/>
      <charset val="238"/>
    </font>
    <font>
      <b/>
      <i/>
      <vertAlign val="superscript"/>
      <sz val="12"/>
      <color theme="0"/>
      <name val="Arial Narrow"/>
      <family val="2"/>
      <charset val="238"/>
    </font>
    <font>
      <sz val="11"/>
      <color theme="0"/>
      <name val="Arial Narrow"/>
      <family val="2"/>
      <charset val="238"/>
    </font>
    <font>
      <i/>
      <vertAlign val="subscript"/>
      <sz val="11"/>
      <color theme="1"/>
      <name val="Arial"/>
      <family val="2"/>
      <charset val="238"/>
    </font>
    <font>
      <sz val="11"/>
      <color rgb="FF000000"/>
      <name val="Arial Narrow"/>
      <family val="2"/>
      <charset val="238"/>
    </font>
    <font>
      <vertAlign val="subscript"/>
      <sz val="11"/>
      <color rgb="FF000000"/>
      <name val="Arial Narrow"/>
      <family val="2"/>
      <charset val="238"/>
    </font>
    <font>
      <sz val="10"/>
      <name val="Arial CE"/>
      <family val="2"/>
      <charset val="238"/>
    </font>
    <font>
      <sz val="10"/>
      <name val="Arial"/>
      <charset val="238"/>
    </font>
    <font>
      <sz val="11"/>
      <color theme="0"/>
      <name val="Calibri"/>
      <family val="2"/>
      <charset val="238"/>
      <scheme val="minor"/>
    </font>
    <font>
      <i/>
      <sz val="10"/>
      <color theme="1"/>
      <name val="Arial"/>
      <family val="2"/>
      <charset val="238"/>
    </font>
    <font>
      <b/>
      <sz val="12"/>
      <color theme="1"/>
      <name val="Calibri"/>
      <family val="2"/>
      <charset val="238"/>
      <scheme val="minor"/>
    </font>
    <font>
      <sz val="11"/>
      <color theme="1"/>
      <name val="Arial Narrow"/>
      <family val="2"/>
      <charset val="238"/>
    </font>
    <font>
      <b/>
      <i/>
      <sz val="11"/>
      <color theme="1"/>
      <name val="Arial Narrow"/>
      <family val="2"/>
      <charset val="238"/>
    </font>
    <font>
      <i/>
      <u/>
      <sz val="11"/>
      <color theme="1"/>
      <name val="Arial Narrow"/>
      <family val="2"/>
      <charset val="238"/>
    </font>
    <font>
      <b/>
      <sz val="11"/>
      <color theme="1"/>
      <name val="Arial Narrow"/>
      <family val="2"/>
      <charset val="238"/>
    </font>
  </fonts>
  <fills count="1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theme="6" tint="-0.249977111117893"/>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theme="0"/>
      </left>
      <right/>
      <top style="thin">
        <color theme="1"/>
      </top>
      <bottom style="medium">
        <color theme="0"/>
      </bottom>
      <diagonal/>
    </border>
    <border>
      <left/>
      <right/>
      <top style="thin">
        <color theme="1"/>
      </top>
      <bottom style="medium">
        <color theme="0"/>
      </bottom>
      <diagonal/>
    </border>
    <border>
      <left/>
      <right style="medium">
        <color theme="0"/>
      </right>
      <top style="thin">
        <color theme="1"/>
      </top>
      <bottom style="medium">
        <color theme="0"/>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theme="0"/>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theme="1"/>
      </bottom>
      <diagonal/>
    </border>
    <border>
      <left/>
      <right/>
      <top style="medium">
        <color indexed="64"/>
      </top>
      <bottom style="medium">
        <color theme="1"/>
      </bottom>
      <diagonal/>
    </border>
    <border>
      <left style="thin">
        <color indexed="64"/>
      </left>
      <right style="thin">
        <color indexed="64"/>
      </right>
      <top style="medium">
        <color indexed="64"/>
      </top>
      <bottom/>
      <diagonal/>
    </border>
    <border>
      <left style="medium">
        <color indexed="64"/>
      </left>
      <right/>
      <top style="medium">
        <color theme="1"/>
      </top>
      <bottom style="medium">
        <color indexed="64"/>
      </bottom>
      <diagonal/>
    </border>
    <border>
      <left/>
      <right/>
      <top style="medium">
        <color theme="1"/>
      </top>
      <bottom style="medium">
        <color indexed="64"/>
      </bottom>
      <diagonal/>
    </border>
    <border>
      <left/>
      <right style="medium">
        <color indexed="64"/>
      </right>
      <top style="medium">
        <color theme="1"/>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s>
  <cellStyleXfs count="5">
    <xf numFmtId="0" fontId="0" fillId="0" borderId="0"/>
    <xf numFmtId="0" fontId="14" fillId="0" borderId="0" applyNumberFormat="0" applyFill="0" applyBorder="0" applyAlignment="0" applyProtection="0"/>
    <xf numFmtId="0" fontId="50" fillId="0" borderId="0"/>
    <xf numFmtId="0" fontId="51" fillId="0" borderId="0"/>
    <xf numFmtId="164" fontId="11" fillId="0" borderId="0" applyFont="0" applyFill="0" applyBorder="0" applyAlignment="0" applyProtection="0"/>
  </cellStyleXfs>
  <cellXfs count="380">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7" fillId="0" borderId="1" xfId="0" applyNumberFormat="1" applyFont="1" applyBorder="1" applyAlignment="1" applyProtection="1">
      <alignment horizontal="center" vertical="center" wrapText="1"/>
      <protection locked="0"/>
    </xf>
    <xf numFmtId="0" fontId="11" fillId="0" borderId="1" xfId="0" applyFont="1" applyBorder="1" applyAlignment="1" applyProtection="1">
      <alignment horizontal="justify" wrapText="1"/>
      <protection locked="0"/>
    </xf>
    <xf numFmtId="0" fontId="0" fillId="0" borderId="0" xfId="0" applyFont="1" applyProtection="1">
      <protection locked="0"/>
    </xf>
    <xf numFmtId="0" fontId="13" fillId="0" borderId="14"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0" fillId="0" borderId="0" xfId="0" applyBorder="1" applyProtection="1">
      <protection locked="0"/>
    </xf>
    <xf numFmtId="0" fontId="5" fillId="0" borderId="0" xfId="0"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5" fillId="0" borderId="0" xfId="0" applyFont="1" applyBorder="1" applyAlignment="1" applyProtection="1"/>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center" vertical="center"/>
    </xf>
    <xf numFmtId="0" fontId="5" fillId="0" borderId="0" xfId="0" applyFont="1" applyProtection="1"/>
    <xf numFmtId="0" fontId="5" fillId="0" borderId="0" xfId="0" applyFont="1" applyAlignment="1" applyProtection="1">
      <alignment horizontal="center"/>
    </xf>
    <xf numFmtId="0" fontId="5" fillId="0" borderId="0" xfId="0" applyFont="1" applyAlignment="1" applyProtection="1">
      <alignment horizontal="center" vertical="center"/>
    </xf>
    <xf numFmtId="0" fontId="0" fillId="0" borderId="0" xfId="0" applyFont="1" applyProtection="1"/>
    <xf numFmtId="0" fontId="0" fillId="0" borderId="0" xfId="0" applyBorder="1" applyAlignment="1" applyProtection="1">
      <protection locked="0"/>
    </xf>
    <xf numFmtId="0" fontId="5" fillId="0" borderId="0" xfId="0" applyFont="1" applyAlignment="1" applyProtection="1">
      <protection locked="0"/>
    </xf>
    <xf numFmtId="0" fontId="3"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29" fillId="6" borderId="1" xfId="0" applyFont="1" applyFill="1" applyBorder="1" applyAlignment="1" applyProtection="1">
      <alignment horizontal="center" vertical="center"/>
      <protection locked="0"/>
    </xf>
    <xf numFmtId="0" fontId="27" fillId="5" borderId="1" xfId="0" applyFont="1" applyFill="1" applyBorder="1" applyAlignment="1" applyProtection="1">
      <alignment horizontal="center" vertical="center"/>
      <protection locked="0"/>
    </xf>
    <xf numFmtId="4" fontId="27" fillId="0" borderId="1" xfId="0" applyNumberFormat="1" applyFont="1" applyBorder="1" applyAlignment="1" applyProtection="1">
      <alignment wrapText="1"/>
      <protection locked="0"/>
    </xf>
    <xf numFmtId="0" fontId="27"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5" fillId="0" borderId="0" xfId="0" applyFont="1" applyAlignment="1" applyProtection="1">
      <alignment horizontal="left"/>
      <protection locked="0"/>
    </xf>
    <xf numFmtId="0" fontId="16" fillId="0" borderId="0" xfId="0" applyFont="1" applyAlignment="1" applyProtection="1">
      <protection locked="0"/>
    </xf>
    <xf numFmtId="0" fontId="15" fillId="0" borderId="0" xfId="0" applyFont="1" applyAlignment="1" applyProtection="1">
      <protection locked="0"/>
    </xf>
    <xf numFmtId="0" fontId="5" fillId="0" borderId="0" xfId="0" applyFont="1" applyAlignment="1" applyProtection="1">
      <alignment vertical="top" wrapText="1"/>
      <protection locked="0"/>
    </xf>
    <xf numFmtId="0" fontId="5" fillId="0" borderId="0" xfId="0" applyFont="1" applyAlignment="1" applyProtection="1">
      <alignment horizontal="justify" vertical="top" wrapText="1"/>
      <protection locked="0"/>
    </xf>
    <xf numFmtId="0" fontId="1" fillId="0" borderId="0" xfId="0" applyFont="1" applyAlignment="1" applyProtection="1">
      <alignment horizontal="left" vertical="center"/>
      <protection locked="0"/>
    </xf>
    <xf numFmtId="0" fontId="0" fillId="0" borderId="0" xfId="0" applyFill="1" applyBorder="1" applyProtection="1">
      <protection locked="0"/>
    </xf>
    <xf numFmtId="0" fontId="5" fillId="0" borderId="0" xfId="0" applyFont="1" applyFill="1" applyBorder="1" applyAlignment="1" applyProtection="1">
      <alignment vertical="center" wrapText="1"/>
      <protection locked="0"/>
    </xf>
    <xf numFmtId="0" fontId="14" fillId="0" borderId="0" xfId="1" applyFill="1" applyBorder="1" applyAlignment="1" applyProtection="1">
      <alignment vertical="center"/>
      <protection locked="0"/>
    </xf>
    <xf numFmtId="0" fontId="5" fillId="0" borderId="0" xfId="0" applyFont="1" applyFill="1" applyBorder="1" applyAlignment="1" applyProtection="1">
      <alignment vertical="top" wrapText="1"/>
      <protection locked="0"/>
    </xf>
    <xf numFmtId="3" fontId="7" fillId="0" borderId="0" xfId="0" applyNumberFormat="1" applyFont="1" applyFill="1" applyBorder="1" applyAlignment="1" applyProtection="1">
      <protection locked="0"/>
    </xf>
    <xf numFmtId="0" fontId="16" fillId="0" borderId="0" xfId="0" applyFont="1" applyAlignment="1" applyProtection="1">
      <alignment horizontal="left"/>
    </xf>
    <xf numFmtId="0" fontId="5" fillId="0" borderId="0" xfId="0" applyFont="1" applyAlignment="1" applyProtection="1">
      <alignment horizontal="justify" vertical="top" wrapText="1"/>
    </xf>
    <xf numFmtId="0" fontId="12" fillId="0" borderId="0" xfId="0" applyFont="1" applyBorder="1" applyAlignment="1" applyProtection="1">
      <alignment horizontal="justify" vertical="top" wrapText="1"/>
    </xf>
    <xf numFmtId="0" fontId="0" fillId="0" borderId="7" xfId="0" applyBorder="1" applyProtection="1">
      <protection locked="0"/>
    </xf>
    <xf numFmtId="0" fontId="7" fillId="0" borderId="0" xfId="0" applyFont="1" applyFill="1" applyAlignment="1" applyProtection="1">
      <alignment wrapText="1"/>
    </xf>
    <xf numFmtId="0" fontId="5" fillId="0" borderId="0" xfId="0" applyFont="1" applyAlignment="1" applyProtection="1">
      <alignment horizontal="center" wrapText="1"/>
    </xf>
    <xf numFmtId="0" fontId="5" fillId="0" borderId="0" xfId="0" applyFont="1" applyAlignment="1" applyProtection="1">
      <alignment horizontal="center" vertical="center" wrapText="1"/>
    </xf>
    <xf numFmtId="0" fontId="0" fillId="5" borderId="1" xfId="0" applyFill="1" applyBorder="1" applyAlignment="1">
      <alignment horizontal="center" vertical="center" wrapText="1"/>
    </xf>
    <xf numFmtId="0" fontId="22" fillId="6" borderId="8" xfId="0" applyFont="1" applyFill="1" applyBorder="1" applyAlignment="1">
      <alignment horizontal="left" vertical="center" wrapText="1"/>
    </xf>
    <xf numFmtId="0" fontId="22" fillId="6" borderId="9" xfId="0" applyFont="1" applyFill="1" applyBorder="1" applyAlignment="1">
      <alignment horizontal="center" vertical="center" wrapText="1"/>
    </xf>
    <xf numFmtId="0" fontId="22" fillId="6" borderId="10" xfId="0" applyFont="1" applyFill="1" applyBorder="1" applyAlignment="1">
      <alignment horizontal="center" vertical="center" wrapText="1"/>
    </xf>
    <xf numFmtId="0" fontId="7" fillId="2" borderId="1" xfId="0" applyFont="1" applyFill="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17" fillId="0" borderId="0" xfId="0" applyFont="1" applyAlignment="1" applyProtection="1">
      <alignment horizontal="left"/>
    </xf>
    <xf numFmtId="0" fontId="5" fillId="0" borderId="0" xfId="0" applyFont="1" applyAlignment="1" applyProtection="1">
      <alignment horizontal="left" wrapText="1"/>
    </xf>
    <xf numFmtId="0" fontId="24" fillId="0" borderId="0" xfId="0" applyFont="1" applyAlignment="1" applyProtection="1">
      <alignment horizontal="left"/>
      <protection locked="0"/>
    </xf>
    <xf numFmtId="0" fontId="17" fillId="0" borderId="0" xfId="0" applyFont="1" applyAlignment="1" applyProtection="1">
      <alignment horizontal="left"/>
    </xf>
    <xf numFmtId="0" fontId="0" fillId="0" borderId="0" xfId="0" applyAlignment="1" applyProtection="1">
      <alignment vertical="center"/>
    </xf>
    <xf numFmtId="0" fontId="18" fillId="7" borderId="21" xfId="0" applyFont="1" applyFill="1" applyBorder="1" applyAlignment="1" applyProtection="1">
      <alignment horizontal="center" vertical="center" wrapText="1"/>
    </xf>
    <xf numFmtId="0" fontId="18" fillId="7" borderId="22" xfId="0" applyFont="1" applyFill="1" applyBorder="1" applyAlignment="1" applyProtection="1">
      <alignment horizontal="center" vertical="center" wrapText="1"/>
    </xf>
    <xf numFmtId="0" fontId="18" fillId="7" borderId="23" xfId="0" applyFont="1" applyFill="1" applyBorder="1" applyAlignment="1" applyProtection="1">
      <alignment horizontal="center" vertical="center" wrapText="1"/>
    </xf>
    <xf numFmtId="0" fontId="7" fillId="2" borderId="0" xfId="0" applyFont="1" applyFill="1" applyBorder="1" applyAlignment="1" applyProtection="1">
      <alignment horizontal="center" wrapText="1"/>
      <protection locked="0"/>
    </xf>
    <xf numFmtId="0" fontId="0" fillId="2" borderId="0" xfId="0" applyFill="1"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0" fillId="0" borderId="0" xfId="0" applyBorder="1" applyAlignment="1" applyProtection="1">
      <alignment horizontal="center" vertical="center"/>
    </xf>
    <xf numFmtId="0" fontId="0" fillId="0" borderId="0" xfId="0" applyBorder="1" applyProtection="1"/>
    <xf numFmtId="0" fontId="0" fillId="0" borderId="0" xfId="0" applyBorder="1" applyAlignment="1" applyProtection="1">
      <alignment horizontal="center"/>
    </xf>
    <xf numFmtId="0" fontId="4" fillId="0" borderId="0" xfId="0" applyFont="1" applyBorder="1" applyAlignment="1" applyProtection="1">
      <alignment horizontal="left" vertical="center"/>
      <protection locked="0"/>
    </xf>
    <xf numFmtId="0" fontId="17" fillId="0" borderId="0" xfId="0" applyFont="1" applyBorder="1" applyAlignment="1" applyProtection="1">
      <alignment horizontal="left"/>
    </xf>
    <xf numFmtId="0" fontId="13" fillId="0" borderId="1" xfId="0" applyFont="1" applyFill="1" applyBorder="1" applyAlignment="1" applyProtection="1">
      <alignment vertical="center" wrapText="1"/>
      <protection locked="0"/>
    </xf>
    <xf numFmtId="49" fontId="13" fillId="2" borderId="0" xfId="0" applyNumberFormat="1" applyFont="1" applyFill="1" applyBorder="1" applyAlignment="1" applyProtection="1">
      <alignment wrapText="1"/>
    </xf>
    <xf numFmtId="0" fontId="0" fillId="0" borderId="0" xfId="0" applyFont="1"/>
    <xf numFmtId="0" fontId="7" fillId="0" borderId="20" xfId="0" applyFont="1" applyBorder="1" applyAlignment="1" applyProtection="1">
      <alignment horizontal="center" vertical="center" wrapText="1"/>
      <protection locked="0"/>
    </xf>
    <xf numFmtId="4" fontId="7" fillId="0" borderId="20" xfId="0" applyNumberFormat="1" applyFont="1" applyBorder="1" applyAlignment="1" applyProtection="1">
      <alignment horizontal="center" vertical="center" wrapText="1"/>
      <protection locked="0"/>
    </xf>
    <xf numFmtId="0" fontId="24" fillId="0" borderId="0" xfId="0" applyFont="1" applyProtection="1"/>
    <xf numFmtId="0" fontId="5" fillId="0" borderId="0" xfId="0" applyFont="1" applyAlignment="1" applyProtection="1">
      <alignment horizontal="justify" vertical="top" wrapText="1"/>
      <protection locked="0"/>
    </xf>
    <xf numFmtId="0" fontId="12" fillId="0" borderId="0" xfId="0" applyFont="1" applyBorder="1" applyAlignment="1">
      <alignment horizontal="justify" vertical="top" wrapText="1"/>
    </xf>
    <xf numFmtId="0" fontId="19" fillId="0" borderId="0" xfId="0" applyFont="1" applyFill="1" applyBorder="1" applyAlignment="1" applyProtection="1">
      <alignment horizontal="left" vertical="center"/>
    </xf>
    <xf numFmtId="0" fontId="4" fillId="0" borderId="0" xfId="0" applyFont="1" applyFill="1" applyBorder="1" applyAlignment="1" applyProtection="1">
      <alignment horizontal="left" vertical="center"/>
      <protection locked="0"/>
    </xf>
    <xf numFmtId="49" fontId="13" fillId="0" borderId="0" xfId="0" applyNumberFormat="1" applyFont="1" applyFill="1" applyBorder="1" applyAlignment="1" applyProtection="1">
      <alignment wrapText="1"/>
    </xf>
    <xf numFmtId="0" fontId="9" fillId="0" borderId="0" xfId="0" applyFont="1" applyFill="1" applyBorder="1" applyAlignment="1" applyProtection="1">
      <alignment horizontal="left" wrapText="1"/>
      <protection locked="0"/>
    </xf>
    <xf numFmtId="0" fontId="7" fillId="0" borderId="0" xfId="0" applyFont="1" applyFill="1" applyBorder="1" applyAlignment="1" applyProtection="1">
      <alignment horizontal="center" wrapText="1"/>
      <protection locked="0"/>
    </xf>
    <xf numFmtId="0" fontId="24" fillId="0" borderId="0" xfId="0" applyFont="1" applyFill="1" applyAlignment="1" applyProtection="1"/>
    <xf numFmtId="0" fontId="0" fillId="0" borderId="0" xfId="0" applyFill="1" applyProtection="1">
      <protection locked="0"/>
    </xf>
    <xf numFmtId="49" fontId="26" fillId="0" borderId="0" xfId="0" applyNumberFormat="1" applyFont="1" applyFill="1" applyAlignment="1" applyProtection="1">
      <alignment horizontal="left"/>
    </xf>
    <xf numFmtId="0" fontId="18" fillId="0" borderId="0" xfId="0" applyFont="1" applyFill="1" applyBorder="1" applyAlignment="1" applyProtection="1">
      <alignment horizontal="center" vertical="center" wrapText="1"/>
    </xf>
    <xf numFmtId="0" fontId="11" fillId="0" borderId="0" xfId="0" applyFont="1" applyFill="1" applyBorder="1" applyAlignment="1" applyProtection="1">
      <alignment horizontal="justify" wrapText="1"/>
      <protection locked="0"/>
    </xf>
    <xf numFmtId="0" fontId="0" fillId="0" borderId="0" xfId="0" applyFill="1" applyBorder="1" applyAlignment="1" applyProtection="1">
      <alignment horizontal="center" vertical="center" wrapText="1"/>
      <protection locked="0"/>
    </xf>
    <xf numFmtId="4" fontId="11" fillId="0" borderId="0" xfId="0" applyNumberFormat="1" applyFont="1" applyFill="1" applyBorder="1" applyAlignment="1" applyProtection="1">
      <alignment horizontal="justify" wrapText="1"/>
      <protection locked="0"/>
    </xf>
    <xf numFmtId="0" fontId="17" fillId="0" borderId="0" xfId="0" applyFont="1" applyFill="1" applyAlignment="1" applyProtection="1">
      <alignment horizontal="left"/>
    </xf>
    <xf numFmtId="0" fontId="20" fillId="0" borderId="0" xfId="0" applyFont="1" applyFill="1" applyAlignment="1" applyProtection="1"/>
    <xf numFmtId="0" fontId="20" fillId="0" borderId="0" xfId="0" applyFont="1" applyFill="1" applyAlignment="1" applyProtection="1">
      <alignment horizontal="left" vertical="center"/>
    </xf>
    <xf numFmtId="4" fontId="6" fillId="11" borderId="20" xfId="0" applyNumberFormat="1" applyFont="1" applyFill="1" applyBorder="1" applyAlignment="1" applyProtection="1">
      <alignment horizontal="right" vertical="center" wrapText="1"/>
      <protection locked="0"/>
    </xf>
    <xf numFmtId="4" fontId="6" fillId="11" borderId="1" xfId="0" applyNumberFormat="1" applyFont="1" applyFill="1" applyBorder="1" applyAlignment="1" applyProtection="1">
      <alignment horizontal="right" vertical="center" wrapText="1"/>
      <protection locked="0"/>
    </xf>
    <xf numFmtId="4" fontId="37" fillId="3" borderId="32" xfId="0" applyNumberFormat="1" applyFont="1" applyFill="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4" fontId="7" fillId="0" borderId="20" xfId="0" applyNumberFormat="1" applyFont="1" applyBorder="1" applyAlignment="1" applyProtection="1">
      <alignment horizontal="right" vertical="center" wrapText="1"/>
      <protection locked="0"/>
    </xf>
    <xf numFmtId="4" fontId="7" fillId="9" borderId="1" xfId="0" applyNumberFormat="1" applyFont="1" applyFill="1" applyBorder="1" applyAlignment="1" applyProtection="1">
      <alignment horizontal="right" vertical="center" wrapText="1"/>
      <protection locked="0"/>
    </xf>
    <xf numFmtId="4" fontId="37" fillId="0" borderId="0" xfId="0" applyNumberFormat="1" applyFont="1" applyFill="1" applyBorder="1" applyAlignment="1" applyProtection="1">
      <alignment horizontal="center" vertical="center" wrapText="1"/>
      <protection locked="0"/>
    </xf>
    <xf numFmtId="0" fontId="5" fillId="0" borderId="0" xfId="0" applyFont="1" applyFill="1" applyProtection="1">
      <protection locked="0"/>
    </xf>
    <xf numFmtId="0" fontId="0" fillId="0" borderId="7" xfId="0" applyFill="1" applyBorder="1" applyProtection="1">
      <protection locked="0"/>
    </xf>
    <xf numFmtId="0" fontId="0" fillId="0" borderId="7" xfId="0" applyBorder="1" applyProtection="1"/>
    <xf numFmtId="0" fontId="0" fillId="0" borderId="0" xfId="0" applyFont="1" applyBorder="1" applyProtection="1"/>
    <xf numFmtId="0" fontId="0" fillId="0" borderId="0" xfId="0" applyBorder="1"/>
    <xf numFmtId="0" fontId="24" fillId="0" borderId="0" xfId="0" applyFont="1" applyAlignment="1" applyProtection="1">
      <alignment horizontal="left"/>
      <protection locked="0"/>
    </xf>
    <xf numFmtId="0" fontId="5" fillId="0" borderId="0" xfId="0" applyFont="1" applyFill="1" applyBorder="1" applyAlignment="1" applyProtection="1">
      <alignment horizontal="center" vertical="center" wrapText="1"/>
      <protection locked="0"/>
    </xf>
    <xf numFmtId="0" fontId="33" fillId="8" borderId="1" xfId="0" applyFont="1" applyFill="1" applyBorder="1" applyAlignment="1" applyProtection="1">
      <alignment vertical="center"/>
    </xf>
    <xf numFmtId="49" fontId="5" fillId="0" borderId="0" xfId="0" applyNumberFormat="1" applyFont="1" applyBorder="1" applyAlignment="1" applyProtection="1">
      <alignment wrapText="1"/>
    </xf>
    <xf numFmtId="0" fontId="5" fillId="0" borderId="0" xfId="0" applyFont="1" applyBorder="1" applyAlignment="1" applyProtection="1">
      <alignment horizontal="justify" vertical="top" wrapText="1"/>
      <protection locked="0"/>
    </xf>
    <xf numFmtId="0" fontId="41" fillId="0" borderId="0" xfId="0" applyFont="1" applyBorder="1" applyAlignment="1">
      <alignment horizontal="left" vertical="center" wrapText="1"/>
    </xf>
    <xf numFmtId="49" fontId="5" fillId="0" borderId="1" xfId="0" applyNumberFormat="1" applyFont="1" applyBorder="1" applyAlignment="1" applyProtection="1">
      <alignment vertical="center" wrapText="1"/>
    </xf>
    <xf numFmtId="0" fontId="41" fillId="0" borderId="0" xfId="0" applyFont="1" applyBorder="1" applyAlignment="1">
      <alignment vertical="center" wrapText="1"/>
    </xf>
    <xf numFmtId="4" fontId="5" fillId="0" borderId="1" xfId="0" applyNumberFormat="1" applyFont="1" applyBorder="1" applyAlignment="1" applyProtection="1">
      <alignment horizontal="center" vertical="center" wrapText="1"/>
    </xf>
    <xf numFmtId="0" fontId="46" fillId="12" borderId="21" xfId="0" applyFont="1" applyFill="1" applyBorder="1" applyAlignment="1">
      <alignment horizontal="center" vertical="center" wrapText="1"/>
    </xf>
    <xf numFmtId="0" fontId="41" fillId="13" borderId="1" xfId="0" applyFont="1" applyFill="1" applyBorder="1" applyAlignment="1">
      <alignment horizontal="justify" vertical="center" wrapText="1"/>
    </xf>
    <xf numFmtId="4" fontId="12" fillId="13" borderId="1" xfId="0" applyNumberFormat="1" applyFont="1" applyFill="1" applyBorder="1" applyAlignment="1">
      <alignment horizontal="center" vertical="center" wrapText="1"/>
    </xf>
    <xf numFmtId="4" fontId="6" fillId="15" borderId="3" xfId="0" applyNumberFormat="1" applyFont="1" applyFill="1" applyBorder="1" applyAlignment="1" applyProtection="1">
      <alignment horizontal="right" vertical="center" wrapText="1"/>
      <protection locked="0"/>
    </xf>
    <xf numFmtId="4" fontId="6" fillId="15" borderId="32" xfId="0" applyNumberFormat="1" applyFont="1" applyFill="1" applyBorder="1" applyAlignment="1" applyProtection="1">
      <alignment horizontal="right" vertical="center" wrapText="1"/>
      <protection locked="0"/>
    </xf>
    <xf numFmtId="0" fontId="48" fillId="0" borderId="0" xfId="0" applyFont="1" applyAlignment="1">
      <alignment horizontal="justify" vertical="center"/>
    </xf>
    <xf numFmtId="0" fontId="0" fillId="0" borderId="0" xfId="0" applyAlignment="1" applyProtection="1">
      <alignment horizontal="right" vertical="center"/>
    </xf>
    <xf numFmtId="0" fontId="0" fillId="0" borderId="0" xfId="0" applyAlignment="1" applyProtection="1">
      <alignment horizontal="right" vertical="center"/>
      <protection locked="0"/>
    </xf>
    <xf numFmtId="0" fontId="17" fillId="0" borderId="0" xfId="0" applyFont="1" applyBorder="1" applyAlignment="1" applyProtection="1">
      <alignment horizontal="right"/>
    </xf>
    <xf numFmtId="0" fontId="4" fillId="0" borderId="0" xfId="0" applyFont="1" applyFill="1" applyBorder="1" applyAlignment="1" applyProtection="1">
      <alignment horizontal="right" vertical="center"/>
      <protection locked="0"/>
    </xf>
    <xf numFmtId="0" fontId="20" fillId="0" borderId="0" xfId="0" applyFont="1" applyFill="1" applyAlignment="1" applyProtection="1">
      <alignment horizontal="right"/>
    </xf>
    <xf numFmtId="4" fontId="6" fillId="0" borderId="0" xfId="0" applyNumberFormat="1" applyFont="1" applyFill="1" applyBorder="1" applyAlignment="1" applyProtection="1">
      <alignment horizontal="right" vertical="center" wrapText="1"/>
      <protection locked="0"/>
    </xf>
    <xf numFmtId="0" fontId="24" fillId="0" borderId="0" xfId="0" applyFont="1" applyFill="1" applyAlignment="1" applyProtection="1">
      <alignment horizontal="right"/>
    </xf>
    <xf numFmtId="49" fontId="26" fillId="0" borderId="0" xfId="0" applyNumberFormat="1" applyFont="1" applyFill="1" applyAlignment="1" applyProtection="1">
      <alignment horizontal="right"/>
    </xf>
    <xf numFmtId="0" fontId="17" fillId="0" borderId="0" xfId="0" applyFont="1" applyAlignment="1" applyProtection="1">
      <alignment horizontal="right"/>
    </xf>
    <xf numFmtId="4" fontId="24" fillId="15" borderId="32" xfId="0" applyNumberFormat="1" applyFont="1" applyFill="1" applyBorder="1" applyAlignment="1" applyProtection="1">
      <alignment horizontal="right" vertical="center"/>
    </xf>
    <xf numFmtId="0" fontId="5" fillId="0" borderId="0" xfId="0" applyFont="1" applyAlignment="1" applyProtection="1">
      <alignment horizontal="right" vertical="center"/>
      <protection locked="0"/>
    </xf>
    <xf numFmtId="0" fontId="5" fillId="0" borderId="0" xfId="0" applyFont="1" applyAlignment="1" applyProtection="1">
      <alignment horizontal="right" vertical="center"/>
    </xf>
    <xf numFmtId="0" fontId="7" fillId="0" borderId="0" xfId="0" applyFont="1" applyFill="1" applyAlignment="1" applyProtection="1">
      <alignment horizontal="right" wrapText="1"/>
    </xf>
    <xf numFmtId="0" fontId="5" fillId="0" borderId="0" xfId="0" applyFont="1" applyAlignment="1" applyProtection="1">
      <alignment horizontal="right" vertical="center" wrapText="1"/>
    </xf>
    <xf numFmtId="0" fontId="0" fillId="0" borderId="0" xfId="0" applyBorder="1" applyAlignment="1" applyProtection="1">
      <alignment horizontal="right" vertical="center"/>
    </xf>
    <xf numFmtId="0" fontId="5" fillId="0" borderId="0" xfId="0" applyFont="1" applyBorder="1" applyAlignment="1" applyProtection="1">
      <protection locked="0"/>
    </xf>
    <xf numFmtId="0" fontId="13" fillId="9" borderId="1" xfId="0" applyFont="1" applyFill="1" applyBorder="1" applyAlignment="1" applyProtection="1">
      <alignment vertical="center" wrapText="1"/>
      <protection locked="0"/>
    </xf>
    <xf numFmtId="0" fontId="5" fillId="9" borderId="1" xfId="0" applyFont="1" applyFill="1" applyBorder="1" applyAlignment="1" applyProtection="1">
      <alignment vertical="center" wrapText="1"/>
      <protection locked="0"/>
    </xf>
    <xf numFmtId="0" fontId="18" fillId="7" borderId="1" xfId="0" applyFont="1" applyFill="1" applyBorder="1" applyAlignment="1" applyProtection="1">
      <alignment horizontal="center" vertical="center" wrapText="1"/>
    </xf>
    <xf numFmtId="0" fontId="20" fillId="0" borderId="0" xfId="0" applyFont="1" applyBorder="1" applyAlignment="1" applyProtection="1"/>
    <xf numFmtId="0" fontId="20" fillId="0" borderId="0" xfId="0" applyFont="1" applyFill="1" applyBorder="1" applyAlignment="1" applyProtection="1">
      <alignment horizontal="left" vertical="center"/>
    </xf>
    <xf numFmtId="0" fontId="33" fillId="8" borderId="8" xfId="0" applyFont="1" applyFill="1" applyBorder="1" applyAlignment="1" applyProtection="1">
      <alignment horizontal="left" vertical="center"/>
    </xf>
    <xf numFmtId="0" fontId="33" fillId="8" borderId="14" xfId="0" applyFont="1" applyFill="1" applyBorder="1" applyAlignment="1" applyProtection="1">
      <alignment horizontal="left" vertical="center"/>
    </xf>
    <xf numFmtId="0" fontId="33" fillId="8" borderId="11" xfId="0" applyFont="1" applyFill="1" applyBorder="1" applyAlignment="1" applyProtection="1">
      <alignment horizontal="left" vertical="center"/>
    </xf>
    <xf numFmtId="0" fontId="5" fillId="0" borderId="0" xfId="0" applyFont="1" applyBorder="1" applyAlignment="1" applyProtection="1">
      <alignment horizontal="center"/>
      <protection locked="0"/>
    </xf>
    <xf numFmtId="0" fontId="33" fillId="8" borderId="43" xfId="0" applyFont="1" applyFill="1" applyBorder="1" applyAlignment="1" applyProtection="1">
      <alignment horizontal="left" vertical="center"/>
    </xf>
    <xf numFmtId="0" fontId="33" fillId="8" borderId="49" xfId="0" applyFont="1" applyFill="1" applyBorder="1" applyAlignment="1" applyProtection="1">
      <alignment horizontal="left" vertical="center"/>
    </xf>
    <xf numFmtId="0" fontId="33" fillId="8" borderId="44" xfId="0" applyFont="1" applyFill="1" applyBorder="1" applyAlignment="1" applyProtection="1">
      <alignment horizontal="left" vertical="center"/>
    </xf>
    <xf numFmtId="0" fontId="9" fillId="0" borderId="0" xfId="0" applyFont="1" applyFill="1" applyBorder="1" applyAlignment="1" applyProtection="1">
      <alignment horizontal="left" vertical="center" wrapText="1"/>
      <protection locked="0"/>
    </xf>
    <xf numFmtId="0" fontId="0" fillId="0" borderId="0" xfId="0" applyFont="1" applyFill="1" applyProtection="1"/>
    <xf numFmtId="0" fontId="0" fillId="0" borderId="0" xfId="0" applyFont="1" applyFill="1" applyProtection="1">
      <protection locked="0"/>
    </xf>
    <xf numFmtId="0" fontId="18" fillId="7" borderId="6" xfId="0" applyFont="1" applyFill="1" applyBorder="1" applyAlignment="1" applyProtection="1">
      <alignment horizontal="center" vertical="center" wrapText="1"/>
    </xf>
    <xf numFmtId="0" fontId="11" fillId="0" borderId="6" xfId="0" applyFont="1" applyBorder="1" applyAlignment="1" applyProtection="1">
      <alignment horizontal="justify" wrapText="1"/>
      <protection locked="0"/>
    </xf>
    <xf numFmtId="0" fontId="18" fillId="7" borderId="8" xfId="0" applyFont="1" applyFill="1" applyBorder="1" applyAlignment="1" applyProtection="1">
      <alignment horizontal="center" vertical="center" wrapText="1"/>
    </xf>
    <xf numFmtId="0" fontId="18" fillId="7" borderId="9" xfId="0" applyFont="1" applyFill="1" applyBorder="1" applyAlignment="1" applyProtection="1">
      <alignment horizontal="center" vertical="center" wrapText="1"/>
    </xf>
    <xf numFmtId="0" fontId="18" fillId="7" borderId="10" xfId="0" applyFont="1" applyFill="1" applyBorder="1" applyAlignment="1" applyProtection="1">
      <alignment horizontal="center" vertical="center" wrapText="1"/>
    </xf>
    <xf numFmtId="0" fontId="13" fillId="9" borderId="14" xfId="0" applyFont="1" applyFill="1" applyBorder="1" applyAlignment="1" applyProtection="1">
      <alignment vertical="center" wrapText="1"/>
      <protection locked="0"/>
    </xf>
    <xf numFmtId="4" fontId="7" fillId="9" borderId="15" xfId="0" applyNumberFormat="1" applyFont="1" applyFill="1" applyBorder="1" applyAlignment="1" applyProtection="1">
      <alignment horizontal="right" vertical="center" wrapText="1"/>
      <protection locked="0"/>
    </xf>
    <xf numFmtId="0" fontId="13" fillId="0" borderId="50" xfId="0" applyFont="1" applyFill="1" applyBorder="1" applyAlignment="1" applyProtection="1">
      <alignment vertical="center" wrapText="1"/>
      <protection locked="0"/>
    </xf>
    <xf numFmtId="0" fontId="5" fillId="0" borderId="20" xfId="0" applyFont="1" applyFill="1" applyBorder="1" applyAlignment="1" applyProtection="1">
      <alignment vertical="center" wrapText="1"/>
      <protection locked="0"/>
    </xf>
    <xf numFmtId="4" fontId="7" fillId="9" borderId="20" xfId="0" applyNumberFormat="1" applyFont="1" applyFill="1" applyBorder="1" applyAlignment="1" applyProtection="1">
      <alignment horizontal="right" vertical="center" wrapText="1"/>
      <protection locked="0"/>
    </xf>
    <xf numFmtId="4" fontId="6" fillId="9" borderId="32" xfId="0" applyNumberFormat="1" applyFont="1" applyFill="1" applyBorder="1" applyAlignment="1" applyProtection="1">
      <alignment horizontal="right" vertical="center" wrapText="1"/>
      <protection locked="0"/>
    </xf>
    <xf numFmtId="4" fontId="7" fillId="9" borderId="52" xfId="0" applyNumberFormat="1" applyFont="1" applyFill="1" applyBorder="1" applyAlignment="1" applyProtection="1">
      <alignment horizontal="right" vertical="center" wrapText="1"/>
      <protection locked="0"/>
    </xf>
    <xf numFmtId="0" fontId="0" fillId="0" borderId="20" xfId="0" applyBorder="1" applyAlignment="1" applyProtection="1">
      <alignment horizontal="center"/>
      <protection locked="0"/>
    </xf>
    <xf numFmtId="4" fontId="6" fillId="11" borderId="27" xfId="0" applyNumberFormat="1" applyFont="1" applyFill="1" applyBorder="1" applyAlignment="1" applyProtection="1">
      <alignment horizontal="right" vertical="center" wrapText="1"/>
      <protection locked="0"/>
    </xf>
    <xf numFmtId="4" fontId="6" fillId="11" borderId="51" xfId="0" applyNumberFormat="1" applyFont="1" applyFill="1" applyBorder="1" applyAlignment="1" applyProtection="1">
      <alignment horizontal="right" vertical="center" wrapText="1"/>
      <protection locked="0"/>
    </xf>
    <xf numFmtId="0" fontId="52" fillId="6" borderId="1" xfId="0" applyFont="1" applyFill="1" applyBorder="1" applyAlignment="1" applyProtection="1">
      <alignment horizontal="center" vertical="center"/>
      <protection locked="0"/>
    </xf>
    <xf numFmtId="0" fontId="0" fillId="5" borderId="1" xfId="0" applyFont="1" applyFill="1" applyBorder="1" applyAlignment="1" applyProtection="1">
      <alignment horizontal="center" vertical="center"/>
      <protection locked="0"/>
    </xf>
    <xf numFmtId="0" fontId="0" fillId="0" borderId="1" xfId="0" applyFont="1" applyBorder="1" applyAlignment="1" applyProtection="1">
      <alignment wrapText="1"/>
      <protection locked="0"/>
    </xf>
    <xf numFmtId="0" fontId="3" fillId="0" borderId="0" xfId="0" applyFont="1" applyAlignment="1" applyProtection="1">
      <alignment horizontal="left"/>
      <protection locked="0"/>
    </xf>
    <xf numFmtId="0" fontId="0" fillId="0" borderId="0" xfId="0" applyFont="1" applyBorder="1" applyAlignment="1" applyProtection="1">
      <protection locked="0"/>
    </xf>
    <xf numFmtId="0" fontId="0" fillId="0" borderId="1" xfId="0" applyFont="1" applyBorder="1" applyProtection="1">
      <protection locked="0"/>
    </xf>
    <xf numFmtId="0" fontId="7" fillId="2" borderId="5" xfId="0" applyFont="1" applyFill="1" applyBorder="1" applyAlignment="1" applyProtection="1">
      <alignment horizontal="center" vertical="center" wrapText="1"/>
      <protection locked="0"/>
    </xf>
    <xf numFmtId="0" fontId="7" fillId="2" borderId="6" xfId="0"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 vertical="center"/>
      <protection locked="0"/>
    </xf>
    <xf numFmtId="0" fontId="34" fillId="6" borderId="1" xfId="0" applyFont="1" applyFill="1" applyBorder="1" applyAlignment="1" applyProtection="1">
      <alignment horizontal="center" vertical="center"/>
      <protection locked="0"/>
    </xf>
    <xf numFmtId="0" fontId="5" fillId="5" borderId="1" xfId="0" applyFont="1" applyFill="1" applyBorder="1" applyAlignment="1" applyProtection="1">
      <alignment horizontal="center" vertical="center"/>
      <protection locked="0"/>
    </xf>
    <xf numFmtId="4" fontId="5" fillId="0" borderId="1" xfId="0" applyNumberFormat="1" applyFont="1" applyBorder="1" applyAlignment="1" applyProtection="1">
      <alignment wrapText="1"/>
      <protection locked="0"/>
    </xf>
    <xf numFmtId="0" fontId="5" fillId="0" borderId="1" xfId="0" applyFont="1" applyBorder="1" applyAlignment="1" applyProtection="1">
      <alignment wrapText="1"/>
      <protection locked="0"/>
    </xf>
    <xf numFmtId="0" fontId="54" fillId="0" borderId="0" xfId="0" applyFont="1" applyProtection="1">
      <protection locked="0"/>
    </xf>
    <xf numFmtId="0" fontId="5" fillId="0" borderId="1" xfId="0" applyFont="1" applyBorder="1" applyProtection="1">
      <protection locked="0"/>
    </xf>
    <xf numFmtId="4" fontId="5" fillId="0" borderId="1" xfId="0" applyNumberFormat="1" applyFont="1" applyBorder="1" applyAlignment="1">
      <alignment horizontal="center" vertical="center" wrapText="1"/>
    </xf>
    <xf numFmtId="0" fontId="36" fillId="8" borderId="28" xfId="0" applyFont="1" applyFill="1" applyBorder="1" applyAlignment="1" applyProtection="1">
      <alignment horizontal="center" vertical="center"/>
    </xf>
    <xf numFmtId="0" fontId="36" fillId="8" borderId="29" xfId="0" applyFont="1" applyFill="1" applyBorder="1" applyAlignment="1" applyProtection="1">
      <alignment horizontal="center" vertical="center"/>
    </xf>
    <xf numFmtId="0" fontId="36" fillId="8" borderId="30" xfId="0" applyFont="1" applyFill="1" applyBorder="1" applyAlignment="1" applyProtection="1">
      <alignment horizontal="center" vertical="center"/>
    </xf>
    <xf numFmtId="0" fontId="9" fillId="11" borderId="25" xfId="0" applyFont="1" applyFill="1" applyBorder="1" applyAlignment="1" applyProtection="1">
      <alignment horizontal="left" wrapText="1"/>
      <protection locked="0"/>
    </xf>
    <xf numFmtId="0" fontId="9" fillId="11" borderId="27" xfId="0" applyFont="1" applyFill="1" applyBorder="1" applyAlignment="1" applyProtection="1">
      <alignment horizontal="left" wrapText="1"/>
      <protection locked="0"/>
    </xf>
    <xf numFmtId="49" fontId="7" fillId="0" borderId="19" xfId="0" applyNumberFormat="1" applyFont="1" applyFill="1" applyBorder="1" applyAlignment="1" applyProtection="1">
      <alignment horizontal="justify" vertical="top" wrapText="1"/>
    </xf>
    <xf numFmtId="49" fontId="5" fillId="0" borderId="1" xfId="0" applyNumberFormat="1" applyFont="1" applyFill="1" applyBorder="1" applyAlignment="1" applyProtection="1">
      <alignment horizontal="left" wrapText="1"/>
    </xf>
    <xf numFmtId="0" fontId="9" fillId="3" borderId="3" xfId="0" applyFont="1" applyFill="1" applyBorder="1" applyAlignment="1" applyProtection="1">
      <alignment horizontal="left" wrapText="1"/>
      <protection locked="0"/>
    </xf>
    <xf numFmtId="0" fontId="9" fillId="3" borderId="4" xfId="0" applyFont="1" applyFill="1" applyBorder="1" applyAlignment="1" applyProtection="1">
      <alignment horizontal="left" wrapText="1"/>
      <protection locked="0"/>
    </xf>
    <xf numFmtId="0" fontId="9" fillId="3" borderId="16" xfId="0" applyFont="1" applyFill="1" applyBorder="1" applyAlignment="1" applyProtection="1">
      <alignment horizontal="left" wrapText="1"/>
      <protection locked="0"/>
    </xf>
    <xf numFmtId="0" fontId="3" fillId="0" borderId="7" xfId="0" applyFont="1" applyBorder="1" applyAlignment="1" applyProtection="1">
      <alignment horizontal="left" wrapText="1"/>
    </xf>
    <xf numFmtId="0" fontId="4" fillId="0" borderId="12" xfId="0" applyFont="1" applyBorder="1" applyAlignment="1" applyProtection="1">
      <alignment horizontal="left" vertical="center" wrapText="1"/>
      <protection hidden="1"/>
    </xf>
    <xf numFmtId="0" fontId="4" fillId="0" borderId="12" xfId="0" applyFont="1" applyBorder="1" applyAlignment="1" applyProtection="1">
      <alignment horizontal="left" vertical="center"/>
      <protection hidden="1"/>
    </xf>
    <xf numFmtId="0" fontId="4" fillId="0" borderId="13" xfId="0" applyFont="1" applyBorder="1" applyAlignment="1" applyProtection="1">
      <alignment horizontal="left" vertical="center"/>
      <protection hidden="1"/>
    </xf>
    <xf numFmtId="0" fontId="38" fillId="10" borderId="2" xfId="0" applyFont="1" applyFill="1" applyBorder="1" applyAlignment="1" applyProtection="1">
      <alignment horizontal="left" vertical="center" wrapText="1"/>
    </xf>
    <xf numFmtId="0" fontId="35" fillId="10" borderId="5" xfId="0" applyFont="1" applyFill="1" applyBorder="1" applyAlignment="1" applyProtection="1">
      <alignment horizontal="left" vertical="center" wrapText="1"/>
    </xf>
    <xf numFmtId="0" fontId="35" fillId="10" borderId="6" xfId="0" applyFont="1" applyFill="1" applyBorder="1" applyAlignment="1" applyProtection="1">
      <alignment horizontal="left" vertical="center" wrapText="1"/>
    </xf>
    <xf numFmtId="0" fontId="38" fillId="10" borderId="1" xfId="0" applyFont="1" applyFill="1" applyBorder="1" applyAlignment="1" applyProtection="1">
      <alignment horizontal="left" vertical="center"/>
    </xf>
    <xf numFmtId="0" fontId="35" fillId="10" borderId="1" xfId="0" applyFont="1" applyFill="1" applyBorder="1" applyAlignment="1" applyProtection="1">
      <alignment horizontal="left" vertical="center"/>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0" fillId="0" borderId="1" xfId="0" applyFill="1" applyBorder="1" applyAlignment="1">
      <alignment horizontal="center" vertical="center"/>
    </xf>
    <xf numFmtId="0" fontId="0" fillId="0" borderId="15" xfId="0" applyFill="1" applyBorder="1" applyAlignment="1">
      <alignment horizontal="center" vertical="center"/>
    </xf>
    <xf numFmtId="0" fontId="5" fillId="0" borderId="0" xfId="0" applyFont="1" applyBorder="1" applyAlignment="1" applyProtection="1">
      <alignment horizontal="center"/>
      <protection locked="0"/>
    </xf>
    <xf numFmtId="0" fontId="5" fillId="0" borderId="19" xfId="0" applyFont="1" applyBorder="1" applyAlignment="1" applyProtection="1">
      <alignment horizontal="center"/>
      <protection locked="0"/>
    </xf>
    <xf numFmtId="0" fontId="0" fillId="0" borderId="1" xfId="0" applyFont="1" applyBorder="1" applyAlignment="1" applyProtection="1">
      <alignment horizontal="center"/>
      <protection locked="0"/>
    </xf>
    <xf numFmtId="0" fontId="24" fillId="0" borderId="0" xfId="0" applyFont="1" applyAlignment="1" applyProtection="1">
      <alignment horizontal="left"/>
      <protection locked="0"/>
    </xf>
    <xf numFmtId="0" fontId="5" fillId="5" borderId="1" xfId="0" applyFont="1" applyFill="1" applyBorder="1" applyAlignment="1" applyProtection="1">
      <alignment horizontal="left" vertical="center"/>
      <protection locked="0"/>
    </xf>
    <xf numFmtId="0" fontId="0" fillId="0" borderId="1" xfId="0" applyFont="1" applyBorder="1" applyAlignment="1">
      <alignment vertical="center"/>
    </xf>
    <xf numFmtId="0" fontId="5" fillId="5" borderId="2" xfId="0" applyFont="1" applyFill="1" applyBorder="1" applyAlignment="1" applyProtection="1">
      <alignment horizontal="left" vertical="center"/>
      <protection locked="0"/>
    </xf>
    <xf numFmtId="0" fontId="5" fillId="5" borderId="5" xfId="0" applyFont="1" applyFill="1" applyBorder="1" applyAlignment="1" applyProtection="1">
      <alignment horizontal="left" vertical="center"/>
      <protection locked="0"/>
    </xf>
    <xf numFmtId="0" fontId="0" fillId="0" borderId="5" xfId="0" applyFont="1" applyBorder="1" applyAlignment="1"/>
    <xf numFmtId="0" fontId="0" fillId="0" borderId="6" xfId="0" applyFont="1" applyBorder="1" applyAlignment="1"/>
    <xf numFmtId="0" fontId="0" fillId="0" borderId="2" xfId="0" applyFont="1" applyBorder="1" applyAlignment="1" applyProtection="1">
      <alignment horizontal="center"/>
      <protection locked="0"/>
    </xf>
    <xf numFmtId="0" fontId="0" fillId="0" borderId="5" xfId="0" applyFont="1" applyBorder="1" applyAlignment="1">
      <alignment horizontal="center"/>
    </xf>
    <xf numFmtId="0" fontId="0" fillId="0" borderId="6" xfId="0" applyFont="1" applyBorder="1" applyAlignment="1">
      <alignment horizontal="center"/>
    </xf>
    <xf numFmtId="0" fontId="34" fillId="6" borderId="1" xfId="0" applyFont="1" applyFill="1" applyBorder="1" applyAlignment="1" applyProtection="1">
      <alignment horizontal="center" vertical="center" wrapText="1"/>
      <protection locked="0"/>
    </xf>
    <xf numFmtId="0" fontId="34" fillId="6" borderId="20" xfId="0" applyFont="1" applyFill="1" applyBorder="1" applyAlignment="1" applyProtection="1">
      <alignment horizontal="center" vertical="center" wrapText="1"/>
      <protection locked="0"/>
    </xf>
    <xf numFmtId="0" fontId="34" fillId="6" borderId="21" xfId="0" applyFont="1" applyFill="1" applyBorder="1" applyAlignment="1" applyProtection="1">
      <alignment horizontal="center" vertical="center" wrapText="1"/>
      <protection locked="0"/>
    </xf>
    <xf numFmtId="0" fontId="19" fillId="8" borderId="1" xfId="0" applyFont="1" applyFill="1" applyBorder="1" applyAlignment="1" applyProtection="1">
      <alignment horizontal="left"/>
      <protection locked="0"/>
    </xf>
    <xf numFmtId="0" fontId="5" fillId="5" borderId="1" xfId="0" applyFont="1" applyFill="1" applyBorder="1" applyAlignment="1" applyProtection="1">
      <alignment horizontal="left"/>
      <protection locked="0"/>
    </xf>
    <xf numFmtId="0" fontId="5" fillId="0" borderId="1" xfId="0" applyFont="1" applyFill="1" applyBorder="1" applyAlignment="1" applyProtection="1">
      <alignment horizontal="justify" vertical="top" wrapText="1"/>
      <protection locked="0"/>
    </xf>
    <xf numFmtId="0" fontId="5" fillId="0" borderId="1" xfId="0" applyFont="1" applyBorder="1" applyAlignment="1" applyProtection="1">
      <alignment horizontal="justify" vertical="top" wrapText="1"/>
      <protection locked="0"/>
    </xf>
    <xf numFmtId="0" fontId="17" fillId="0" borderId="19" xfId="0" applyFont="1" applyBorder="1" applyAlignment="1" applyProtection="1">
      <alignment horizontal="center"/>
      <protection locked="0"/>
    </xf>
    <xf numFmtId="0" fontId="34" fillId="8" borderId="24" xfId="0" applyFont="1" applyFill="1" applyBorder="1" applyAlignment="1" applyProtection="1">
      <alignment horizontal="left" vertical="center"/>
      <protection locked="0"/>
    </xf>
    <xf numFmtId="0" fontId="34" fillId="8" borderId="7" xfId="0" applyFont="1" applyFill="1" applyBorder="1" applyAlignment="1" applyProtection="1">
      <alignment horizontal="left" vertical="center"/>
      <protection locked="0"/>
    </xf>
    <xf numFmtId="0" fontId="34" fillId="8" borderId="26" xfId="0" applyFont="1" applyFill="1" applyBorder="1" applyAlignment="1" applyProtection="1">
      <alignment horizontal="left" vertical="center"/>
      <protection locked="0"/>
    </xf>
    <xf numFmtId="0" fontId="30" fillId="2" borderId="5" xfId="0" applyFont="1" applyFill="1" applyBorder="1" applyAlignment="1" applyProtection="1">
      <alignment horizontal="center" vertical="center" wrapText="1"/>
      <protection locked="0"/>
    </xf>
    <xf numFmtId="0" fontId="30" fillId="2" borderId="6" xfId="0" applyFont="1" applyFill="1" applyBorder="1" applyAlignment="1" applyProtection="1">
      <alignment horizontal="center" vertical="center" wrapText="1"/>
      <protection locked="0"/>
    </xf>
    <xf numFmtId="0" fontId="0" fillId="0" borderId="0" xfId="0" applyBorder="1" applyAlignment="1" applyProtection="1">
      <alignment horizontal="center"/>
      <protection locked="0"/>
    </xf>
    <xf numFmtId="0" fontId="34" fillId="8" borderId="2" xfId="0" applyFont="1" applyFill="1" applyBorder="1" applyAlignment="1" applyProtection="1">
      <alignment horizontal="left" vertical="center"/>
      <protection locked="0"/>
    </xf>
    <xf numFmtId="0" fontId="34" fillId="8" borderId="5" xfId="0" applyFont="1" applyFill="1" applyBorder="1" applyAlignment="1" applyProtection="1">
      <alignment horizontal="left" vertical="center"/>
      <protection locked="0"/>
    </xf>
    <xf numFmtId="0" fontId="34" fillId="8" borderId="6" xfId="0" applyFont="1" applyFill="1" applyBorder="1" applyAlignment="1" applyProtection="1">
      <alignment horizontal="left" vertical="center"/>
      <protection locked="0"/>
    </xf>
    <xf numFmtId="0" fontId="5" fillId="9" borderId="2" xfId="0" applyFont="1" applyFill="1" applyBorder="1" applyAlignment="1" applyProtection="1">
      <alignment horizontal="center"/>
      <protection locked="0"/>
    </xf>
    <xf numFmtId="0" fontId="5" fillId="9" borderId="5" xfId="0" applyFont="1" applyFill="1" applyBorder="1" applyAlignment="1" applyProtection="1">
      <alignment horizontal="center"/>
      <protection locked="0"/>
    </xf>
    <xf numFmtId="0" fontId="5" fillId="9" borderId="6" xfId="0" applyFont="1" applyFill="1" applyBorder="1" applyAlignment="1" applyProtection="1">
      <alignment horizontal="center"/>
      <protection locked="0"/>
    </xf>
    <xf numFmtId="0" fontId="28" fillId="6" borderId="20" xfId="0" applyFont="1" applyFill="1" applyBorder="1" applyAlignment="1" applyProtection="1">
      <alignment horizontal="center" vertical="center" wrapText="1"/>
      <protection locked="0"/>
    </xf>
    <xf numFmtId="0" fontId="28" fillId="6" borderId="21" xfId="0" applyFont="1" applyFill="1" applyBorder="1" applyAlignment="1" applyProtection="1">
      <alignment horizontal="center" vertical="center" wrapText="1"/>
      <protection locked="0"/>
    </xf>
    <xf numFmtId="0" fontId="27" fillId="0" borderId="1" xfId="0" applyFont="1" applyBorder="1" applyAlignment="1" applyProtection="1">
      <alignment horizontal="center" wrapText="1"/>
      <protection locked="0"/>
    </xf>
    <xf numFmtId="0" fontId="7" fillId="0" borderId="1" xfId="0" applyFont="1" applyBorder="1" applyAlignment="1" applyProtection="1">
      <alignment horizontal="justify" vertical="top"/>
      <protection locked="0"/>
    </xf>
    <xf numFmtId="0" fontId="36" fillId="8" borderId="0" xfId="0" applyFont="1" applyFill="1" applyAlignment="1" applyProtection="1">
      <alignment horizontal="center" vertical="center"/>
      <protection locked="0"/>
    </xf>
    <xf numFmtId="0" fontId="33" fillId="8" borderId="8" xfId="0" applyFont="1" applyFill="1" applyBorder="1" applyAlignment="1" applyProtection="1">
      <alignment horizontal="left"/>
      <protection locked="0"/>
    </xf>
    <xf numFmtId="0" fontId="33" fillId="8" borderId="9" xfId="0" applyFont="1" applyFill="1" applyBorder="1" applyAlignment="1" applyProtection="1">
      <alignment horizontal="left"/>
      <protection locked="0"/>
    </xf>
    <xf numFmtId="0" fontId="0" fillId="0" borderId="55" xfId="0" applyFill="1" applyBorder="1" applyAlignment="1" applyProtection="1">
      <alignment horizontal="center" vertical="center"/>
      <protection hidden="1"/>
    </xf>
    <xf numFmtId="0" fontId="0" fillId="0" borderId="53" xfId="0" applyFill="1" applyBorder="1" applyAlignment="1" applyProtection="1">
      <alignment horizontal="center" vertical="center"/>
      <protection hidden="1"/>
    </xf>
    <xf numFmtId="0" fontId="0" fillId="0" borderId="54" xfId="0" applyFill="1" applyBorder="1" applyAlignment="1" applyProtection="1">
      <alignment horizontal="center" vertical="center"/>
      <protection hidden="1"/>
    </xf>
    <xf numFmtId="0" fontId="33" fillId="8" borderId="11" xfId="0" applyFont="1" applyFill="1" applyBorder="1" applyAlignment="1" applyProtection="1">
      <alignment horizontal="left"/>
      <protection locked="0"/>
    </xf>
    <xf numFmtId="0" fontId="33" fillId="8" borderId="12" xfId="0" applyFont="1" applyFill="1" applyBorder="1" applyAlignment="1" applyProtection="1">
      <alignment horizontal="left"/>
      <protection locked="0"/>
    </xf>
    <xf numFmtId="0" fontId="0" fillId="0" borderId="46" xfId="0" applyFill="1" applyBorder="1" applyAlignment="1" applyProtection="1">
      <alignment horizontal="center" vertical="center"/>
      <protection hidden="1"/>
    </xf>
    <xf numFmtId="0" fontId="0" fillId="0" borderId="47" xfId="0" applyFill="1" applyBorder="1" applyAlignment="1" applyProtection="1">
      <alignment horizontal="center" vertical="center"/>
      <protection hidden="1"/>
    </xf>
    <xf numFmtId="0" fontId="0" fillId="0" borderId="48" xfId="0" applyFill="1" applyBorder="1" applyAlignment="1" applyProtection="1">
      <alignment horizontal="center" vertical="center"/>
      <protection hidden="1"/>
    </xf>
    <xf numFmtId="0" fontId="27" fillId="0" borderId="1" xfId="0" applyFont="1" applyBorder="1" applyAlignment="1" applyProtection="1">
      <alignment horizontal="center"/>
      <protection locked="0"/>
    </xf>
    <xf numFmtId="0" fontId="28" fillId="6" borderId="1" xfId="0" applyFont="1" applyFill="1" applyBorder="1" applyAlignment="1" applyProtection="1">
      <alignment horizontal="center" vertical="center" wrapText="1"/>
      <protection locked="0"/>
    </xf>
    <xf numFmtId="49" fontId="13" fillId="0" borderId="2" xfId="0" applyNumberFormat="1" applyFont="1" applyFill="1" applyBorder="1" applyAlignment="1" applyProtection="1">
      <alignment horizontal="left" vertical="center" wrapText="1"/>
      <protection locked="0"/>
    </xf>
    <xf numFmtId="49" fontId="13" fillId="0" borderId="6" xfId="0" applyNumberFormat="1" applyFont="1" applyFill="1" applyBorder="1" applyAlignment="1" applyProtection="1">
      <alignment horizontal="left" vertical="center" wrapText="1"/>
      <protection locked="0"/>
    </xf>
    <xf numFmtId="49" fontId="13" fillId="9" borderId="2" xfId="0" applyNumberFormat="1" applyFont="1" applyFill="1" applyBorder="1" applyAlignment="1" applyProtection="1">
      <alignment horizontal="left" vertical="center" wrapText="1"/>
      <protection locked="0"/>
    </xf>
    <xf numFmtId="49" fontId="13" fillId="9" borderId="6" xfId="0" applyNumberFormat="1" applyFont="1" applyFill="1" applyBorder="1" applyAlignment="1" applyProtection="1">
      <alignment horizontal="left" vertical="center" wrapText="1"/>
      <protection locked="0"/>
    </xf>
    <xf numFmtId="0" fontId="36" fillId="8" borderId="0" xfId="0" applyFont="1" applyFill="1" applyBorder="1" applyAlignment="1" applyProtection="1">
      <alignment horizontal="center" vertical="center"/>
    </xf>
    <xf numFmtId="0" fontId="7" fillId="9" borderId="2" xfId="0" applyFont="1" applyFill="1" applyBorder="1" applyAlignment="1" applyProtection="1">
      <alignment horizontal="left" vertical="center" wrapText="1"/>
      <protection locked="0"/>
    </xf>
    <xf numFmtId="0" fontId="7" fillId="9" borderId="5" xfId="0" applyFont="1" applyFill="1" applyBorder="1" applyAlignment="1" applyProtection="1">
      <alignment horizontal="left" vertical="center" wrapText="1"/>
      <protection locked="0"/>
    </xf>
    <xf numFmtId="0" fontId="7" fillId="9" borderId="6" xfId="0" applyFont="1" applyFill="1" applyBorder="1" applyAlignment="1" applyProtection="1">
      <alignment horizontal="left" vertical="center" wrapText="1"/>
      <protection locked="0"/>
    </xf>
    <xf numFmtId="0" fontId="9" fillId="11" borderId="1" xfId="0" applyFont="1" applyFill="1" applyBorder="1" applyAlignment="1" applyProtection="1">
      <alignment horizontal="left" vertical="center" wrapText="1"/>
      <protection locked="0"/>
    </xf>
    <xf numFmtId="0" fontId="38" fillId="10" borderId="3" xfId="0" applyFont="1" applyFill="1" applyBorder="1" applyAlignment="1" applyProtection="1">
      <alignment horizontal="left" vertical="center"/>
    </xf>
    <xf numFmtId="0" fontId="35" fillId="10" borderId="4" xfId="0" applyFont="1" applyFill="1" applyBorder="1" applyAlignment="1" applyProtection="1">
      <alignment horizontal="left" vertical="center"/>
    </xf>
    <xf numFmtId="0" fontId="35" fillId="10" borderId="16" xfId="0" applyFont="1" applyFill="1" applyBorder="1" applyAlignment="1" applyProtection="1">
      <alignment horizontal="left" vertical="center"/>
    </xf>
    <xf numFmtId="0" fontId="38" fillId="10" borderId="3" xfId="0" applyFont="1" applyFill="1" applyBorder="1" applyAlignment="1" applyProtection="1">
      <alignment horizontal="left" vertical="center" wrapText="1"/>
    </xf>
    <xf numFmtId="0" fontId="35" fillId="10" borderId="4" xfId="0" applyFont="1" applyFill="1" applyBorder="1" applyAlignment="1" applyProtection="1">
      <alignment horizontal="left" vertical="center" wrapText="1"/>
    </xf>
    <xf numFmtId="0" fontId="35" fillId="10" borderId="16" xfId="0" applyFont="1" applyFill="1" applyBorder="1" applyAlignment="1" applyProtection="1">
      <alignment horizontal="left" vertical="center" wrapText="1"/>
    </xf>
    <xf numFmtId="0" fontId="9" fillId="3" borderId="25" xfId="0" applyFont="1" applyFill="1" applyBorder="1" applyAlignment="1" applyProtection="1">
      <alignment horizontal="left" vertical="center" wrapText="1"/>
      <protection locked="0"/>
    </xf>
    <xf numFmtId="0" fontId="9" fillId="3" borderId="27" xfId="0" applyFont="1" applyFill="1" applyBorder="1" applyAlignment="1" applyProtection="1">
      <alignment horizontal="left" vertical="center" wrapText="1"/>
      <protection locked="0"/>
    </xf>
    <xf numFmtId="0" fontId="9" fillId="3" borderId="31" xfId="0" applyFont="1" applyFill="1" applyBorder="1" applyAlignment="1" applyProtection="1">
      <alignment horizontal="left" vertical="center" wrapText="1"/>
      <protection locked="0"/>
    </xf>
    <xf numFmtId="49" fontId="7" fillId="0" borderId="0" xfId="0" applyNumberFormat="1" applyFont="1" applyFill="1" applyAlignment="1" applyProtection="1">
      <alignment horizontal="left" wrapText="1"/>
    </xf>
    <xf numFmtId="49" fontId="7" fillId="0" borderId="2" xfId="0" applyNumberFormat="1" applyFont="1" applyFill="1" applyBorder="1" applyAlignment="1" applyProtection="1">
      <alignment horizontal="justify" vertical="top" wrapText="1"/>
    </xf>
    <xf numFmtId="49" fontId="7" fillId="0" borderId="5" xfId="0" applyNumberFormat="1" applyFont="1" applyFill="1" applyBorder="1" applyAlignment="1" applyProtection="1">
      <alignment horizontal="justify" vertical="top" wrapText="1"/>
    </xf>
    <xf numFmtId="49" fontId="7" fillId="0" borderId="6" xfId="0" applyNumberFormat="1" applyFont="1" applyFill="1" applyBorder="1" applyAlignment="1" applyProtection="1">
      <alignment horizontal="justify" vertical="top" wrapText="1"/>
    </xf>
    <xf numFmtId="0" fontId="0" fillId="0" borderId="8" xfId="0" applyFill="1" applyBorder="1" applyAlignment="1" applyProtection="1">
      <alignment horizontal="left" vertical="center"/>
      <protection hidden="1"/>
    </xf>
    <xf numFmtId="0" fontId="0" fillId="0" borderId="9" xfId="0" applyFill="1" applyBorder="1" applyAlignment="1" applyProtection="1">
      <alignment horizontal="left" vertical="center"/>
      <protection hidden="1"/>
    </xf>
    <xf numFmtId="0" fontId="0" fillId="0" borderId="10" xfId="0" applyFill="1" applyBorder="1" applyAlignment="1" applyProtection="1">
      <alignment horizontal="left" vertical="center"/>
      <protection hidden="1"/>
    </xf>
    <xf numFmtId="0" fontId="0" fillId="0" borderId="14" xfId="0" applyFill="1" applyBorder="1" applyAlignment="1" applyProtection="1">
      <alignment horizontal="left" vertical="center"/>
      <protection hidden="1"/>
    </xf>
    <xf numFmtId="0" fontId="0" fillId="0" borderId="1" xfId="0" applyFill="1" applyBorder="1" applyAlignment="1" applyProtection="1">
      <alignment horizontal="left" vertical="center"/>
      <protection hidden="1"/>
    </xf>
    <xf numFmtId="0" fontId="0" fillId="0" borderId="15" xfId="0" applyFill="1" applyBorder="1" applyAlignment="1" applyProtection="1">
      <alignment horizontal="left" vertical="center"/>
      <protection hidden="1"/>
    </xf>
    <xf numFmtId="0" fontId="9" fillId="9" borderId="25" xfId="0" applyFont="1" applyFill="1" applyBorder="1" applyAlignment="1" applyProtection="1">
      <alignment horizontal="left" vertical="center" wrapText="1"/>
      <protection locked="0"/>
    </xf>
    <xf numFmtId="0" fontId="9" fillId="9" borderId="27" xfId="0" applyFont="1" applyFill="1" applyBorder="1" applyAlignment="1" applyProtection="1">
      <alignment horizontal="left" vertical="center" wrapText="1"/>
      <protection locked="0"/>
    </xf>
    <xf numFmtId="0" fontId="9" fillId="9" borderId="51" xfId="0" applyFont="1" applyFill="1" applyBorder="1" applyAlignment="1" applyProtection="1">
      <alignment horizontal="left" vertical="center" wrapText="1"/>
      <protection locked="0"/>
    </xf>
    <xf numFmtId="0" fontId="3" fillId="0" borderId="0" xfId="0" applyFont="1" applyAlignment="1" applyProtection="1">
      <alignment horizontal="left" wrapText="1"/>
    </xf>
    <xf numFmtId="0" fontId="5" fillId="0" borderId="0" xfId="0" applyFont="1" applyAlignment="1" applyProtection="1">
      <alignment horizontal="left" wrapText="1"/>
    </xf>
    <xf numFmtId="0" fontId="9" fillId="11" borderId="20" xfId="0" applyFont="1" applyFill="1" applyBorder="1" applyAlignment="1" applyProtection="1">
      <alignment horizontal="left" wrapText="1"/>
      <protection locked="0"/>
    </xf>
    <xf numFmtId="49" fontId="5" fillId="0" borderId="2" xfId="0" applyNumberFormat="1" applyFont="1" applyFill="1" applyBorder="1" applyAlignment="1" applyProtection="1">
      <alignment horizontal="left" vertical="top" wrapText="1"/>
    </xf>
    <xf numFmtId="49" fontId="5" fillId="0" borderId="5" xfId="0" applyNumberFormat="1" applyFont="1" applyFill="1" applyBorder="1" applyAlignment="1" applyProtection="1">
      <alignment horizontal="left" vertical="top" wrapText="1"/>
    </xf>
    <xf numFmtId="49" fontId="5" fillId="0" borderId="6" xfId="0" applyNumberFormat="1" applyFont="1" applyFill="1" applyBorder="1" applyAlignment="1" applyProtection="1">
      <alignment horizontal="left" vertical="top" wrapText="1"/>
    </xf>
    <xf numFmtId="0" fontId="0" fillId="0" borderId="11" xfId="0" applyFill="1" applyBorder="1" applyAlignment="1" applyProtection="1">
      <alignment horizontal="left" vertical="center"/>
      <protection hidden="1"/>
    </xf>
    <xf numFmtId="0" fontId="0" fillId="0" borderId="12" xfId="0" applyFill="1" applyBorder="1" applyAlignment="1" applyProtection="1">
      <alignment horizontal="left" vertical="center"/>
      <protection hidden="1"/>
    </xf>
    <xf numFmtId="0" fontId="0" fillId="0" borderId="13" xfId="0" applyFill="1" applyBorder="1" applyAlignment="1" applyProtection="1">
      <alignment horizontal="left" vertical="center"/>
      <protection hidden="1"/>
    </xf>
    <xf numFmtId="0" fontId="18" fillId="7" borderId="33" xfId="0" applyFont="1" applyFill="1" applyBorder="1" applyAlignment="1" applyProtection="1">
      <alignment horizontal="center" vertical="center" wrapText="1"/>
    </xf>
    <xf numFmtId="0" fontId="18" fillId="7" borderId="17" xfId="0" applyFont="1" applyFill="1" applyBorder="1" applyAlignment="1" applyProtection="1">
      <alignment horizontal="center" vertical="center" wrapText="1"/>
    </xf>
    <xf numFmtId="0" fontId="18" fillId="7" borderId="34" xfId="0" applyFont="1" applyFill="1" applyBorder="1" applyAlignment="1" applyProtection="1">
      <alignment horizontal="center" vertical="center" wrapText="1"/>
    </xf>
    <xf numFmtId="0" fontId="7" fillId="2" borderId="2" xfId="0" applyFont="1" applyFill="1" applyBorder="1" applyAlignment="1" applyProtection="1">
      <alignment horizontal="left" vertical="center" wrapText="1"/>
      <protection locked="0"/>
    </xf>
    <xf numFmtId="0" fontId="7" fillId="2" borderId="5" xfId="0" applyFont="1" applyFill="1" applyBorder="1" applyAlignment="1" applyProtection="1">
      <alignment horizontal="left" vertical="center" wrapText="1"/>
      <protection locked="0"/>
    </xf>
    <xf numFmtId="0" fontId="7" fillId="2" borderId="6" xfId="0" applyFont="1" applyFill="1" applyBorder="1" applyAlignment="1" applyProtection="1">
      <alignment horizontal="left" vertical="center" wrapText="1"/>
      <protection locked="0"/>
    </xf>
    <xf numFmtId="0" fontId="3" fillId="15" borderId="40" xfId="0" applyFont="1" applyFill="1" applyBorder="1" applyAlignment="1">
      <alignment horizontal="left" vertical="center"/>
    </xf>
    <xf numFmtId="0" fontId="3" fillId="15" borderId="41" xfId="0" applyFont="1" applyFill="1" applyBorder="1" applyAlignment="1">
      <alignment horizontal="left" vertical="center"/>
    </xf>
    <xf numFmtId="0" fontId="3" fillId="15" borderId="42" xfId="0" applyFont="1" applyFill="1" applyBorder="1" applyAlignment="1">
      <alignment horizontal="left" vertical="center"/>
    </xf>
    <xf numFmtId="9" fontId="5" fillId="0" borderId="39" xfId="0" applyNumberFormat="1" applyFont="1" applyBorder="1" applyAlignment="1" applyProtection="1">
      <alignment horizontal="center"/>
    </xf>
    <xf numFmtId="9" fontId="5" fillId="0" borderId="36" xfId="0" applyNumberFormat="1" applyFont="1" applyBorder="1" applyAlignment="1" applyProtection="1">
      <alignment horizontal="center"/>
    </xf>
    <xf numFmtId="0" fontId="7" fillId="10" borderId="37" xfId="0" applyFont="1" applyFill="1" applyBorder="1" applyAlignment="1">
      <alignment horizontal="left" vertical="center"/>
    </xf>
    <xf numFmtId="0" fontId="7" fillId="10" borderId="38" xfId="0" applyFont="1" applyFill="1" applyBorder="1" applyAlignment="1">
      <alignment horizontal="left" vertical="center"/>
    </xf>
    <xf numFmtId="49" fontId="5" fillId="0" borderId="2" xfId="0" applyNumberFormat="1" applyFont="1" applyBorder="1" applyAlignment="1" applyProtection="1">
      <alignment horizontal="left" wrapText="1"/>
    </xf>
    <xf numFmtId="49" fontId="5" fillId="0" borderId="5" xfId="0" applyNumberFormat="1" applyFont="1" applyBorder="1" applyAlignment="1" applyProtection="1">
      <alignment horizontal="left" wrapText="1"/>
    </xf>
    <xf numFmtId="49" fontId="5" fillId="0" borderId="6" xfId="0" applyNumberFormat="1" applyFont="1" applyBorder="1" applyAlignment="1" applyProtection="1">
      <alignment horizontal="left" wrapText="1"/>
    </xf>
    <xf numFmtId="49" fontId="5" fillId="0" borderId="2" xfId="0" applyNumberFormat="1" applyFont="1" applyFill="1" applyBorder="1" applyAlignment="1" applyProtection="1">
      <alignment horizontal="left" wrapText="1"/>
    </xf>
    <xf numFmtId="49" fontId="5" fillId="0" borderId="5" xfId="0" applyNumberFormat="1" applyFont="1" applyFill="1" applyBorder="1" applyAlignment="1" applyProtection="1">
      <alignment horizontal="left" wrapText="1"/>
    </xf>
    <xf numFmtId="49" fontId="5" fillId="0" borderId="6" xfId="0" applyNumberFormat="1" applyFont="1" applyFill="1" applyBorder="1" applyAlignment="1" applyProtection="1">
      <alignment horizontal="left" wrapText="1"/>
    </xf>
    <xf numFmtId="0" fontId="18" fillId="7" borderId="24" xfId="0" applyFont="1" applyFill="1" applyBorder="1" applyAlignment="1" applyProtection="1">
      <alignment horizontal="center" vertical="center" wrapText="1"/>
    </xf>
    <xf numFmtId="0" fontId="18" fillId="7" borderId="26" xfId="0" applyFont="1" applyFill="1" applyBorder="1" applyAlignment="1" applyProtection="1">
      <alignment horizontal="center" vertical="center" wrapText="1"/>
    </xf>
    <xf numFmtId="0" fontId="18" fillId="7" borderId="7" xfId="0" applyFont="1" applyFill="1" applyBorder="1" applyAlignment="1" applyProtection="1">
      <alignment horizontal="center" vertical="center" wrapText="1"/>
    </xf>
    <xf numFmtId="0" fontId="9" fillId="15" borderId="25" xfId="0" applyFont="1" applyFill="1" applyBorder="1" applyAlignment="1" applyProtection="1">
      <alignment horizontal="left" wrapText="1"/>
      <protection locked="0"/>
    </xf>
    <xf numFmtId="0" fontId="9" fillId="15" borderId="27" xfId="0" applyFont="1" applyFill="1" applyBorder="1" applyAlignment="1" applyProtection="1">
      <alignment horizontal="left" wrapText="1"/>
      <protection locked="0"/>
    </xf>
    <xf numFmtId="0" fontId="9" fillId="15" borderId="31" xfId="0" applyFont="1" applyFill="1" applyBorder="1" applyAlignment="1" applyProtection="1">
      <alignment horizontal="left" wrapText="1"/>
      <protection locked="0"/>
    </xf>
    <xf numFmtId="0" fontId="17" fillId="0" borderId="0" xfId="0" applyFont="1" applyAlignment="1" applyProtection="1">
      <alignment horizontal="center"/>
      <protection locked="0"/>
    </xf>
    <xf numFmtId="0" fontId="5" fillId="5" borderId="2" xfId="0" applyFont="1" applyFill="1" applyBorder="1" applyAlignment="1" applyProtection="1">
      <alignment horizontal="left"/>
      <protection locked="0"/>
    </xf>
    <xf numFmtId="0" fontId="5" fillId="5" borderId="5" xfId="0" applyFont="1" applyFill="1" applyBorder="1" applyAlignment="1" applyProtection="1">
      <alignment horizontal="left"/>
      <protection locked="0"/>
    </xf>
    <xf numFmtId="0" fontId="5" fillId="5" borderId="6" xfId="0" applyFont="1" applyFill="1" applyBorder="1" applyAlignment="1" applyProtection="1">
      <alignment horizontal="left"/>
      <protection locked="0"/>
    </xf>
    <xf numFmtId="0" fontId="0" fillId="0" borderId="5" xfId="0" applyFont="1" applyBorder="1" applyAlignment="1" applyProtection="1">
      <alignment horizontal="center"/>
      <protection locked="0"/>
    </xf>
    <xf numFmtId="0" fontId="0" fillId="0" borderId="6" xfId="0" applyFont="1" applyBorder="1" applyAlignment="1" applyProtection="1">
      <alignment horizontal="center"/>
      <protection locked="0"/>
    </xf>
    <xf numFmtId="0" fontId="4" fillId="0" borderId="1" xfId="0" applyFont="1" applyFill="1" applyBorder="1" applyAlignment="1" applyProtection="1">
      <alignment horizontal="justify" vertical="top" wrapText="1"/>
      <protection locked="0"/>
    </xf>
    <xf numFmtId="0" fontId="4" fillId="0" borderId="1" xfId="0" applyFont="1" applyBorder="1" applyAlignment="1" applyProtection="1">
      <alignment horizontal="justify" vertical="top" wrapText="1"/>
      <protection locked="0"/>
    </xf>
    <xf numFmtId="0" fontId="0" fillId="0" borderId="33" xfId="0" applyFill="1" applyBorder="1" applyAlignment="1" applyProtection="1">
      <alignment horizontal="center" vertical="center"/>
      <protection hidden="1"/>
    </xf>
    <xf numFmtId="0" fontId="0" fillId="0" borderId="34" xfId="0" applyFill="1" applyBorder="1" applyAlignment="1" applyProtection="1">
      <alignment horizontal="center" vertical="center"/>
      <protection hidden="1"/>
    </xf>
    <xf numFmtId="0" fontId="0" fillId="0" borderId="45" xfId="0" applyFill="1" applyBorder="1" applyAlignment="1" applyProtection="1">
      <alignment horizontal="center" vertical="center"/>
      <protection hidden="1"/>
    </xf>
    <xf numFmtId="0" fontId="36" fillId="8" borderId="0" xfId="0" applyFont="1" applyFill="1" applyAlignment="1" applyProtection="1">
      <alignment horizontal="center"/>
      <protection locked="0"/>
    </xf>
    <xf numFmtId="0" fontId="5" fillId="0" borderId="1" xfId="0" applyFont="1" applyBorder="1" applyAlignment="1" applyProtection="1">
      <alignment horizontal="center"/>
      <protection locked="0"/>
    </xf>
    <xf numFmtId="0" fontId="5" fillId="5" borderId="6" xfId="0" applyFont="1" applyFill="1" applyBorder="1" applyAlignment="1" applyProtection="1">
      <alignment horizontal="left" vertical="center"/>
      <protection locked="0"/>
    </xf>
    <xf numFmtId="0" fontId="7" fillId="2" borderId="5" xfId="0" applyFont="1" applyFill="1" applyBorder="1" applyAlignment="1" applyProtection="1">
      <alignment horizontal="center" vertical="center" wrapText="1"/>
      <protection locked="0"/>
    </xf>
    <xf numFmtId="0" fontId="7" fillId="2" borderId="6" xfId="0" applyFont="1" applyFill="1" applyBorder="1" applyAlignment="1" applyProtection="1">
      <alignment horizontal="center" vertical="center" wrapText="1"/>
      <protection locked="0"/>
    </xf>
    <xf numFmtId="0" fontId="5" fillId="0" borderId="1" xfId="0" applyFont="1" applyBorder="1" applyAlignment="1" applyProtection="1">
      <alignment horizontal="center" wrapText="1"/>
      <protection locked="0"/>
    </xf>
    <xf numFmtId="0" fontId="11" fillId="0" borderId="1" xfId="0" applyFont="1" applyBorder="1" applyAlignment="1" applyProtection="1">
      <alignment horizontal="justify" vertical="top" wrapText="1"/>
      <protection locked="0"/>
    </xf>
    <xf numFmtId="0" fontId="0" fillId="0" borderId="0" xfId="0" applyFont="1" applyBorder="1" applyAlignment="1" applyProtection="1">
      <alignment horizontal="center"/>
      <protection locked="0"/>
    </xf>
    <xf numFmtId="0" fontId="42" fillId="14" borderId="1" xfId="0" applyFont="1" applyFill="1" applyBorder="1" applyAlignment="1">
      <alignment horizontal="left" vertical="center" wrapText="1"/>
    </xf>
    <xf numFmtId="0" fontId="0" fillId="0" borderId="1" xfId="0" applyBorder="1" applyAlignment="1" applyProtection="1">
      <alignment horizontal="left" vertical="top" wrapText="1"/>
      <protection locked="0"/>
    </xf>
    <xf numFmtId="0" fontId="0" fillId="0" borderId="7" xfId="0" applyBorder="1" applyAlignment="1" applyProtection="1">
      <alignment horizontal="center"/>
      <protection locked="0"/>
    </xf>
    <xf numFmtId="0" fontId="5"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48" fillId="0" borderId="1" xfId="0" applyFont="1" applyBorder="1" applyAlignment="1">
      <alignment horizontal="left" vertical="center"/>
    </xf>
    <xf numFmtId="0" fontId="31" fillId="0" borderId="0" xfId="0" applyFont="1" applyAlignment="1" applyProtection="1">
      <alignment horizontal="right"/>
    </xf>
    <xf numFmtId="4" fontId="0" fillId="9" borderId="17" xfId="0" applyNumberFormat="1" applyFill="1" applyBorder="1" applyAlignment="1" applyProtection="1">
      <alignment horizontal="center" vertical="center"/>
    </xf>
    <xf numFmtId="0" fontId="0" fillId="9" borderId="9" xfId="0" applyFill="1" applyBorder="1" applyAlignment="1" applyProtection="1">
      <alignment horizontal="center" vertical="center"/>
    </xf>
    <xf numFmtId="0" fontId="0" fillId="9" borderId="10" xfId="0" applyFill="1" applyBorder="1" applyAlignment="1" applyProtection="1">
      <alignment horizontal="center" vertical="center"/>
    </xf>
    <xf numFmtId="4" fontId="0" fillId="9" borderId="6" xfId="0" applyNumberFormat="1" applyFill="1" applyBorder="1" applyAlignment="1" applyProtection="1">
      <alignment horizontal="center" vertical="center"/>
      <protection locked="0"/>
    </xf>
    <xf numFmtId="0" fontId="0" fillId="9" borderId="1" xfId="0" applyFill="1" applyBorder="1" applyAlignment="1" applyProtection="1">
      <alignment horizontal="center" vertical="center"/>
      <protection locked="0"/>
    </xf>
    <xf numFmtId="0" fontId="0" fillId="9" borderId="15" xfId="0" applyFill="1" applyBorder="1" applyAlignment="1" applyProtection="1">
      <alignment horizontal="center" vertical="center"/>
      <protection locked="0"/>
    </xf>
    <xf numFmtId="4" fontId="0" fillId="3" borderId="18" xfId="0" applyNumberFormat="1" applyFill="1" applyBorder="1" applyAlignment="1" applyProtection="1">
      <alignment horizontal="center" vertical="center"/>
    </xf>
    <xf numFmtId="4" fontId="0" fillId="3" borderId="12" xfId="0" applyNumberFormat="1" applyFill="1" applyBorder="1" applyAlignment="1" applyProtection="1">
      <alignment horizontal="center" vertical="center"/>
    </xf>
    <xf numFmtId="4" fontId="0" fillId="3" borderId="13" xfId="0" applyNumberFormat="1" applyFill="1" applyBorder="1" applyAlignment="1" applyProtection="1">
      <alignment horizontal="center" vertical="center"/>
    </xf>
    <xf numFmtId="0" fontId="0" fillId="0" borderId="2" xfId="0" applyFill="1" applyBorder="1" applyAlignment="1" applyProtection="1">
      <alignment horizontal="center" vertical="center"/>
      <protection hidden="1"/>
    </xf>
    <xf numFmtId="0" fontId="0" fillId="0" borderId="5" xfId="0" applyFill="1" applyBorder="1" applyAlignment="1" applyProtection="1">
      <alignment horizontal="center" vertical="center"/>
      <protection hidden="1"/>
    </xf>
    <xf numFmtId="0" fontId="0" fillId="0" borderId="6" xfId="0" applyFill="1" applyBorder="1" applyAlignment="1" applyProtection="1">
      <alignment horizontal="center" vertical="center"/>
      <protection hidden="1"/>
    </xf>
    <xf numFmtId="0" fontId="5" fillId="0" borderId="0" xfId="0" applyFont="1" applyAlignment="1" applyProtection="1">
      <alignment horizontal="justify" vertical="top" wrapText="1"/>
    </xf>
    <xf numFmtId="0" fontId="16" fillId="0" borderId="0" xfId="0" applyFont="1" applyAlignment="1" applyProtection="1">
      <alignment horizontal="left"/>
    </xf>
    <xf numFmtId="0" fontId="21" fillId="4" borderId="14" xfId="0" applyFont="1" applyFill="1" applyBorder="1" applyAlignment="1">
      <alignment horizontal="left" vertical="center" wrapText="1"/>
    </xf>
    <xf numFmtId="0" fontId="2" fillId="0" borderId="15" xfId="0" applyFont="1" applyBorder="1" applyAlignment="1">
      <alignment horizontal="center" vertical="center" wrapText="1"/>
    </xf>
    <xf numFmtId="0" fontId="12" fillId="0" borderId="0" xfId="0" applyFont="1" applyBorder="1" applyAlignment="1">
      <alignment horizontal="left" vertical="top" wrapText="1"/>
    </xf>
    <xf numFmtId="3" fontId="6" fillId="4" borderId="8" xfId="0" applyNumberFormat="1" applyFont="1" applyFill="1" applyBorder="1" applyAlignment="1" applyProtection="1">
      <alignment horizontal="left" vertical="center" wrapText="1"/>
    </xf>
    <xf numFmtId="3" fontId="6" fillId="4" borderId="10" xfId="0" applyNumberFormat="1" applyFont="1" applyFill="1" applyBorder="1" applyAlignment="1" applyProtection="1">
      <alignment horizontal="left" vertical="center" wrapText="1"/>
    </xf>
    <xf numFmtId="3" fontId="6" fillId="4" borderId="14" xfId="0" applyNumberFormat="1" applyFont="1" applyFill="1" applyBorder="1" applyAlignment="1" applyProtection="1">
      <alignment horizontal="left" vertical="center"/>
    </xf>
    <xf numFmtId="3" fontId="6" fillId="4" borderId="15" xfId="0" applyNumberFormat="1" applyFont="1" applyFill="1" applyBorder="1" applyAlignment="1" applyProtection="1">
      <alignment horizontal="left" vertical="center"/>
    </xf>
    <xf numFmtId="3" fontId="6" fillId="3" borderId="11" xfId="0" applyNumberFormat="1" applyFont="1" applyFill="1" applyBorder="1" applyAlignment="1" applyProtection="1">
      <alignment horizontal="left" vertical="center" wrapText="1"/>
    </xf>
    <xf numFmtId="3" fontId="6" fillId="3" borderId="13" xfId="0" applyNumberFormat="1" applyFont="1" applyFill="1" applyBorder="1" applyAlignment="1" applyProtection="1">
      <alignment horizontal="left" vertical="center" wrapText="1"/>
    </xf>
    <xf numFmtId="0" fontId="23" fillId="8" borderId="3" xfId="0" applyFont="1" applyFill="1" applyBorder="1" applyAlignment="1" applyProtection="1">
      <alignment horizontal="left" vertical="center" wrapText="1"/>
    </xf>
    <xf numFmtId="0" fontId="23" fillId="8" borderId="4" xfId="0" applyFont="1" applyFill="1" applyBorder="1" applyAlignment="1" applyProtection="1">
      <alignment horizontal="left" vertical="center" wrapText="1"/>
    </xf>
    <xf numFmtId="0" fontId="23" fillId="8" borderId="16" xfId="0" applyFont="1" applyFill="1" applyBorder="1" applyAlignment="1" applyProtection="1">
      <alignment horizontal="left" vertical="center" wrapText="1"/>
    </xf>
    <xf numFmtId="49" fontId="55" fillId="0" borderId="1" xfId="0" applyNumberFormat="1" applyFont="1" applyBorder="1" applyAlignment="1" applyProtection="1">
      <alignment horizontal="left" wrapText="1"/>
    </xf>
    <xf numFmtId="49" fontId="55" fillId="0" borderId="1" xfId="0" applyNumberFormat="1" applyFont="1" applyFill="1" applyBorder="1" applyAlignment="1" applyProtection="1">
      <alignment horizontal="left" wrapText="1"/>
    </xf>
    <xf numFmtId="0" fontId="7" fillId="0" borderId="35" xfId="0" applyFont="1" applyFill="1" applyBorder="1" applyAlignment="1" applyProtection="1">
      <alignment horizontal="left" vertical="center" wrapText="1"/>
    </xf>
  </cellXfs>
  <cellStyles count="5">
    <cellStyle name="čiarky 2" xfId="4"/>
    <cellStyle name="Hypertextové prepojenie" xfId="1" builtinId="8"/>
    <cellStyle name="Normálne" xfId="0" builtinId="0"/>
    <cellStyle name="normálne 2" xfId="2"/>
    <cellStyle name="normální_Financna analyza" xfId="3"/>
  </cellStyles>
  <dxfs count="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1581150</xdr:colOff>
      <xdr:row>3</xdr:row>
      <xdr:rowOff>57150</xdr:rowOff>
    </xdr:from>
    <xdr:to>
      <xdr:col>4</xdr:col>
      <xdr:colOff>1394980</xdr:colOff>
      <xdr:row>6</xdr:row>
      <xdr:rowOff>118158</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1150" y="628650"/>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L107"/>
  <sheetViews>
    <sheetView showGridLines="0" view="pageBreakPreview" topLeftCell="A19" zoomScaleNormal="100" zoomScaleSheetLayoutView="100" workbookViewId="0">
      <selection activeCell="A45" sqref="A45:H45"/>
    </sheetView>
  </sheetViews>
  <sheetFormatPr defaultRowHeight="15" x14ac:dyDescent="0.25"/>
  <cols>
    <col min="1" max="1" width="31.5703125" style="1" customWidth="1"/>
    <col min="2" max="2" width="8.7109375" style="2" customWidth="1"/>
    <col min="3" max="3" width="9" style="3" customWidth="1"/>
    <col min="4" max="4" width="13.42578125" style="3" customWidth="1"/>
    <col min="5" max="5" width="15" style="3" customWidth="1"/>
    <col min="6" max="6" width="15.28515625" style="3" customWidth="1"/>
    <col min="7" max="7" width="66.85546875" style="1" customWidth="1"/>
    <col min="8" max="8" width="51.28515625" style="1" customWidth="1"/>
    <col min="9" max="9" width="16" style="14" customWidth="1"/>
    <col min="10" max="10" width="30" style="1" customWidth="1"/>
    <col min="11" max="30" width="9.140625" style="1" customWidth="1"/>
    <col min="31" max="16384" width="9.140625" style="1"/>
  </cols>
  <sheetData>
    <row r="1" spans="1:12" x14ac:dyDescent="0.25">
      <c r="A1" s="17"/>
      <c r="B1" s="17"/>
      <c r="C1" s="17"/>
      <c r="D1" s="17"/>
      <c r="E1" s="17"/>
      <c r="F1" s="17"/>
      <c r="G1" s="17"/>
      <c r="H1" s="14"/>
      <c r="J1" s="14"/>
    </row>
    <row r="2" spans="1:12" x14ac:dyDescent="0.25">
      <c r="A2" s="17"/>
      <c r="B2" s="17"/>
      <c r="C2" s="17"/>
      <c r="D2" s="17"/>
      <c r="E2" s="17"/>
      <c r="F2" s="17"/>
      <c r="G2" s="17"/>
      <c r="H2" s="14"/>
      <c r="J2" s="14"/>
    </row>
    <row r="3" spans="1:12" ht="24" customHeight="1" thickBot="1" x14ac:dyDescent="0.3">
      <c r="A3" s="187" t="s">
        <v>93</v>
      </c>
      <c r="B3" s="188"/>
      <c r="C3" s="188"/>
      <c r="D3" s="188"/>
      <c r="E3" s="188"/>
      <c r="F3" s="188"/>
      <c r="G3" s="188"/>
      <c r="H3" s="189"/>
    </row>
    <row r="4" spans="1:12" ht="35.25" customHeight="1" x14ac:dyDescent="0.25">
      <c r="A4" s="379" t="s">
        <v>130</v>
      </c>
      <c r="B4" s="379"/>
      <c r="C4" s="379"/>
      <c r="D4" s="379"/>
      <c r="E4" s="379"/>
      <c r="F4" s="379"/>
      <c r="G4" s="379"/>
      <c r="H4" s="379"/>
    </row>
    <row r="5" spans="1:12" ht="21" thickBot="1" x14ac:dyDescent="0.35">
      <c r="A5" s="62"/>
      <c r="B5" s="59"/>
      <c r="C5" s="59"/>
      <c r="D5" s="59"/>
      <c r="E5" s="59"/>
      <c r="F5" s="59"/>
      <c r="G5" s="59"/>
      <c r="H5" s="14"/>
    </row>
    <row r="6" spans="1:12" x14ac:dyDescent="0.25">
      <c r="A6" s="146" t="s">
        <v>0</v>
      </c>
      <c r="B6" s="206"/>
      <c r="C6" s="206"/>
      <c r="D6" s="206"/>
      <c r="E6" s="206"/>
      <c r="F6" s="206"/>
      <c r="G6" s="206"/>
      <c r="H6" s="207"/>
    </row>
    <row r="7" spans="1:12" x14ac:dyDescent="0.25">
      <c r="A7" s="147" t="s">
        <v>1</v>
      </c>
      <c r="B7" s="208"/>
      <c r="C7" s="208"/>
      <c r="D7" s="208"/>
      <c r="E7" s="208"/>
      <c r="F7" s="208"/>
      <c r="G7" s="208"/>
      <c r="H7" s="209"/>
    </row>
    <row r="8" spans="1:12" ht="15.75" thickBot="1" x14ac:dyDescent="0.3">
      <c r="A8" s="148" t="s">
        <v>96</v>
      </c>
      <c r="B8" s="198" t="s">
        <v>136</v>
      </c>
      <c r="C8" s="199"/>
      <c r="D8" s="199"/>
      <c r="E8" s="199"/>
      <c r="F8" s="199"/>
      <c r="G8" s="199"/>
      <c r="H8" s="200"/>
    </row>
    <row r="9" spans="1:12" x14ac:dyDescent="0.25">
      <c r="B9" s="19"/>
      <c r="C9" s="20"/>
      <c r="D9" s="20"/>
      <c r="E9" s="20"/>
      <c r="F9" s="20"/>
      <c r="G9" s="18"/>
      <c r="H9" s="14"/>
    </row>
    <row r="10" spans="1:12" ht="15.75" x14ac:dyDescent="0.25">
      <c r="A10" s="80" t="s">
        <v>94</v>
      </c>
      <c r="B10" s="1"/>
      <c r="C10" s="1"/>
      <c r="D10" s="1"/>
      <c r="E10" s="1"/>
      <c r="F10" s="1"/>
    </row>
    <row r="11" spans="1:12" ht="24" customHeight="1" x14ac:dyDescent="0.25">
      <c r="A11" s="201" t="s">
        <v>118</v>
      </c>
      <c r="B11" s="202"/>
      <c r="C11" s="202"/>
      <c r="D11" s="202"/>
      <c r="E11" s="202"/>
      <c r="F11" s="202"/>
      <c r="G11" s="203"/>
    </row>
    <row r="12" spans="1:12" ht="38.25" x14ac:dyDescent="0.25">
      <c r="A12" s="66" t="s">
        <v>2</v>
      </c>
      <c r="B12" s="64" t="s">
        <v>3</v>
      </c>
      <c r="C12" s="64" t="s">
        <v>4</v>
      </c>
      <c r="D12" s="64" t="s">
        <v>31</v>
      </c>
      <c r="E12" s="64" t="s">
        <v>27</v>
      </c>
      <c r="F12" s="64" t="s">
        <v>47</v>
      </c>
      <c r="G12" s="64" t="s">
        <v>36</v>
      </c>
      <c r="H12" s="65" t="s">
        <v>37</v>
      </c>
    </row>
    <row r="13" spans="1:12" x14ac:dyDescent="0.25">
      <c r="A13" s="7"/>
      <c r="B13" s="57"/>
      <c r="C13" s="4">
        <v>10</v>
      </c>
      <c r="D13" s="101">
        <v>15000</v>
      </c>
      <c r="E13" s="103">
        <f>C13*D13</f>
        <v>150000</v>
      </c>
      <c r="F13" s="103">
        <f>E13*20/100+E13</f>
        <v>180000</v>
      </c>
      <c r="G13" s="5"/>
      <c r="H13" s="69"/>
      <c r="I13" s="24"/>
      <c r="K13" s="6"/>
      <c r="L13" s="6"/>
    </row>
    <row r="14" spans="1:12" x14ac:dyDescent="0.25">
      <c r="A14" s="7"/>
      <c r="B14" s="57"/>
      <c r="C14" s="4"/>
      <c r="D14" s="101"/>
      <c r="E14" s="103">
        <f t="shared" ref="E14:E22" si="0">C14*D14</f>
        <v>0</v>
      </c>
      <c r="F14" s="103">
        <f t="shared" ref="F14:F22" si="1">E14*20/100+E14</f>
        <v>0</v>
      </c>
      <c r="G14" s="5"/>
      <c r="H14" s="69"/>
      <c r="I14" s="24"/>
      <c r="K14" s="6"/>
      <c r="L14" s="6"/>
    </row>
    <row r="15" spans="1:12" x14ac:dyDescent="0.25">
      <c r="A15" s="7"/>
      <c r="B15" s="57"/>
      <c r="C15" s="4"/>
      <c r="D15" s="101"/>
      <c r="E15" s="103">
        <f t="shared" si="0"/>
        <v>0</v>
      </c>
      <c r="F15" s="103">
        <f t="shared" si="1"/>
        <v>0</v>
      </c>
      <c r="G15" s="5"/>
      <c r="H15" s="69"/>
      <c r="I15" s="24"/>
      <c r="K15" s="6"/>
      <c r="L15" s="6"/>
    </row>
    <row r="16" spans="1:12" x14ac:dyDescent="0.25">
      <c r="A16" s="7"/>
      <c r="B16" s="57"/>
      <c r="C16" s="4"/>
      <c r="D16" s="101"/>
      <c r="E16" s="103">
        <f t="shared" si="0"/>
        <v>0</v>
      </c>
      <c r="F16" s="103">
        <f t="shared" si="1"/>
        <v>0</v>
      </c>
      <c r="G16" s="5"/>
      <c r="H16" s="69"/>
      <c r="I16" s="24"/>
      <c r="K16" s="6"/>
      <c r="L16" s="6"/>
    </row>
    <row r="17" spans="1:12" x14ac:dyDescent="0.25">
      <c r="A17" s="7"/>
      <c r="B17" s="57"/>
      <c r="C17" s="4"/>
      <c r="D17" s="101"/>
      <c r="E17" s="103">
        <f t="shared" si="0"/>
        <v>0</v>
      </c>
      <c r="F17" s="103">
        <f t="shared" si="1"/>
        <v>0</v>
      </c>
      <c r="G17" s="5"/>
      <c r="H17" s="69"/>
      <c r="I17" s="24"/>
      <c r="K17" s="6"/>
      <c r="L17" s="6"/>
    </row>
    <row r="18" spans="1:12" x14ac:dyDescent="0.25">
      <c r="A18" s="7"/>
      <c r="B18" s="57"/>
      <c r="C18" s="4"/>
      <c r="D18" s="101"/>
      <c r="E18" s="103">
        <f t="shared" si="0"/>
        <v>0</v>
      </c>
      <c r="F18" s="103">
        <f t="shared" si="1"/>
        <v>0</v>
      </c>
      <c r="G18" s="5"/>
      <c r="H18" s="69"/>
      <c r="I18" s="24"/>
      <c r="K18" s="6"/>
      <c r="L18" s="6"/>
    </row>
    <row r="19" spans="1:12" x14ac:dyDescent="0.25">
      <c r="A19" s="7"/>
      <c r="B19" s="57"/>
      <c r="C19" s="4"/>
      <c r="D19" s="101"/>
      <c r="E19" s="103">
        <f t="shared" si="0"/>
        <v>0</v>
      </c>
      <c r="F19" s="103">
        <f t="shared" si="1"/>
        <v>0</v>
      </c>
      <c r="G19" s="5"/>
      <c r="H19" s="69"/>
      <c r="I19" s="24"/>
      <c r="K19" s="6"/>
      <c r="L19" s="6"/>
    </row>
    <row r="20" spans="1:12" x14ac:dyDescent="0.25">
      <c r="A20" s="7"/>
      <c r="B20" s="58"/>
      <c r="C20" s="4"/>
      <c r="D20" s="101"/>
      <c r="E20" s="103">
        <f t="shared" si="0"/>
        <v>0</v>
      </c>
      <c r="F20" s="103">
        <f t="shared" si="1"/>
        <v>0</v>
      </c>
      <c r="G20" s="5"/>
      <c r="H20" s="69"/>
      <c r="I20" s="24"/>
      <c r="K20" s="6"/>
      <c r="L20" s="6"/>
    </row>
    <row r="21" spans="1:12" x14ac:dyDescent="0.25">
      <c r="A21" s="7"/>
      <c r="B21" s="9"/>
      <c r="C21" s="4"/>
      <c r="D21" s="101"/>
      <c r="E21" s="103">
        <f t="shared" si="0"/>
        <v>0</v>
      </c>
      <c r="F21" s="103">
        <f t="shared" si="1"/>
        <v>0</v>
      </c>
      <c r="G21" s="5"/>
      <c r="H21" s="69"/>
      <c r="I21" s="24"/>
      <c r="K21" s="6"/>
      <c r="L21" s="6"/>
    </row>
    <row r="22" spans="1:12" ht="15.75" thickBot="1" x14ac:dyDescent="0.3">
      <c r="A22" s="163"/>
      <c r="B22" s="168"/>
      <c r="C22" s="79"/>
      <c r="D22" s="102"/>
      <c r="E22" s="165">
        <f t="shared" si="0"/>
        <v>0</v>
      </c>
      <c r="F22" s="165">
        <f t="shared" si="1"/>
        <v>0</v>
      </c>
      <c r="G22" s="5"/>
      <c r="H22" s="69"/>
      <c r="I22" s="24"/>
      <c r="K22" s="6"/>
      <c r="L22" s="6"/>
    </row>
    <row r="23" spans="1:12" ht="15.75" thickBot="1" x14ac:dyDescent="0.3">
      <c r="A23" s="190" t="s">
        <v>30</v>
      </c>
      <c r="B23" s="191"/>
      <c r="C23" s="191"/>
      <c r="D23" s="191"/>
      <c r="E23" s="169">
        <f>SUM(E13:E22)</f>
        <v>150000</v>
      </c>
      <c r="F23" s="170">
        <f>SUM(F13:F22)</f>
        <v>180000</v>
      </c>
      <c r="G23" s="67"/>
      <c r="H23" s="68"/>
      <c r="I23" s="24"/>
      <c r="K23" s="6"/>
      <c r="L23" s="6"/>
    </row>
    <row r="24" spans="1:12" x14ac:dyDescent="0.25">
      <c r="A24" s="86"/>
      <c r="B24" s="86"/>
      <c r="C24" s="86"/>
      <c r="D24" s="86"/>
      <c r="E24" s="130"/>
      <c r="F24" s="130"/>
      <c r="G24" s="87"/>
      <c r="H24" s="33"/>
      <c r="I24" s="24"/>
      <c r="K24" s="6"/>
      <c r="L24" s="6"/>
    </row>
    <row r="25" spans="1:12" ht="24" customHeight="1" x14ac:dyDescent="0.25">
      <c r="A25" s="204" t="s">
        <v>119</v>
      </c>
      <c r="B25" s="205"/>
      <c r="C25" s="205"/>
      <c r="D25" s="205"/>
      <c r="E25" s="205"/>
      <c r="F25" s="205"/>
      <c r="G25" s="205"/>
      <c r="H25" s="68"/>
      <c r="I25" s="24"/>
      <c r="K25" s="6"/>
      <c r="L25" s="6"/>
    </row>
    <row r="26" spans="1:12" ht="38.25" x14ac:dyDescent="0.25">
      <c r="A26" s="66" t="s">
        <v>2</v>
      </c>
      <c r="B26" s="64" t="s">
        <v>3</v>
      </c>
      <c r="C26" s="64" t="s">
        <v>4</v>
      </c>
      <c r="D26" s="64" t="s">
        <v>31</v>
      </c>
      <c r="E26" s="64" t="s">
        <v>27</v>
      </c>
      <c r="F26" s="64" t="s">
        <v>47</v>
      </c>
      <c r="G26" s="64" t="s">
        <v>36</v>
      </c>
      <c r="H26" s="65" t="s">
        <v>37</v>
      </c>
      <c r="I26" s="24"/>
      <c r="K26" s="6"/>
      <c r="L26" s="6"/>
    </row>
    <row r="27" spans="1:12" x14ac:dyDescent="0.25">
      <c r="A27" s="7"/>
      <c r="B27" s="57"/>
      <c r="C27" s="4"/>
      <c r="D27" s="101"/>
      <c r="E27" s="103">
        <f t="shared" ref="E27:E36" si="2">C27*D27</f>
        <v>0</v>
      </c>
      <c r="F27" s="103">
        <f t="shared" ref="F27:F36" si="3">E27*20/100+E27</f>
        <v>0</v>
      </c>
      <c r="G27" s="5"/>
      <c r="H27" s="69"/>
      <c r="I27" s="24"/>
      <c r="K27" s="6"/>
      <c r="L27" s="6"/>
    </row>
    <row r="28" spans="1:12" x14ac:dyDescent="0.25">
      <c r="A28" s="7"/>
      <c r="B28" s="57"/>
      <c r="C28" s="4"/>
      <c r="D28" s="101"/>
      <c r="E28" s="103">
        <f t="shared" si="2"/>
        <v>0</v>
      </c>
      <c r="F28" s="103">
        <f t="shared" si="3"/>
        <v>0</v>
      </c>
      <c r="G28" s="5"/>
      <c r="H28" s="69"/>
      <c r="I28" s="24"/>
      <c r="K28" s="6"/>
      <c r="L28" s="6"/>
    </row>
    <row r="29" spans="1:12" x14ac:dyDescent="0.25">
      <c r="A29" s="7"/>
      <c r="B29" s="57"/>
      <c r="C29" s="4"/>
      <c r="D29" s="101"/>
      <c r="E29" s="103">
        <f t="shared" si="2"/>
        <v>0</v>
      </c>
      <c r="F29" s="103">
        <f t="shared" si="3"/>
        <v>0</v>
      </c>
      <c r="G29" s="5"/>
      <c r="H29" s="69"/>
      <c r="I29" s="24"/>
      <c r="K29" s="6"/>
      <c r="L29" s="6"/>
    </row>
    <row r="30" spans="1:12" x14ac:dyDescent="0.25">
      <c r="A30" s="7"/>
      <c r="B30" s="57"/>
      <c r="C30" s="4"/>
      <c r="D30" s="101"/>
      <c r="E30" s="103">
        <f t="shared" si="2"/>
        <v>0</v>
      </c>
      <c r="F30" s="103">
        <f t="shared" si="3"/>
        <v>0</v>
      </c>
      <c r="G30" s="5"/>
      <c r="H30" s="69"/>
      <c r="I30" s="24"/>
      <c r="K30" s="6"/>
      <c r="L30" s="6"/>
    </row>
    <row r="31" spans="1:12" x14ac:dyDescent="0.25">
      <c r="A31" s="7"/>
      <c r="B31" s="57"/>
      <c r="C31" s="4"/>
      <c r="D31" s="101"/>
      <c r="E31" s="103">
        <f t="shared" si="2"/>
        <v>0</v>
      </c>
      <c r="F31" s="103">
        <f t="shared" si="3"/>
        <v>0</v>
      </c>
      <c r="G31" s="5"/>
      <c r="H31" s="69"/>
      <c r="I31" s="24"/>
      <c r="K31" s="6"/>
      <c r="L31" s="6"/>
    </row>
    <row r="32" spans="1:12" x14ac:dyDescent="0.25">
      <c r="A32" s="7"/>
      <c r="B32" s="57"/>
      <c r="C32" s="4"/>
      <c r="D32" s="101"/>
      <c r="E32" s="103">
        <f t="shared" si="2"/>
        <v>0</v>
      </c>
      <c r="F32" s="103">
        <f t="shared" si="3"/>
        <v>0</v>
      </c>
      <c r="G32" s="5"/>
      <c r="H32" s="69"/>
      <c r="I32" s="24"/>
      <c r="K32" s="6"/>
      <c r="L32" s="6"/>
    </row>
    <row r="33" spans="1:12" x14ac:dyDescent="0.25">
      <c r="A33" s="7"/>
      <c r="B33" s="57"/>
      <c r="C33" s="4"/>
      <c r="D33" s="101"/>
      <c r="E33" s="103">
        <f t="shared" si="2"/>
        <v>0</v>
      </c>
      <c r="F33" s="103">
        <f t="shared" si="3"/>
        <v>0</v>
      </c>
      <c r="G33" s="5"/>
      <c r="H33" s="69"/>
      <c r="I33" s="24"/>
      <c r="K33" s="6"/>
      <c r="L33" s="6"/>
    </row>
    <row r="34" spans="1:12" x14ac:dyDescent="0.25">
      <c r="A34" s="7"/>
      <c r="B34" s="58"/>
      <c r="C34" s="4"/>
      <c r="D34" s="101"/>
      <c r="E34" s="103">
        <f t="shared" si="2"/>
        <v>0</v>
      </c>
      <c r="F34" s="103">
        <f t="shared" si="3"/>
        <v>0</v>
      </c>
      <c r="G34" s="5"/>
      <c r="H34" s="69"/>
      <c r="I34" s="24"/>
      <c r="K34" s="6"/>
      <c r="L34" s="6"/>
    </row>
    <row r="35" spans="1:12" x14ac:dyDescent="0.25">
      <c r="A35" s="7"/>
      <c r="B35" s="9"/>
      <c r="C35" s="4"/>
      <c r="D35" s="101"/>
      <c r="E35" s="103">
        <f t="shared" si="2"/>
        <v>0</v>
      </c>
      <c r="F35" s="103">
        <f t="shared" si="3"/>
        <v>0</v>
      </c>
      <c r="G35" s="5"/>
      <c r="H35" s="69"/>
      <c r="I35" s="24"/>
      <c r="K35" s="6"/>
      <c r="L35" s="6"/>
    </row>
    <row r="36" spans="1:12" ht="15.75" thickBot="1" x14ac:dyDescent="0.3">
      <c r="A36" s="163"/>
      <c r="B36" s="168"/>
      <c r="C36" s="79"/>
      <c r="D36" s="102"/>
      <c r="E36" s="165">
        <f t="shared" si="2"/>
        <v>0</v>
      </c>
      <c r="F36" s="165">
        <f t="shared" si="3"/>
        <v>0</v>
      </c>
      <c r="G36" s="5"/>
      <c r="H36" s="69"/>
      <c r="I36" s="24"/>
      <c r="K36" s="6"/>
      <c r="L36" s="6"/>
    </row>
    <row r="37" spans="1:12" ht="15.75" thickBot="1" x14ac:dyDescent="0.3">
      <c r="A37" s="190" t="s">
        <v>30</v>
      </c>
      <c r="B37" s="191"/>
      <c r="C37" s="191"/>
      <c r="D37" s="191"/>
      <c r="E37" s="169">
        <f>SUM(E27:E36)</f>
        <v>0</v>
      </c>
      <c r="F37" s="170">
        <f>SUM(F27:F36)</f>
        <v>0</v>
      </c>
      <c r="G37" s="87"/>
      <c r="H37" s="33"/>
      <c r="I37" s="24"/>
      <c r="K37" s="6"/>
      <c r="L37" s="6"/>
    </row>
    <row r="38" spans="1:12" ht="16.5" customHeight="1" thickBot="1" x14ac:dyDescent="0.3">
      <c r="A38" s="194" t="s">
        <v>92</v>
      </c>
      <c r="B38" s="195"/>
      <c r="C38" s="195"/>
      <c r="D38" s="196"/>
      <c r="E38" s="100">
        <f>E23+E37</f>
        <v>150000</v>
      </c>
      <c r="F38" s="100">
        <f>F23+F37</f>
        <v>180000</v>
      </c>
      <c r="G38" s="104"/>
      <c r="H38" s="33"/>
      <c r="I38" s="24"/>
      <c r="K38" s="6"/>
      <c r="L38" s="6"/>
    </row>
    <row r="39" spans="1:12" x14ac:dyDescent="0.25">
      <c r="A39" s="11"/>
      <c r="B39" s="12"/>
      <c r="C39" s="13"/>
      <c r="D39" s="13"/>
      <c r="E39" s="13"/>
      <c r="F39" s="13"/>
      <c r="G39" s="105"/>
      <c r="H39" s="89"/>
    </row>
    <row r="40" spans="1:12" x14ac:dyDescent="0.25">
      <c r="A40" s="11" t="s">
        <v>53</v>
      </c>
      <c r="B40" s="12"/>
      <c r="C40" s="13"/>
      <c r="D40" s="13"/>
      <c r="E40" s="13"/>
      <c r="F40" s="13"/>
      <c r="G40" s="105"/>
      <c r="H40" s="106"/>
    </row>
    <row r="41" spans="1:12" x14ac:dyDescent="0.25">
      <c r="A41" s="11"/>
      <c r="B41" s="12"/>
      <c r="C41" s="13"/>
      <c r="D41" s="13"/>
      <c r="E41" s="13"/>
      <c r="F41" s="13"/>
      <c r="G41" s="11"/>
      <c r="H41" s="2" t="s">
        <v>44</v>
      </c>
    </row>
    <row r="42" spans="1:12" x14ac:dyDescent="0.25">
      <c r="A42" s="11"/>
      <c r="B42" s="12"/>
      <c r="C42" s="13"/>
      <c r="D42" s="13"/>
      <c r="E42" s="13"/>
      <c r="F42" s="13"/>
      <c r="G42" s="11"/>
    </row>
    <row r="43" spans="1:12" x14ac:dyDescent="0.25">
      <c r="A43" s="197" t="s">
        <v>43</v>
      </c>
      <c r="B43" s="197"/>
      <c r="C43" s="197"/>
      <c r="D43" s="197"/>
      <c r="E43" s="197"/>
      <c r="F43" s="197"/>
      <c r="G43" s="197"/>
      <c r="H43" s="107"/>
    </row>
    <row r="44" spans="1:12" ht="15" customHeight="1" x14ac:dyDescent="0.3">
      <c r="A44" s="377" t="s">
        <v>144</v>
      </c>
      <c r="B44" s="377"/>
      <c r="C44" s="377"/>
      <c r="D44" s="377"/>
      <c r="E44" s="377"/>
      <c r="F44" s="377"/>
      <c r="G44" s="377"/>
      <c r="H44" s="377"/>
    </row>
    <row r="45" spans="1:12" ht="46.5" customHeight="1" x14ac:dyDescent="0.3">
      <c r="A45" s="378" t="s">
        <v>145</v>
      </c>
      <c r="B45" s="378"/>
      <c r="C45" s="378"/>
      <c r="D45" s="378"/>
      <c r="E45" s="378"/>
      <c r="F45" s="378"/>
      <c r="G45" s="378"/>
      <c r="H45" s="378"/>
    </row>
    <row r="46" spans="1:12" ht="43.5" customHeight="1" x14ac:dyDescent="0.3">
      <c r="A46" s="378" t="s">
        <v>146</v>
      </c>
      <c r="B46" s="378"/>
      <c r="C46" s="378"/>
      <c r="D46" s="378"/>
      <c r="E46" s="378"/>
      <c r="F46" s="378"/>
      <c r="G46" s="378"/>
      <c r="H46" s="378"/>
    </row>
    <row r="47" spans="1:12" x14ac:dyDescent="0.25">
      <c r="A47" s="192"/>
      <c r="B47" s="192"/>
      <c r="C47" s="192"/>
      <c r="D47" s="192"/>
      <c r="E47" s="192"/>
      <c r="F47" s="192"/>
      <c r="G47" s="192"/>
      <c r="H47" s="192"/>
    </row>
    <row r="48" spans="1:12" hidden="1" x14ac:dyDescent="0.25">
      <c r="A48" s="21"/>
      <c r="B48" s="22"/>
      <c r="C48" s="23"/>
      <c r="D48" s="23"/>
      <c r="E48" s="23"/>
      <c r="F48" s="23"/>
      <c r="G48" s="21"/>
      <c r="H48" s="14"/>
    </row>
    <row r="49" spans="1:8" hidden="1" x14ac:dyDescent="0.25">
      <c r="A49" s="14"/>
      <c r="B49" s="15"/>
      <c r="C49" s="16"/>
      <c r="D49" s="16"/>
      <c r="E49" s="16"/>
      <c r="F49" s="16"/>
      <c r="G49" s="14"/>
      <c r="H49" s="14"/>
    </row>
    <row r="50" spans="1:8" hidden="1" x14ac:dyDescent="0.25">
      <c r="A50" s="50"/>
      <c r="B50" s="50"/>
      <c r="C50" s="50"/>
      <c r="D50" s="50"/>
      <c r="E50" s="50"/>
      <c r="F50" s="50"/>
      <c r="G50" s="50"/>
      <c r="H50" s="14"/>
    </row>
    <row r="51" spans="1:8" hidden="1" x14ac:dyDescent="0.25">
      <c r="A51" s="14"/>
      <c r="B51" s="51"/>
      <c r="C51" s="52"/>
      <c r="E51" s="52"/>
      <c r="F51" s="52"/>
      <c r="G51" s="60"/>
      <c r="H51" s="14"/>
    </row>
    <row r="52" spans="1:8" hidden="1" x14ac:dyDescent="0.25">
      <c r="A52" s="14"/>
      <c r="B52" s="15"/>
      <c r="C52" s="16"/>
      <c r="E52" s="16"/>
      <c r="F52" s="16"/>
      <c r="G52" s="14"/>
      <c r="H52" s="14"/>
    </row>
    <row r="53" spans="1:8" hidden="1" x14ac:dyDescent="0.25">
      <c r="A53" s="24"/>
      <c r="B53" s="15"/>
      <c r="C53" s="16"/>
      <c r="E53" s="16"/>
      <c r="F53" s="16"/>
      <c r="G53" s="14"/>
      <c r="H53" s="14"/>
    </row>
    <row r="54" spans="1:8" hidden="1" x14ac:dyDescent="0.25">
      <c r="A54" s="24"/>
      <c r="B54" s="15"/>
      <c r="C54" s="16"/>
      <c r="E54" s="16"/>
      <c r="F54" s="16"/>
      <c r="G54" s="14"/>
      <c r="H54" s="14"/>
    </row>
    <row r="55" spans="1:8" hidden="1" x14ac:dyDescent="0.25">
      <c r="A55" s="108"/>
      <c r="B55" s="72"/>
      <c r="C55" s="70"/>
      <c r="E55" s="16"/>
      <c r="F55" s="16"/>
      <c r="G55" s="14"/>
      <c r="H55" s="14"/>
    </row>
    <row r="56" spans="1:8" hidden="1" x14ac:dyDescent="0.25">
      <c r="A56" s="70"/>
      <c r="B56" s="72"/>
      <c r="C56" s="70"/>
      <c r="E56" s="16"/>
      <c r="F56" s="16"/>
      <c r="G56" s="14"/>
      <c r="H56" s="14"/>
    </row>
    <row r="57" spans="1:8" hidden="1" x14ac:dyDescent="0.25">
      <c r="A57" s="71" t="s">
        <v>114</v>
      </c>
      <c r="B57" s="72"/>
      <c r="C57" s="70"/>
      <c r="E57" s="16"/>
      <c r="F57" s="16"/>
      <c r="G57" s="14"/>
      <c r="H57" s="14"/>
    </row>
    <row r="58" spans="1:8" hidden="1" x14ac:dyDescent="0.25">
      <c r="A58" s="71" t="s">
        <v>77</v>
      </c>
      <c r="B58" s="72"/>
      <c r="C58" s="70"/>
      <c r="E58" s="16"/>
      <c r="F58" s="16"/>
      <c r="G58" s="14"/>
      <c r="H58" s="14"/>
    </row>
    <row r="59" spans="1:8" hidden="1" x14ac:dyDescent="0.25">
      <c r="A59" s="71" t="s">
        <v>57</v>
      </c>
      <c r="B59" s="72"/>
      <c r="C59" s="70"/>
      <c r="E59" s="16"/>
      <c r="F59" s="16"/>
      <c r="G59" s="14"/>
      <c r="H59" s="14"/>
    </row>
    <row r="60" spans="1:8" hidden="1" x14ac:dyDescent="0.25">
      <c r="A60" s="71" t="s">
        <v>78</v>
      </c>
      <c r="B60" s="72"/>
      <c r="C60" s="70"/>
      <c r="E60" s="16"/>
      <c r="F60" s="16"/>
      <c r="G60" s="14"/>
      <c r="H60" s="14"/>
    </row>
    <row r="61" spans="1:8" hidden="1" x14ac:dyDescent="0.25">
      <c r="A61" s="70"/>
      <c r="B61" s="72"/>
      <c r="C61" s="70"/>
      <c r="E61" s="16"/>
      <c r="F61" s="16"/>
      <c r="G61" s="14"/>
      <c r="H61" s="14"/>
    </row>
    <row r="62" spans="1:8" hidden="1" x14ac:dyDescent="0.25">
      <c r="A62" s="70"/>
      <c r="B62" s="72"/>
      <c r="C62" s="70"/>
      <c r="E62" s="63"/>
      <c r="F62" s="63"/>
      <c r="G62" s="63"/>
      <c r="H62" s="63"/>
    </row>
    <row r="63" spans="1:8" hidden="1" x14ac:dyDescent="0.25">
      <c r="A63" s="71" t="s">
        <v>60</v>
      </c>
      <c r="B63" s="72"/>
      <c r="C63" s="70"/>
      <c r="E63" s="16"/>
      <c r="F63" s="16"/>
      <c r="G63" s="14"/>
      <c r="H63" s="14"/>
    </row>
    <row r="64" spans="1:8" hidden="1" x14ac:dyDescent="0.25">
      <c r="A64" s="71" t="s">
        <v>59</v>
      </c>
      <c r="B64" s="72"/>
      <c r="C64" s="70"/>
      <c r="D64" s="16"/>
      <c r="E64" s="16"/>
      <c r="F64" s="16"/>
      <c r="G64" s="14"/>
      <c r="H64" s="14"/>
    </row>
    <row r="65" spans="1:8" hidden="1" x14ac:dyDescent="0.25">
      <c r="A65" s="71" t="s">
        <v>95</v>
      </c>
      <c r="B65" s="72"/>
      <c r="C65" s="70"/>
      <c r="D65" s="16"/>
      <c r="E65" s="16"/>
      <c r="F65" s="16"/>
      <c r="G65" s="14"/>
      <c r="H65" s="14"/>
    </row>
    <row r="66" spans="1:8" hidden="1" x14ac:dyDescent="0.25">
      <c r="A66" s="71"/>
      <c r="B66" s="72"/>
      <c r="C66" s="70"/>
      <c r="D66" s="16"/>
      <c r="E66" s="16"/>
      <c r="F66" s="16"/>
      <c r="G66" s="14"/>
      <c r="H66" s="14"/>
    </row>
    <row r="67" spans="1:8" hidden="1" x14ac:dyDescent="0.25">
      <c r="A67" s="71"/>
      <c r="B67" s="72"/>
      <c r="C67" s="70"/>
      <c r="D67" s="16"/>
      <c r="E67" s="16"/>
      <c r="F67" s="16"/>
      <c r="G67" s="14"/>
      <c r="H67" s="14"/>
    </row>
    <row r="68" spans="1:8" hidden="1" x14ac:dyDescent="0.25">
      <c r="A68" s="71" t="s">
        <v>64</v>
      </c>
      <c r="B68" s="72"/>
      <c r="C68" s="70"/>
      <c r="D68" s="16"/>
      <c r="E68" s="16"/>
      <c r="F68" s="16"/>
      <c r="G68" s="14"/>
      <c r="H68" s="14"/>
    </row>
    <row r="69" spans="1:8" hidden="1" x14ac:dyDescent="0.25">
      <c r="A69" s="71" t="s">
        <v>65</v>
      </c>
      <c r="B69" s="72"/>
      <c r="C69" s="70"/>
      <c r="D69" s="16"/>
      <c r="E69" s="16"/>
      <c r="F69" s="16"/>
      <c r="G69" s="14"/>
      <c r="H69" s="14"/>
    </row>
    <row r="70" spans="1:8" x14ac:dyDescent="0.25">
      <c r="A70" s="109"/>
      <c r="B70" s="72"/>
      <c r="C70" s="70"/>
      <c r="D70" s="16"/>
      <c r="E70" s="16"/>
      <c r="F70" s="16"/>
      <c r="G70" s="14"/>
      <c r="H70" s="14"/>
    </row>
    <row r="71" spans="1:8" x14ac:dyDescent="0.25">
      <c r="A71" s="71"/>
      <c r="B71" s="72"/>
      <c r="C71" s="70"/>
      <c r="D71" s="16"/>
      <c r="E71" s="16"/>
      <c r="F71" s="16"/>
      <c r="G71" s="14"/>
      <c r="H71" s="14"/>
    </row>
    <row r="72" spans="1:8" x14ac:dyDescent="0.25">
      <c r="A72" s="14"/>
      <c r="B72" s="15"/>
      <c r="C72" s="16"/>
      <c r="D72" s="16"/>
      <c r="E72" s="16"/>
      <c r="F72" s="16"/>
      <c r="G72" s="14"/>
      <c r="H72" s="14"/>
    </row>
    <row r="73" spans="1:8" x14ac:dyDescent="0.25">
      <c r="A73" s="14"/>
      <c r="B73" s="15"/>
      <c r="C73" s="16"/>
      <c r="D73" s="16"/>
      <c r="E73" s="16"/>
      <c r="F73" s="16"/>
      <c r="G73" s="14"/>
      <c r="H73" s="14"/>
    </row>
    <row r="74" spans="1:8" x14ac:dyDescent="0.25">
      <c r="A74" s="14"/>
      <c r="B74" s="15"/>
      <c r="C74" s="16"/>
      <c r="D74" s="16"/>
      <c r="E74" s="16"/>
      <c r="F74" s="16"/>
      <c r="G74" s="14"/>
      <c r="H74" s="14"/>
    </row>
    <row r="75" spans="1:8" x14ac:dyDescent="0.25">
      <c r="A75" s="14"/>
      <c r="B75" s="15"/>
      <c r="C75" s="16"/>
      <c r="D75" s="16"/>
      <c r="E75" s="16"/>
      <c r="F75" s="16"/>
      <c r="G75" s="14"/>
      <c r="H75" s="14"/>
    </row>
    <row r="76" spans="1:8" x14ac:dyDescent="0.25">
      <c r="A76" s="14"/>
      <c r="B76" s="15"/>
      <c r="C76" s="16"/>
      <c r="D76" s="16"/>
      <c r="E76" s="16"/>
      <c r="F76" s="16"/>
      <c r="G76" s="14"/>
      <c r="H76" s="14"/>
    </row>
    <row r="77" spans="1:8" x14ac:dyDescent="0.25">
      <c r="A77" s="14"/>
      <c r="B77" s="15"/>
      <c r="C77" s="16"/>
      <c r="D77" s="16"/>
      <c r="E77" s="16"/>
      <c r="F77" s="16"/>
      <c r="G77" s="14"/>
      <c r="H77" s="14"/>
    </row>
    <row r="78" spans="1:8" x14ac:dyDescent="0.25">
      <c r="A78" s="14"/>
      <c r="B78" s="15"/>
      <c r="C78" s="16"/>
      <c r="D78" s="16"/>
      <c r="E78" s="16"/>
      <c r="F78" s="16"/>
      <c r="G78" s="14"/>
      <c r="H78" s="14"/>
    </row>
    <row r="79" spans="1:8" x14ac:dyDescent="0.25">
      <c r="A79" s="14"/>
      <c r="B79" s="15"/>
      <c r="C79" s="16"/>
      <c r="D79" s="16"/>
      <c r="E79" s="16"/>
      <c r="F79" s="16"/>
      <c r="G79" s="14"/>
      <c r="H79" s="14"/>
    </row>
    <row r="80" spans="1:8" x14ac:dyDescent="0.25">
      <c r="A80" s="14"/>
      <c r="B80" s="15"/>
      <c r="C80" s="16"/>
      <c r="D80" s="16"/>
      <c r="E80" s="16"/>
      <c r="F80" s="16"/>
      <c r="G80" s="14"/>
      <c r="H80" s="14"/>
    </row>
    <row r="81" spans="1:8" x14ac:dyDescent="0.25">
      <c r="A81" s="14"/>
      <c r="B81" s="15"/>
      <c r="C81" s="16"/>
      <c r="D81" s="16"/>
      <c r="E81" s="16"/>
      <c r="F81" s="16"/>
      <c r="G81" s="14"/>
      <c r="H81" s="14"/>
    </row>
    <row r="82" spans="1:8" x14ac:dyDescent="0.25">
      <c r="A82" s="14"/>
      <c r="B82" s="15"/>
      <c r="C82" s="16"/>
      <c r="D82" s="16"/>
      <c r="E82" s="16"/>
      <c r="F82" s="16"/>
      <c r="G82" s="14"/>
      <c r="H82" s="14"/>
    </row>
    <row r="83" spans="1:8" x14ac:dyDescent="0.25">
      <c r="A83" s="14"/>
      <c r="B83" s="15"/>
      <c r="C83" s="16"/>
      <c r="D83" s="16"/>
      <c r="E83" s="16"/>
      <c r="F83" s="16"/>
      <c r="G83" s="14"/>
      <c r="H83" s="14"/>
    </row>
    <row r="84" spans="1:8" x14ac:dyDescent="0.25">
      <c r="A84" s="14"/>
      <c r="B84" s="15"/>
      <c r="C84" s="16"/>
      <c r="D84" s="16"/>
      <c r="E84" s="16"/>
      <c r="F84" s="16"/>
      <c r="G84" s="14"/>
      <c r="H84" s="14"/>
    </row>
    <row r="85" spans="1:8" x14ac:dyDescent="0.25">
      <c r="A85" s="14"/>
      <c r="B85" s="15"/>
      <c r="C85" s="16"/>
      <c r="D85" s="16"/>
      <c r="E85" s="16"/>
      <c r="F85" s="16"/>
      <c r="G85" s="14"/>
      <c r="H85" s="14"/>
    </row>
    <row r="86" spans="1:8" x14ac:dyDescent="0.25">
      <c r="A86" s="14"/>
      <c r="B86" s="15"/>
      <c r="C86" s="16"/>
      <c r="D86" s="16"/>
      <c r="E86" s="16"/>
      <c r="F86" s="16"/>
      <c r="G86" s="14"/>
      <c r="H86" s="14"/>
    </row>
    <row r="87" spans="1:8" x14ac:dyDescent="0.25">
      <c r="A87" s="14"/>
      <c r="B87" s="15"/>
      <c r="C87" s="16"/>
      <c r="D87" s="16"/>
      <c r="E87" s="16"/>
      <c r="F87" s="16"/>
      <c r="G87" s="14"/>
      <c r="H87" s="14"/>
    </row>
    <row r="88" spans="1:8" x14ac:dyDescent="0.25">
      <c r="A88" s="14"/>
      <c r="B88" s="15"/>
      <c r="C88" s="16"/>
      <c r="D88" s="16"/>
      <c r="E88" s="16"/>
      <c r="F88" s="16"/>
      <c r="G88" s="14"/>
      <c r="H88" s="14"/>
    </row>
    <row r="89" spans="1:8" x14ac:dyDescent="0.25">
      <c r="A89" s="14"/>
      <c r="B89" s="15"/>
      <c r="C89" s="16"/>
      <c r="D89" s="16"/>
      <c r="E89" s="16"/>
      <c r="F89" s="16"/>
      <c r="G89" s="14"/>
      <c r="H89" s="14"/>
    </row>
    <row r="90" spans="1:8" x14ac:dyDescent="0.25">
      <c r="A90" s="14"/>
      <c r="B90" s="15"/>
      <c r="C90" s="16"/>
      <c r="D90" s="16"/>
      <c r="E90" s="16"/>
      <c r="F90" s="16"/>
      <c r="G90" s="14"/>
      <c r="H90" s="14"/>
    </row>
    <row r="91" spans="1:8" x14ac:dyDescent="0.25">
      <c r="A91" s="14"/>
      <c r="B91" s="15"/>
      <c r="C91" s="16"/>
      <c r="D91" s="16"/>
      <c r="E91" s="16"/>
      <c r="F91" s="16"/>
      <c r="G91" s="14"/>
      <c r="H91" s="14"/>
    </row>
    <row r="92" spans="1:8" x14ac:dyDescent="0.25">
      <c r="A92" s="14"/>
      <c r="B92" s="15"/>
      <c r="C92" s="16"/>
      <c r="D92" s="16"/>
      <c r="E92" s="16"/>
      <c r="F92" s="16"/>
      <c r="G92" s="14"/>
      <c r="H92" s="14"/>
    </row>
    <row r="93" spans="1:8" x14ac:dyDescent="0.25">
      <c r="A93" s="14"/>
      <c r="B93" s="15"/>
      <c r="C93" s="16"/>
      <c r="D93" s="16"/>
      <c r="E93" s="16"/>
      <c r="F93" s="16"/>
      <c r="G93" s="14"/>
      <c r="H93" s="14"/>
    </row>
    <row r="94" spans="1:8" x14ac:dyDescent="0.25">
      <c r="A94" s="14"/>
      <c r="B94" s="15"/>
      <c r="C94" s="16"/>
      <c r="D94" s="16"/>
      <c r="E94" s="16"/>
      <c r="F94" s="16"/>
      <c r="G94" s="14"/>
      <c r="H94" s="14"/>
    </row>
    <row r="95" spans="1:8" x14ac:dyDescent="0.25">
      <c r="A95" s="14"/>
      <c r="B95" s="15"/>
      <c r="C95" s="16"/>
      <c r="D95" s="16"/>
      <c r="E95" s="16"/>
      <c r="F95" s="16"/>
      <c r="G95" s="14"/>
      <c r="H95" s="14"/>
    </row>
    <row r="96" spans="1:8" x14ac:dyDescent="0.25">
      <c r="A96" s="14"/>
      <c r="B96" s="15"/>
      <c r="C96" s="16"/>
      <c r="D96" s="16"/>
      <c r="E96" s="16"/>
      <c r="F96" s="16"/>
      <c r="G96" s="14"/>
      <c r="H96" s="14"/>
    </row>
    <row r="97" spans="1:8" x14ac:dyDescent="0.25">
      <c r="A97" s="14"/>
      <c r="B97" s="15"/>
      <c r="C97" s="16"/>
      <c r="D97" s="16"/>
      <c r="E97" s="16"/>
      <c r="F97" s="16"/>
      <c r="G97" s="14"/>
      <c r="H97" s="14"/>
    </row>
    <row r="98" spans="1:8" x14ac:dyDescent="0.25">
      <c r="A98" s="14"/>
      <c r="B98" s="15"/>
      <c r="C98" s="16"/>
      <c r="D98" s="16"/>
      <c r="E98" s="16"/>
      <c r="F98" s="16"/>
      <c r="G98" s="14"/>
      <c r="H98" s="14"/>
    </row>
    <row r="99" spans="1:8" x14ac:dyDescent="0.25">
      <c r="A99" s="14"/>
      <c r="B99" s="15"/>
      <c r="C99" s="16"/>
      <c r="D99" s="16"/>
      <c r="E99" s="16"/>
      <c r="F99" s="16"/>
      <c r="G99" s="14"/>
      <c r="H99" s="14"/>
    </row>
    <row r="100" spans="1:8" x14ac:dyDescent="0.25">
      <c r="A100" s="14"/>
      <c r="B100" s="15"/>
      <c r="C100" s="16"/>
      <c r="D100" s="16"/>
      <c r="E100" s="16"/>
      <c r="F100" s="16"/>
      <c r="G100" s="14"/>
      <c r="H100" s="14"/>
    </row>
    <row r="101" spans="1:8" x14ac:dyDescent="0.25">
      <c r="A101" s="14"/>
      <c r="B101" s="15"/>
      <c r="C101" s="16"/>
      <c r="D101" s="16"/>
      <c r="E101" s="16"/>
      <c r="F101" s="16"/>
      <c r="G101" s="14"/>
      <c r="H101" s="14"/>
    </row>
    <row r="102" spans="1:8" x14ac:dyDescent="0.25">
      <c r="A102" s="14"/>
      <c r="B102" s="15"/>
      <c r="C102" s="16"/>
      <c r="D102" s="16"/>
      <c r="E102" s="16"/>
      <c r="F102" s="16"/>
      <c r="G102" s="14"/>
      <c r="H102" s="14"/>
    </row>
    <row r="103" spans="1:8" x14ac:dyDescent="0.25">
      <c r="A103" s="14"/>
      <c r="B103" s="15"/>
      <c r="C103" s="16"/>
      <c r="D103" s="16"/>
      <c r="E103" s="16"/>
      <c r="F103" s="16"/>
      <c r="G103" s="14"/>
      <c r="H103" s="14"/>
    </row>
    <row r="104" spans="1:8" x14ac:dyDescent="0.25">
      <c r="A104" s="14"/>
      <c r="B104" s="15"/>
      <c r="C104" s="16"/>
      <c r="D104" s="16"/>
      <c r="E104" s="16"/>
      <c r="F104" s="16"/>
      <c r="G104" s="14"/>
      <c r="H104" s="14"/>
    </row>
    <row r="105" spans="1:8" x14ac:dyDescent="0.25">
      <c r="A105" s="14"/>
      <c r="B105" s="15"/>
      <c r="C105" s="16"/>
      <c r="D105" s="16"/>
      <c r="E105" s="16"/>
      <c r="F105" s="16"/>
      <c r="G105" s="14"/>
      <c r="H105" s="14"/>
    </row>
    <row r="106" spans="1:8" x14ac:dyDescent="0.25">
      <c r="A106" s="14"/>
      <c r="B106" s="15"/>
      <c r="C106" s="16"/>
      <c r="D106" s="16"/>
      <c r="E106" s="16"/>
      <c r="F106" s="16"/>
      <c r="G106" s="14"/>
      <c r="H106" s="14"/>
    </row>
    <row r="107" spans="1:8" x14ac:dyDescent="0.25">
      <c r="A107" s="14"/>
      <c r="B107" s="15"/>
      <c r="C107" s="16"/>
      <c r="D107" s="16"/>
      <c r="E107" s="16"/>
      <c r="F107" s="16"/>
      <c r="G107" s="14"/>
      <c r="H107" s="14"/>
    </row>
  </sheetData>
  <protectedRanges>
    <protectedRange sqref="H27:H36 H13:H22" name="Rozsah4"/>
    <protectedRange sqref="A27:A36 A13:A22" name="Rozsah3"/>
    <protectedRange sqref="C35:D36 C21:D22" name="Rozsah2"/>
    <protectedRange sqref="B35:B36 B21:B22" name="Rozsah1"/>
    <protectedRange sqref="C27:D34 C13:D20" name="Rozsah2_1"/>
    <protectedRange sqref="B27:B34 B13:B20" name="Rozsah1_1"/>
  </protectedRanges>
  <mergeCells count="15">
    <mergeCell ref="A4:H4"/>
    <mergeCell ref="A3:H3"/>
    <mergeCell ref="A37:D37"/>
    <mergeCell ref="A47:H47"/>
    <mergeCell ref="A46:H46"/>
    <mergeCell ref="A45:H45"/>
    <mergeCell ref="A44:H44"/>
    <mergeCell ref="A38:D38"/>
    <mergeCell ref="A43:G43"/>
    <mergeCell ref="A23:D23"/>
    <mergeCell ref="B8:H8"/>
    <mergeCell ref="A11:G11"/>
    <mergeCell ref="A25:G25"/>
    <mergeCell ref="B6:H6"/>
    <mergeCell ref="B7:H7"/>
  </mergeCells>
  <conditionalFormatting sqref="B6">
    <cfRule type="containsBlanks" dxfId="7" priority="2">
      <formula>LEN(TRIM(B6))=0</formula>
    </cfRule>
  </conditionalFormatting>
  <conditionalFormatting sqref="B7">
    <cfRule type="containsBlanks" dxfId="6" priority="1">
      <formula>LEN(TRIM(B7))=0</formula>
    </cfRule>
  </conditionalFormatting>
  <dataValidations count="3">
    <dataValidation allowBlank="1" showInputMessage="1" showErrorMessage="1" prompt="Rešpektujte stanovené finančné limity na osobné výdavky, ktoré sú uvedené v Prílohe č. 2 Príručky k oprávnenosti výdavkov - Finančné a percentuálne limity." sqref="D20 D34"/>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H27:H36 H13:H22"/>
    <dataValidation type="list" allowBlank="1" showInputMessage="1" showErrorMessage="1" prompt="Z roletového menu vyberte príslušný spôsob stanovenia výšky výdavku. V prípade potreby špecifikujte spôsob stanovenia výšky výdavku v poli &quot;Vecný popis výdavku&quot;" sqref="G27:G36 G13:G22">
      <formula1>$A$57:$A$60</formula1>
    </dataValidation>
  </dataValidations>
  <printOptions horizontalCentered="1"/>
  <pageMargins left="0.70866141732283472" right="0.70866141732283472" top="1.7322834645669292" bottom="0.74803149606299213" header="0.70866141732283472" footer="0.31496062992125984"/>
  <pageSetup paperSize="9" scale="41" orientation="portrait" r:id="rId1"/>
  <headerFooter>
    <oddHeader>&amp;LPríloha ŽoNFP č. 13 - Podporná dokumentácia k oprávnenosti výdavkov a výpočtu výšky NFP - rozpočet kontrafaktuálny scenár
&amp;G&amp;C
&amp;G&amp;R
&amp;G</oddHeader>
    <oddFooter>&amp;R&amp;P/&amp;N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S66"/>
  <sheetViews>
    <sheetView showGridLines="0" view="pageBreakPreview" topLeftCell="A19" zoomScale="85" zoomScaleNormal="100" zoomScaleSheetLayoutView="85" workbookViewId="0">
      <selection activeCell="A41" sqref="A41:J41"/>
    </sheetView>
  </sheetViews>
  <sheetFormatPr defaultRowHeight="15" x14ac:dyDescent="0.25"/>
  <cols>
    <col min="1" max="1" width="3.5703125" style="1" customWidth="1"/>
    <col min="2" max="2" width="18.28515625" style="1" customWidth="1"/>
    <col min="3" max="3" width="7.7109375" style="1" customWidth="1"/>
    <col min="4" max="4" width="5.140625" style="1" customWidth="1"/>
    <col min="5" max="5" width="5.42578125" style="1" customWidth="1"/>
    <col min="6" max="7" width="13.140625" style="1" customWidth="1"/>
    <col min="8" max="8" width="12.140625" style="1" customWidth="1"/>
    <col min="9" max="9" width="15.140625" style="1" customWidth="1"/>
    <col min="10" max="10" width="32.42578125" style="1" customWidth="1"/>
    <col min="11" max="11" width="0" style="1" hidden="1" customWidth="1"/>
    <col min="12" max="12" width="9.140625" style="1" hidden="1" customWidth="1"/>
    <col min="13" max="15" width="0" style="1" hidden="1" customWidth="1"/>
    <col min="16" max="18" width="9.140625" style="1"/>
    <col min="19" max="19" width="0" style="1" hidden="1" customWidth="1"/>
    <col min="20" max="16384" width="9.140625" style="1"/>
  </cols>
  <sheetData>
    <row r="1" spans="1:19" x14ac:dyDescent="0.25">
      <c r="A1" s="27"/>
      <c r="B1" s="27"/>
      <c r="C1" s="28"/>
      <c r="D1" s="28"/>
      <c r="E1" s="28"/>
      <c r="F1" s="28"/>
      <c r="G1" s="28"/>
      <c r="H1" s="28"/>
      <c r="I1" s="28"/>
      <c r="J1" s="28"/>
    </row>
    <row r="2" spans="1:19" x14ac:dyDescent="0.25">
      <c r="A2" s="27"/>
      <c r="B2" s="27"/>
      <c r="C2" s="28"/>
      <c r="D2" s="28"/>
      <c r="E2" s="28"/>
      <c r="F2" s="28"/>
      <c r="G2" s="28"/>
      <c r="H2" s="28"/>
      <c r="I2" s="28"/>
      <c r="J2" s="28"/>
    </row>
    <row r="3" spans="1:19" ht="20.25" x14ac:dyDescent="0.25">
      <c r="A3" s="247" t="s">
        <v>39</v>
      </c>
      <c r="B3" s="247"/>
      <c r="C3" s="247"/>
      <c r="D3" s="247"/>
      <c r="E3" s="247"/>
      <c r="F3" s="247"/>
      <c r="G3" s="247"/>
      <c r="H3" s="247"/>
      <c r="I3" s="247"/>
      <c r="J3" s="247"/>
      <c r="S3" s="1" t="s">
        <v>117</v>
      </c>
    </row>
    <row r="4" spans="1:19" x14ac:dyDescent="0.25">
      <c r="A4" s="27"/>
      <c r="B4" s="27"/>
      <c r="C4" s="28"/>
      <c r="D4" s="28"/>
      <c r="E4" s="28"/>
      <c r="F4" s="28"/>
      <c r="G4" s="28"/>
      <c r="H4" s="28"/>
      <c r="I4" s="28"/>
      <c r="J4" s="28"/>
    </row>
    <row r="5" spans="1:19" ht="15.75" thickBot="1" x14ac:dyDescent="0.3">
      <c r="A5" s="27"/>
      <c r="B5" s="27"/>
      <c r="C5" s="28"/>
      <c r="D5" s="28"/>
      <c r="E5" s="28"/>
      <c r="F5" s="28"/>
      <c r="G5" s="28"/>
      <c r="H5" s="28"/>
      <c r="I5" s="28"/>
      <c r="J5" s="28"/>
    </row>
    <row r="6" spans="1:19" x14ac:dyDescent="0.25">
      <c r="A6" s="248" t="s">
        <v>0</v>
      </c>
      <c r="B6" s="249"/>
      <c r="C6" s="250" t="str">
        <f>IF('Kontrafaktualny scenar'!B6="","",'Kontrafaktualny scenar'!B6)</f>
        <v/>
      </c>
      <c r="D6" s="251"/>
      <c r="E6" s="251"/>
      <c r="F6" s="251"/>
      <c r="G6" s="251"/>
      <c r="H6" s="251"/>
      <c r="I6" s="251"/>
      <c r="J6" s="252"/>
    </row>
    <row r="7" spans="1:19" ht="15.75" thickBot="1" x14ac:dyDescent="0.3">
      <c r="A7" s="253" t="s">
        <v>1</v>
      </c>
      <c r="B7" s="254"/>
      <c r="C7" s="255" t="str">
        <f>IF('Kontrafaktualny scenar'!B7="","",'Kontrafaktualny scenar'!B7)</f>
        <v/>
      </c>
      <c r="D7" s="256"/>
      <c r="E7" s="256"/>
      <c r="F7" s="256"/>
      <c r="G7" s="256"/>
      <c r="H7" s="256"/>
      <c r="I7" s="256"/>
      <c r="J7" s="257"/>
    </row>
    <row r="8" spans="1:19" s="11" customFormat="1" ht="14.25" x14ac:dyDescent="0.2"/>
    <row r="9" spans="1:19" ht="15.75" x14ac:dyDescent="0.25">
      <c r="A9" s="227" t="s">
        <v>2</v>
      </c>
      <c r="B9" s="227"/>
      <c r="C9" s="227"/>
      <c r="D9" s="227"/>
      <c r="E9" s="258"/>
      <c r="F9" s="258"/>
      <c r="G9" s="258"/>
      <c r="H9" s="258"/>
      <c r="I9" s="258"/>
      <c r="J9" s="258"/>
    </row>
    <row r="10" spans="1:19" ht="15.75" x14ac:dyDescent="0.25">
      <c r="A10" s="227" t="s">
        <v>6</v>
      </c>
      <c r="B10" s="227"/>
      <c r="C10" s="227"/>
      <c r="D10" s="227"/>
      <c r="E10" s="258"/>
      <c r="F10" s="258"/>
      <c r="G10" s="258"/>
      <c r="H10" s="258"/>
      <c r="I10" s="258"/>
      <c r="J10" s="258"/>
    </row>
    <row r="11" spans="1:19" s="11" customFormat="1" ht="14.25" x14ac:dyDescent="0.2"/>
    <row r="12" spans="1:19" s="11" customFormat="1" ht="14.25" x14ac:dyDescent="0.2"/>
    <row r="13" spans="1:19" s="11" customFormat="1" ht="14.25" x14ac:dyDescent="0.2"/>
    <row r="14" spans="1:19" ht="15.75" x14ac:dyDescent="0.25">
      <c r="A14" s="213" t="s">
        <v>115</v>
      </c>
      <c r="B14" s="213"/>
      <c r="C14" s="213"/>
      <c r="D14" s="213"/>
      <c r="E14" s="213"/>
      <c r="F14" s="213"/>
      <c r="G14" s="213"/>
      <c r="H14" s="213"/>
      <c r="I14" s="213"/>
      <c r="J14" s="213"/>
    </row>
    <row r="15" spans="1:19" x14ac:dyDescent="0.25">
      <c r="L15" s="1" t="s">
        <v>32</v>
      </c>
    </row>
    <row r="16" spans="1:19" x14ac:dyDescent="0.25">
      <c r="A16" s="259" t="s">
        <v>52</v>
      </c>
      <c r="B16" s="259" t="s">
        <v>17</v>
      </c>
      <c r="C16" s="259"/>
      <c r="D16" s="259"/>
      <c r="E16" s="259"/>
      <c r="F16" s="259" t="s">
        <v>8</v>
      </c>
      <c r="G16" s="259"/>
      <c r="H16" s="243" t="s">
        <v>116</v>
      </c>
      <c r="I16" s="259" t="s">
        <v>35</v>
      </c>
      <c r="J16" s="259" t="s">
        <v>9</v>
      </c>
      <c r="L16" s="1" t="s">
        <v>33</v>
      </c>
    </row>
    <row r="17" spans="1:13" ht="15.75" x14ac:dyDescent="0.25">
      <c r="A17" s="259"/>
      <c r="B17" s="259"/>
      <c r="C17" s="259"/>
      <c r="D17" s="259"/>
      <c r="E17" s="259"/>
      <c r="F17" s="29" t="s">
        <v>10</v>
      </c>
      <c r="G17" s="29" t="s">
        <v>11</v>
      </c>
      <c r="H17" s="244"/>
      <c r="I17" s="259"/>
      <c r="J17" s="259"/>
      <c r="L17" s="1" t="s">
        <v>34</v>
      </c>
    </row>
    <row r="18" spans="1:13" ht="15.75" x14ac:dyDescent="0.25">
      <c r="A18" s="30" t="s">
        <v>13</v>
      </c>
      <c r="B18" s="245"/>
      <c r="C18" s="245"/>
      <c r="D18" s="245"/>
      <c r="E18" s="245"/>
      <c r="F18" s="31"/>
      <c r="G18" s="31"/>
      <c r="H18" s="31"/>
      <c r="I18" s="32"/>
      <c r="J18" s="32"/>
    </row>
    <row r="19" spans="1:13" ht="15.75" x14ac:dyDescent="0.25">
      <c r="A19" s="30" t="s">
        <v>14</v>
      </c>
      <c r="B19" s="245"/>
      <c r="C19" s="245"/>
      <c r="D19" s="245"/>
      <c r="E19" s="245"/>
      <c r="F19" s="31"/>
      <c r="G19" s="31"/>
      <c r="H19" s="31"/>
      <c r="I19" s="32"/>
      <c r="J19" s="32"/>
    </row>
    <row r="20" spans="1:13" ht="15.75" x14ac:dyDescent="0.25">
      <c r="A20" s="30" t="s">
        <v>15</v>
      </c>
      <c r="B20" s="245"/>
      <c r="C20" s="245"/>
      <c r="D20" s="245"/>
      <c r="E20" s="245"/>
      <c r="F20" s="31"/>
      <c r="G20" s="31"/>
      <c r="H20" s="31"/>
      <c r="I20" s="32"/>
      <c r="J20" s="32"/>
    </row>
    <row r="21" spans="1:13" s="11" customFormat="1" ht="14.25" x14ac:dyDescent="0.2">
      <c r="A21" s="179"/>
      <c r="L21" s="11" t="s">
        <v>38</v>
      </c>
    </row>
    <row r="22" spans="1:13" s="11" customFormat="1" ht="14.25" x14ac:dyDescent="0.2">
      <c r="A22" s="179"/>
      <c r="L22" s="11" t="s">
        <v>48</v>
      </c>
    </row>
    <row r="23" spans="1:13" s="11" customFormat="1" ht="14.25" x14ac:dyDescent="0.2">
      <c r="A23" s="179"/>
      <c r="L23" s="11" t="s">
        <v>41</v>
      </c>
    </row>
    <row r="24" spans="1:13" ht="15.75" x14ac:dyDescent="0.25">
      <c r="A24" s="213" t="s">
        <v>16</v>
      </c>
      <c r="B24" s="213"/>
      <c r="C24" s="213"/>
      <c r="D24" s="213"/>
      <c r="E24" s="213"/>
      <c r="F24" s="213"/>
      <c r="G24" s="213"/>
      <c r="H24" s="213"/>
      <c r="I24" s="213"/>
      <c r="J24" s="213"/>
      <c r="M24" s="34"/>
    </row>
    <row r="25" spans="1:13" ht="15.75" x14ac:dyDescent="0.25">
      <c r="A25" s="61"/>
      <c r="B25" s="61"/>
      <c r="C25" s="61"/>
      <c r="D25" s="61"/>
      <c r="E25" s="61"/>
      <c r="F25" s="61"/>
      <c r="G25" s="61"/>
      <c r="H25" s="110"/>
      <c r="I25" s="61"/>
      <c r="J25" s="61"/>
      <c r="M25" s="34"/>
    </row>
    <row r="26" spans="1:13" x14ac:dyDescent="0.25">
      <c r="A26" s="231" t="s">
        <v>80</v>
      </c>
      <c r="B26" s="232"/>
      <c r="C26" s="232"/>
      <c r="D26" s="232"/>
      <c r="E26" s="233"/>
      <c r="F26" s="234"/>
      <c r="G26" s="234"/>
      <c r="H26" s="234"/>
      <c r="I26" s="234"/>
      <c r="J26" s="235"/>
    </row>
    <row r="27" spans="1:13" x14ac:dyDescent="0.25">
      <c r="A27" s="237" t="s">
        <v>81</v>
      </c>
      <c r="B27" s="238"/>
      <c r="C27" s="238"/>
      <c r="D27" s="238"/>
      <c r="E27" s="239"/>
      <c r="F27" s="240" t="s">
        <v>137</v>
      </c>
      <c r="G27" s="241"/>
      <c r="H27" s="241"/>
      <c r="I27" s="241"/>
      <c r="J27" s="242"/>
    </row>
    <row r="31" spans="1:13" x14ac:dyDescent="0.25">
      <c r="F31" s="236"/>
      <c r="G31" s="236"/>
      <c r="H31" s="236"/>
      <c r="I31" s="236"/>
      <c r="J31" s="25"/>
    </row>
    <row r="32" spans="1:13" x14ac:dyDescent="0.25">
      <c r="A32" s="26" t="s">
        <v>45</v>
      </c>
      <c r="B32" s="26"/>
      <c r="C32" s="26"/>
      <c r="D32" s="26"/>
      <c r="E32" s="26"/>
      <c r="F32" s="140"/>
      <c r="G32" s="140"/>
      <c r="H32" s="211" t="s">
        <v>44</v>
      </c>
      <c r="I32" s="211"/>
      <c r="J32" s="211"/>
    </row>
    <row r="33" spans="1:10" x14ac:dyDescent="0.25">
      <c r="A33" s="26"/>
      <c r="B33" s="26"/>
      <c r="C33" s="26"/>
      <c r="D33" s="26"/>
      <c r="E33" s="26"/>
      <c r="F33" s="140"/>
      <c r="G33" s="140"/>
      <c r="H33" s="149"/>
      <c r="I33" s="149"/>
      <c r="J33" s="149"/>
    </row>
    <row r="34" spans="1:10" x14ac:dyDescent="0.25">
      <c r="A34" s="26"/>
      <c r="B34" s="26"/>
      <c r="C34" s="26"/>
      <c r="D34" s="26"/>
      <c r="E34" s="26"/>
      <c r="F34" s="140"/>
      <c r="G34" s="140"/>
      <c r="H34" s="149"/>
      <c r="I34" s="149"/>
      <c r="J34" s="149"/>
    </row>
    <row r="35" spans="1:10" x14ac:dyDescent="0.25">
      <c r="A35" s="26"/>
      <c r="B35" s="26"/>
      <c r="C35" s="26"/>
      <c r="D35" s="26"/>
      <c r="E35" s="26"/>
      <c r="F35" s="140"/>
      <c r="G35" s="140"/>
      <c r="H35" s="149"/>
      <c r="I35" s="149"/>
      <c r="J35" s="149"/>
    </row>
    <row r="36" spans="1:10" x14ac:dyDescent="0.25">
      <c r="A36" s="35"/>
      <c r="B36" s="35"/>
      <c r="C36" s="35"/>
      <c r="D36" s="35"/>
      <c r="E36" s="35"/>
      <c r="F36" s="35"/>
      <c r="G36" s="35"/>
      <c r="H36" s="35"/>
      <c r="I36" s="35"/>
      <c r="J36" s="35"/>
    </row>
    <row r="37" spans="1:10" x14ac:dyDescent="0.25">
      <c r="A37" s="229" t="s">
        <v>49</v>
      </c>
      <c r="B37" s="229"/>
      <c r="C37" s="229"/>
      <c r="D37" s="229"/>
      <c r="E37" s="229"/>
      <c r="F37" s="229"/>
      <c r="G37" s="229"/>
      <c r="H37" s="229"/>
      <c r="I37" s="229"/>
      <c r="J37" s="229"/>
    </row>
    <row r="38" spans="1:10" ht="78.75" customHeight="1" x14ac:dyDescent="0.25">
      <c r="A38" s="246" t="s">
        <v>140</v>
      </c>
      <c r="B38" s="246"/>
      <c r="C38" s="246"/>
      <c r="D38" s="246"/>
      <c r="E38" s="246"/>
      <c r="F38" s="246"/>
      <c r="G38" s="246"/>
      <c r="H38" s="246"/>
      <c r="I38" s="246"/>
      <c r="J38" s="246"/>
    </row>
    <row r="39" spans="1:10" ht="131.25" customHeight="1" x14ac:dyDescent="0.25">
      <c r="A39" s="228" t="s">
        <v>58</v>
      </c>
      <c r="B39" s="228"/>
      <c r="C39" s="228"/>
      <c r="D39" s="228"/>
      <c r="E39" s="228"/>
      <c r="F39" s="228"/>
      <c r="G39" s="228"/>
      <c r="H39" s="228"/>
      <c r="I39" s="228"/>
      <c r="J39" s="228"/>
    </row>
    <row r="40" spans="1:10" ht="76.5" customHeight="1" x14ac:dyDescent="0.25">
      <c r="A40" s="229" t="s">
        <v>50</v>
      </c>
      <c r="B40" s="229"/>
      <c r="C40" s="229"/>
      <c r="D40" s="229"/>
      <c r="E40" s="229"/>
      <c r="F40" s="229"/>
      <c r="G40" s="229"/>
      <c r="H40" s="229"/>
      <c r="I40" s="229"/>
      <c r="J40" s="229"/>
    </row>
    <row r="41" spans="1:10" ht="32.25" customHeight="1" x14ac:dyDescent="0.25">
      <c r="A41" s="229" t="s">
        <v>51</v>
      </c>
      <c r="B41" s="229"/>
      <c r="C41" s="229"/>
      <c r="D41" s="229"/>
      <c r="E41" s="229"/>
      <c r="F41" s="229"/>
      <c r="G41" s="229"/>
      <c r="H41" s="229"/>
      <c r="I41" s="229"/>
      <c r="J41" s="229"/>
    </row>
    <row r="42" spans="1:10" ht="21.75" customHeight="1" x14ac:dyDescent="0.3">
      <c r="A42" s="230" t="s">
        <v>40</v>
      </c>
      <c r="B42" s="230"/>
      <c r="C42" s="230"/>
      <c r="D42" s="230"/>
      <c r="E42" s="230"/>
      <c r="F42" s="230"/>
      <c r="G42" s="230"/>
      <c r="H42" s="230"/>
      <c r="I42" s="230"/>
      <c r="J42" s="230"/>
    </row>
    <row r="43" spans="1:10" x14ac:dyDescent="0.25">
      <c r="A43" s="27"/>
      <c r="B43" s="27"/>
      <c r="C43" s="28"/>
      <c r="D43" s="28"/>
      <c r="E43" s="28"/>
      <c r="F43" s="28"/>
      <c r="G43" s="28"/>
      <c r="H43" s="28"/>
      <c r="I43" s="28"/>
      <c r="J43" s="28"/>
    </row>
    <row r="44" spans="1:10" x14ac:dyDescent="0.25">
      <c r="A44" s="226" t="s">
        <v>0</v>
      </c>
      <c r="B44" s="226"/>
      <c r="C44" s="212"/>
      <c r="D44" s="212"/>
      <c r="E44" s="212"/>
      <c r="F44" s="212"/>
      <c r="G44" s="212"/>
      <c r="H44" s="212"/>
      <c r="I44" s="212"/>
      <c r="J44" s="212"/>
    </row>
    <row r="45" spans="1:10" x14ac:dyDescent="0.25">
      <c r="A45" s="226" t="s">
        <v>1</v>
      </c>
      <c r="B45" s="226"/>
      <c r="C45" s="212"/>
      <c r="D45" s="212"/>
      <c r="E45" s="212"/>
      <c r="F45" s="212"/>
      <c r="G45" s="212"/>
      <c r="H45" s="212"/>
      <c r="I45" s="212"/>
      <c r="J45" s="212"/>
    </row>
    <row r="46" spans="1:10" x14ac:dyDescent="0.25">
      <c r="A46" s="6"/>
      <c r="B46" s="6"/>
      <c r="C46" s="6"/>
      <c r="D46" s="6"/>
      <c r="E46" s="6"/>
      <c r="F46" s="6"/>
      <c r="G46" s="6"/>
      <c r="H46" s="6"/>
      <c r="I46" s="6"/>
      <c r="J46" s="6"/>
    </row>
    <row r="47" spans="1:10" x14ac:dyDescent="0.25">
      <c r="A47" s="227" t="s">
        <v>2</v>
      </c>
      <c r="B47" s="227"/>
      <c r="C47" s="227"/>
      <c r="D47" s="227"/>
      <c r="E47" s="212"/>
      <c r="F47" s="212"/>
      <c r="G47" s="212"/>
      <c r="H47" s="212"/>
      <c r="I47" s="212"/>
      <c r="J47" s="212"/>
    </row>
    <row r="48" spans="1:10" x14ac:dyDescent="0.25">
      <c r="A48" s="227" t="s">
        <v>6</v>
      </c>
      <c r="B48" s="227"/>
      <c r="C48" s="227"/>
      <c r="D48" s="227"/>
      <c r="E48" s="212"/>
      <c r="F48" s="212"/>
      <c r="G48" s="212"/>
      <c r="H48" s="212"/>
      <c r="I48" s="212"/>
      <c r="J48" s="212"/>
    </row>
    <row r="50" spans="1:10" ht="15.75" x14ac:dyDescent="0.25">
      <c r="A50" s="213" t="s">
        <v>7</v>
      </c>
      <c r="B50" s="213"/>
      <c r="C50" s="213"/>
      <c r="D50" s="213"/>
      <c r="E50" s="213"/>
      <c r="F50" s="213"/>
      <c r="G50" s="213"/>
      <c r="H50" s="213"/>
      <c r="I50" s="213"/>
      <c r="J50" s="213"/>
    </row>
    <row r="52" spans="1:10" x14ac:dyDescent="0.25">
      <c r="A52" s="223" t="s">
        <v>12</v>
      </c>
      <c r="B52" s="223" t="s">
        <v>17</v>
      </c>
      <c r="C52" s="223"/>
      <c r="D52" s="223"/>
      <c r="E52" s="223"/>
      <c r="F52" s="223" t="s">
        <v>8</v>
      </c>
      <c r="G52" s="223"/>
      <c r="H52" s="224" t="s">
        <v>134</v>
      </c>
      <c r="I52" s="223" t="s">
        <v>35</v>
      </c>
      <c r="J52" s="223" t="s">
        <v>9</v>
      </c>
    </row>
    <row r="53" spans="1:10" ht="29.25" customHeight="1" x14ac:dyDescent="0.25">
      <c r="A53" s="223"/>
      <c r="B53" s="223"/>
      <c r="C53" s="223"/>
      <c r="D53" s="223"/>
      <c r="E53" s="223"/>
      <c r="F53" s="171" t="s">
        <v>10</v>
      </c>
      <c r="G53" s="171" t="s">
        <v>11</v>
      </c>
      <c r="H53" s="225"/>
      <c r="I53" s="223"/>
      <c r="J53" s="223"/>
    </row>
    <row r="54" spans="1:10" x14ac:dyDescent="0.25">
      <c r="A54" s="172" t="s">
        <v>13</v>
      </c>
      <c r="B54" s="212"/>
      <c r="C54" s="212"/>
      <c r="D54" s="212"/>
      <c r="E54" s="212"/>
      <c r="F54" s="176"/>
      <c r="G54" s="176"/>
      <c r="H54" s="176"/>
      <c r="I54" s="173"/>
      <c r="J54" s="176"/>
    </row>
    <row r="55" spans="1:10" x14ac:dyDescent="0.25">
      <c r="A55" s="172" t="s">
        <v>14</v>
      </c>
      <c r="B55" s="212"/>
      <c r="C55" s="212"/>
      <c r="D55" s="212"/>
      <c r="E55" s="212"/>
      <c r="F55" s="176"/>
      <c r="G55" s="176"/>
      <c r="H55" s="176"/>
      <c r="I55" s="173"/>
      <c r="J55" s="176"/>
    </row>
    <row r="56" spans="1:10" x14ac:dyDescent="0.25">
      <c r="A56" s="172" t="s">
        <v>15</v>
      </c>
      <c r="B56" s="212"/>
      <c r="C56" s="212"/>
      <c r="D56" s="212"/>
      <c r="E56" s="212"/>
      <c r="F56" s="176"/>
      <c r="G56" s="176"/>
      <c r="H56" s="176"/>
      <c r="I56" s="173"/>
      <c r="J56" s="176"/>
    </row>
    <row r="57" spans="1:10" s="11" customFormat="1" ht="14.25" x14ac:dyDescent="0.2">
      <c r="A57" s="179"/>
    </row>
    <row r="58" spans="1:10" s="11" customFormat="1" ht="14.25" x14ac:dyDescent="0.2"/>
    <row r="59" spans="1:10" ht="15.75" x14ac:dyDescent="0.25">
      <c r="A59" s="213" t="s">
        <v>16</v>
      </c>
      <c r="B59" s="213"/>
      <c r="C59" s="213"/>
      <c r="D59" s="213"/>
      <c r="E59" s="213"/>
      <c r="F59" s="213"/>
      <c r="G59" s="213"/>
      <c r="H59" s="213"/>
      <c r="I59" s="213"/>
      <c r="J59" s="213"/>
    </row>
    <row r="60" spans="1:10" s="6" customFormat="1" x14ac:dyDescent="0.25">
      <c r="A60" s="214" t="s">
        <v>80</v>
      </c>
      <c r="B60" s="214"/>
      <c r="C60" s="215"/>
      <c r="D60" s="215"/>
      <c r="E60" s="215"/>
      <c r="F60" s="177"/>
      <c r="G60" s="177"/>
      <c r="H60" s="177"/>
      <c r="I60" s="177"/>
      <c r="J60" s="178"/>
    </row>
    <row r="61" spans="1:10" s="6" customFormat="1" x14ac:dyDescent="0.25">
      <c r="A61" s="216" t="s">
        <v>81</v>
      </c>
      <c r="B61" s="217"/>
      <c r="C61" s="218"/>
      <c r="D61" s="218"/>
      <c r="E61" s="219"/>
      <c r="F61" s="220" t="s">
        <v>137</v>
      </c>
      <c r="G61" s="221"/>
      <c r="H61" s="221"/>
      <c r="I61" s="221"/>
      <c r="J61" s="222"/>
    </row>
    <row r="62" spans="1:10" s="11" customFormat="1" ht="14.25" x14ac:dyDescent="0.2"/>
    <row r="63" spans="1:10" s="11" customFormat="1" ht="14.25" x14ac:dyDescent="0.2"/>
    <row r="64" spans="1:10" s="11" customFormat="1" ht="14.25" x14ac:dyDescent="0.2"/>
    <row r="65" spans="1:10" s="11" customFormat="1" ht="14.25" x14ac:dyDescent="0.2">
      <c r="F65" s="210"/>
      <c r="G65" s="210"/>
      <c r="H65" s="210"/>
      <c r="I65" s="210"/>
      <c r="J65" s="140"/>
    </row>
    <row r="66" spans="1:10" x14ac:dyDescent="0.25">
      <c r="A66" s="26" t="s">
        <v>45</v>
      </c>
      <c r="B66" s="26"/>
      <c r="C66" s="26"/>
      <c r="D66" s="26"/>
      <c r="E66" s="26"/>
      <c r="F66" s="211" t="s">
        <v>44</v>
      </c>
      <c r="G66" s="211"/>
      <c r="H66" s="211"/>
      <c r="I66" s="211"/>
      <c r="J66" s="211"/>
    </row>
  </sheetData>
  <mergeCells count="56">
    <mergeCell ref="A38:J38"/>
    <mergeCell ref="A3:J3"/>
    <mergeCell ref="A6:B6"/>
    <mergeCell ref="C6:J6"/>
    <mergeCell ref="A7:B7"/>
    <mergeCell ref="C7:J7"/>
    <mergeCell ref="A9:D9"/>
    <mergeCell ref="E9:J9"/>
    <mergeCell ref="A10:D10"/>
    <mergeCell ref="E10:J10"/>
    <mergeCell ref="A14:J14"/>
    <mergeCell ref="A16:A17"/>
    <mergeCell ref="B16:E17"/>
    <mergeCell ref="F16:G16"/>
    <mergeCell ref="I16:I17"/>
    <mergeCell ref="J16:J17"/>
    <mergeCell ref="H16:H17"/>
    <mergeCell ref="B18:E18"/>
    <mergeCell ref="B19:E19"/>
    <mergeCell ref="B20:E20"/>
    <mergeCell ref="A24:J24"/>
    <mergeCell ref="A26:E26"/>
    <mergeCell ref="F26:J26"/>
    <mergeCell ref="F31:I31"/>
    <mergeCell ref="A37:J37"/>
    <mergeCell ref="A27:E27"/>
    <mergeCell ref="F27:J27"/>
    <mergeCell ref="H32:J32"/>
    <mergeCell ref="A39:J39"/>
    <mergeCell ref="A40:J40"/>
    <mergeCell ref="A41:J41"/>
    <mergeCell ref="A42:J42"/>
    <mergeCell ref="A44:B44"/>
    <mergeCell ref="C44:J44"/>
    <mergeCell ref="A45:B45"/>
    <mergeCell ref="C45:J45"/>
    <mergeCell ref="A47:D47"/>
    <mergeCell ref="E47:J47"/>
    <mergeCell ref="A48:D48"/>
    <mergeCell ref="E48:J48"/>
    <mergeCell ref="A50:J50"/>
    <mergeCell ref="A52:A53"/>
    <mergeCell ref="B52:E53"/>
    <mergeCell ref="F52:G52"/>
    <mergeCell ref="I52:I53"/>
    <mergeCell ref="J52:J53"/>
    <mergeCell ref="H52:H53"/>
    <mergeCell ref="F65:I65"/>
    <mergeCell ref="F66:J66"/>
    <mergeCell ref="B54:E54"/>
    <mergeCell ref="B55:E55"/>
    <mergeCell ref="B56:E56"/>
    <mergeCell ref="A59:J59"/>
    <mergeCell ref="A60:E60"/>
    <mergeCell ref="A61:E61"/>
    <mergeCell ref="F61:J61"/>
  </mergeCells>
  <conditionalFormatting sqref="C6:C7">
    <cfRule type="containsBlanks" dxfId="5" priority="2">
      <formula>LEN(TRIM(C6))=0</formula>
    </cfRule>
  </conditionalFormatting>
  <dataValidations count="2">
    <dataValidation type="list" allowBlank="1" showInputMessage="1" showErrorMessage="1" prompt="Z roletového menu vyberte príslušný spôsob vykonania prieskumu trhu. V prípade výberu možnosti &quot;iný spôsob&quot; špecifickujte tento v poli &quot;Poznámka&quot;" sqref="I18:I20 I54:I56">
      <formula1>$L$21:$L$23</formula1>
    </dataValidation>
    <dataValidation type="list" allowBlank="1" showInputMessage="1" showErrorMessage="1" prompt="Z roletového menu vyberte príslušný druh zákazky" sqref="E10:J10 E48:J48">
      <formula1>$L$15:$L$17</formula1>
    </dataValidation>
  </dataValidations>
  <printOptions horizontalCentered="1"/>
  <pageMargins left="0.70866141732283472" right="0.70866141732283472" top="1.7322834645669292" bottom="0.74803149606299213" header="0.70866141732283472" footer="0.31496062992125984"/>
  <pageSetup paperSize="9" scale="68" orientation="portrait" r:id="rId1"/>
  <headerFooter>
    <oddHeader>&amp;LPríloha ŽoNFP č. 13 - Podporná dokumentácia k oprávnenosti výdavkov a výpočtu výšky NFP - prieskum trhu - KFS
&amp;G&amp;C
&amp;G&amp;R
&amp;G</oddHeader>
    <oddFooter>&amp;R&amp;P/&amp;N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Q155"/>
  <sheetViews>
    <sheetView view="pageBreakPreview" topLeftCell="A43" zoomScale="85" zoomScaleNormal="100" zoomScaleSheetLayoutView="85" workbookViewId="0">
      <selection activeCell="A82" sqref="A82:I82"/>
    </sheetView>
  </sheetViews>
  <sheetFormatPr defaultRowHeight="15" x14ac:dyDescent="0.25"/>
  <cols>
    <col min="1" max="1" width="31.140625" style="1" customWidth="1"/>
    <col min="2" max="2" width="28.140625" style="1" customWidth="1"/>
    <col min="3" max="3" width="9.140625" style="2" customWidth="1"/>
    <col min="4" max="4" width="9.28515625" style="3" customWidth="1"/>
    <col min="5" max="5" width="14.7109375" style="3" customWidth="1"/>
    <col min="6" max="7" width="21.7109375" style="126" customWidth="1"/>
    <col min="8" max="8" width="65.5703125" style="1" customWidth="1"/>
    <col min="9" max="9" width="63.7109375" style="1" customWidth="1"/>
    <col min="10" max="10" width="26.140625" style="14" customWidth="1"/>
    <col min="11" max="17" width="26.140625" style="1" customWidth="1"/>
    <col min="18" max="31" width="9.140625" style="1" customWidth="1"/>
    <col min="32" max="16384" width="9.140625" style="1"/>
  </cols>
  <sheetData>
    <row r="1" spans="1:13" x14ac:dyDescent="0.25">
      <c r="A1" s="14"/>
      <c r="B1" s="14"/>
      <c r="C1" s="15"/>
      <c r="D1" s="16"/>
      <c r="E1" s="16"/>
      <c r="F1" s="125"/>
      <c r="G1" s="125"/>
      <c r="H1" s="14"/>
      <c r="I1" s="14"/>
    </row>
    <row r="2" spans="1:13" x14ac:dyDescent="0.25">
      <c r="I2" s="14"/>
    </row>
    <row r="3" spans="1:13" ht="24" customHeight="1" x14ac:dyDescent="0.25">
      <c r="A3" s="264" t="s">
        <v>72</v>
      </c>
      <c r="B3" s="264"/>
      <c r="C3" s="264"/>
      <c r="D3" s="264"/>
      <c r="E3" s="264"/>
      <c r="F3" s="264"/>
      <c r="G3" s="264"/>
      <c r="H3" s="264"/>
      <c r="I3" s="264"/>
    </row>
    <row r="4" spans="1:13" ht="21" thickBot="1" x14ac:dyDescent="0.35">
      <c r="A4" s="74"/>
      <c r="B4" s="74"/>
      <c r="C4" s="74"/>
      <c r="D4" s="74"/>
      <c r="E4" s="74"/>
      <c r="F4" s="127"/>
      <c r="G4" s="127"/>
      <c r="H4" s="74"/>
      <c r="I4" s="14"/>
    </row>
    <row r="5" spans="1:13" x14ac:dyDescent="0.25">
      <c r="A5" s="150" t="s">
        <v>0</v>
      </c>
      <c r="B5" s="282" t="str">
        <f>IF('Kontrafaktualny scenar'!B6="","",'Kontrafaktualny scenar'!B6)</f>
        <v/>
      </c>
      <c r="C5" s="283"/>
      <c r="D5" s="283"/>
      <c r="E5" s="283"/>
      <c r="F5" s="283"/>
      <c r="G5" s="283"/>
      <c r="H5" s="283"/>
      <c r="I5" s="284"/>
    </row>
    <row r="6" spans="1:13" x14ac:dyDescent="0.25">
      <c r="A6" s="151" t="s">
        <v>1</v>
      </c>
      <c r="B6" s="285" t="str">
        <f>IF('Kontrafaktualny scenar'!B7="","",'Kontrafaktualny scenar'!B7)</f>
        <v/>
      </c>
      <c r="C6" s="286"/>
      <c r="D6" s="286"/>
      <c r="E6" s="286"/>
      <c r="F6" s="286"/>
      <c r="G6" s="286"/>
      <c r="H6" s="286"/>
      <c r="I6" s="287"/>
    </row>
    <row r="7" spans="1:13" ht="15.75" thickBot="1" x14ac:dyDescent="0.3">
      <c r="A7" s="152" t="s">
        <v>66</v>
      </c>
      <c r="B7" s="297" t="str">
        <f>IF('Kontrafaktualny scenar'!B8="","",'Kontrafaktualny scenar'!B8)</f>
        <v>Schéma štátnej pomoci na ochranu životného prostredia v oblasti znižovania znečisťovania ovzdušia a zlepšenia jeho kvality pre programové obdobie 2014-2020 (notifikovaná schéma štátnej pomoci)</v>
      </c>
      <c r="C7" s="298"/>
      <c r="D7" s="298"/>
      <c r="E7" s="298"/>
      <c r="F7" s="298"/>
      <c r="G7" s="298"/>
      <c r="H7" s="298"/>
      <c r="I7" s="299"/>
    </row>
    <row r="8" spans="1:13" ht="24" customHeight="1" x14ac:dyDescent="0.25">
      <c r="A8" s="83"/>
      <c r="B8" s="84"/>
      <c r="C8" s="84"/>
      <c r="D8" s="84"/>
      <c r="E8" s="84"/>
      <c r="F8" s="128"/>
      <c r="G8" s="128"/>
      <c r="H8" s="84"/>
      <c r="I8" s="73"/>
    </row>
    <row r="9" spans="1:13" ht="24" customHeight="1" thickBot="1" x14ac:dyDescent="0.3">
      <c r="A9" s="97" t="s">
        <v>62</v>
      </c>
      <c r="B9" s="96"/>
      <c r="C9" s="96"/>
      <c r="D9" s="96"/>
      <c r="E9" s="96"/>
      <c r="F9" s="129"/>
      <c r="G9" s="129"/>
      <c r="H9" s="96"/>
      <c r="I9" s="84"/>
    </row>
    <row r="10" spans="1:13" ht="24" customHeight="1" thickBot="1" x14ac:dyDescent="0.3">
      <c r="A10" s="272" t="s">
        <v>126</v>
      </c>
      <c r="B10" s="273"/>
      <c r="C10" s="273"/>
      <c r="D10" s="273"/>
      <c r="E10" s="273"/>
      <c r="F10" s="273"/>
      <c r="G10" s="274"/>
      <c r="H10" s="85"/>
      <c r="I10" s="85"/>
    </row>
    <row r="11" spans="1:13" ht="38.25" x14ac:dyDescent="0.25">
      <c r="A11" s="158" t="s">
        <v>2</v>
      </c>
      <c r="B11" s="159" t="s">
        <v>5</v>
      </c>
      <c r="C11" s="159" t="s">
        <v>3</v>
      </c>
      <c r="D11" s="159" t="s">
        <v>4</v>
      </c>
      <c r="E11" s="159" t="s">
        <v>31</v>
      </c>
      <c r="F11" s="159" t="s">
        <v>27</v>
      </c>
      <c r="G11" s="160" t="s">
        <v>124</v>
      </c>
      <c r="H11" s="156" t="s">
        <v>36</v>
      </c>
      <c r="I11" s="143" t="s">
        <v>37</v>
      </c>
    </row>
    <row r="12" spans="1:13" ht="28.5" x14ac:dyDescent="0.25">
      <c r="A12" s="161" t="s">
        <v>107</v>
      </c>
      <c r="B12" s="142" t="s">
        <v>18</v>
      </c>
      <c r="C12" s="57"/>
      <c r="D12" s="4">
        <v>1</v>
      </c>
      <c r="E12" s="101">
        <v>250000</v>
      </c>
      <c r="F12" s="103">
        <f>D12*E12</f>
        <v>250000</v>
      </c>
      <c r="G12" s="162">
        <f>ROUND(F12*20/100+F12,2)</f>
        <v>300000</v>
      </c>
      <c r="H12" s="157"/>
      <c r="I12" s="69"/>
      <c r="J12" s="24"/>
      <c r="L12" s="6"/>
      <c r="M12" s="6"/>
    </row>
    <row r="13" spans="1:13" ht="30" x14ac:dyDescent="0.25">
      <c r="A13" s="161" t="s">
        <v>108</v>
      </c>
      <c r="B13" s="142" t="s">
        <v>18</v>
      </c>
      <c r="C13" s="57"/>
      <c r="D13" s="4"/>
      <c r="E13" s="101"/>
      <c r="F13" s="103">
        <f t="shared" ref="F13:F21" si="0">D13*E13</f>
        <v>0</v>
      </c>
      <c r="G13" s="162">
        <f t="shared" ref="G13:G21" si="1">ROUND(F13*20/100+F13,2)</f>
        <v>0</v>
      </c>
      <c r="H13" s="157"/>
      <c r="I13" s="69" t="s">
        <v>113</v>
      </c>
      <c r="J13" s="24"/>
      <c r="L13" s="6"/>
      <c r="M13" s="6"/>
    </row>
    <row r="14" spans="1:13" x14ac:dyDescent="0.25">
      <c r="A14" s="161" t="s">
        <v>109</v>
      </c>
      <c r="B14" s="142" t="s">
        <v>18</v>
      </c>
      <c r="C14" s="57"/>
      <c r="D14" s="4"/>
      <c r="E14" s="101"/>
      <c r="F14" s="103">
        <f t="shared" si="0"/>
        <v>0</v>
      </c>
      <c r="G14" s="162">
        <f t="shared" si="1"/>
        <v>0</v>
      </c>
      <c r="H14" s="157"/>
      <c r="I14" s="69"/>
      <c r="J14" s="24"/>
      <c r="L14" s="6"/>
      <c r="M14" s="6"/>
    </row>
    <row r="15" spans="1:13" ht="42.75" x14ac:dyDescent="0.25">
      <c r="A15" s="161" t="s">
        <v>110</v>
      </c>
      <c r="B15" s="142" t="s">
        <v>46</v>
      </c>
      <c r="C15" s="57"/>
      <c r="D15" s="4"/>
      <c r="E15" s="101"/>
      <c r="F15" s="103">
        <f t="shared" si="0"/>
        <v>0</v>
      </c>
      <c r="G15" s="162">
        <f t="shared" si="1"/>
        <v>0</v>
      </c>
      <c r="H15" s="157"/>
      <c r="I15" s="69" t="s">
        <v>113</v>
      </c>
      <c r="J15" s="24"/>
      <c r="L15" s="6"/>
      <c r="M15" s="6"/>
    </row>
    <row r="16" spans="1:13" x14ac:dyDescent="0.25">
      <c r="A16" s="161" t="s">
        <v>111</v>
      </c>
      <c r="B16" s="142" t="s">
        <v>83</v>
      </c>
      <c r="C16" s="57"/>
      <c r="D16" s="4"/>
      <c r="E16" s="101"/>
      <c r="F16" s="103">
        <f t="shared" si="0"/>
        <v>0</v>
      </c>
      <c r="G16" s="162">
        <f t="shared" si="1"/>
        <v>0</v>
      </c>
      <c r="H16" s="157"/>
      <c r="I16" s="69"/>
      <c r="J16" s="24"/>
      <c r="L16" s="6"/>
      <c r="M16" s="6"/>
    </row>
    <row r="17" spans="1:13" x14ac:dyDescent="0.25">
      <c r="A17" s="7" t="s">
        <v>112</v>
      </c>
      <c r="B17" s="8"/>
      <c r="C17" s="58"/>
      <c r="D17" s="4"/>
      <c r="E17" s="101"/>
      <c r="F17" s="103">
        <f t="shared" si="0"/>
        <v>0</v>
      </c>
      <c r="G17" s="162">
        <f t="shared" si="1"/>
        <v>0</v>
      </c>
      <c r="H17" s="157"/>
      <c r="I17" s="69"/>
      <c r="J17" s="24"/>
      <c r="L17" s="6"/>
      <c r="M17" s="6"/>
    </row>
    <row r="18" spans="1:13" x14ac:dyDescent="0.25">
      <c r="A18" s="7" t="s">
        <v>112</v>
      </c>
      <c r="B18" s="8"/>
      <c r="C18" s="78"/>
      <c r="D18" s="79">
        <v>2</v>
      </c>
      <c r="E18" s="102">
        <v>5000</v>
      </c>
      <c r="F18" s="103">
        <f t="shared" si="0"/>
        <v>10000</v>
      </c>
      <c r="G18" s="162">
        <f t="shared" si="1"/>
        <v>12000</v>
      </c>
      <c r="H18" s="157"/>
      <c r="I18" s="69"/>
      <c r="J18" s="24"/>
      <c r="L18" s="6"/>
      <c r="M18" s="6"/>
    </row>
    <row r="19" spans="1:13" x14ac:dyDescent="0.25">
      <c r="A19" s="7" t="s">
        <v>112</v>
      </c>
      <c r="B19" s="8"/>
      <c r="C19" s="78"/>
      <c r="D19" s="79"/>
      <c r="E19" s="102"/>
      <c r="F19" s="103">
        <f t="shared" si="0"/>
        <v>0</v>
      </c>
      <c r="G19" s="162">
        <f t="shared" si="1"/>
        <v>0</v>
      </c>
      <c r="H19" s="157"/>
      <c r="I19" s="69"/>
      <c r="J19" s="24"/>
      <c r="L19" s="6"/>
      <c r="M19" s="6"/>
    </row>
    <row r="20" spans="1:13" x14ac:dyDescent="0.25">
      <c r="A20" s="7" t="s">
        <v>112</v>
      </c>
      <c r="B20" s="8"/>
      <c r="C20" s="78"/>
      <c r="D20" s="79"/>
      <c r="E20" s="102"/>
      <c r="F20" s="103">
        <f t="shared" si="0"/>
        <v>0</v>
      </c>
      <c r="G20" s="162">
        <f t="shared" si="1"/>
        <v>0</v>
      </c>
      <c r="H20" s="157"/>
      <c r="I20" s="69"/>
      <c r="J20" s="24"/>
      <c r="L20" s="6"/>
      <c r="M20" s="6"/>
    </row>
    <row r="21" spans="1:13" ht="15.75" thickBot="1" x14ac:dyDescent="0.3">
      <c r="A21" s="163" t="s">
        <v>112</v>
      </c>
      <c r="B21" s="164"/>
      <c r="C21" s="78"/>
      <c r="D21" s="79"/>
      <c r="E21" s="102"/>
      <c r="F21" s="165">
        <f t="shared" si="0"/>
        <v>0</v>
      </c>
      <c r="G21" s="167">
        <f t="shared" si="1"/>
        <v>0</v>
      </c>
      <c r="H21" s="157"/>
      <c r="I21" s="69"/>
      <c r="J21" s="24"/>
      <c r="L21" s="6"/>
      <c r="M21" s="6"/>
    </row>
    <row r="22" spans="1:13" ht="15.75" thickBot="1" x14ac:dyDescent="0.3">
      <c r="A22" s="288" t="s">
        <v>30</v>
      </c>
      <c r="B22" s="289"/>
      <c r="C22" s="289"/>
      <c r="D22" s="289"/>
      <c r="E22" s="290"/>
      <c r="F22" s="166">
        <f>SUM(F12:F21)</f>
        <v>260000</v>
      </c>
      <c r="G22" s="166">
        <f>SUM(G12:G21)</f>
        <v>312000</v>
      </c>
      <c r="H22" s="67"/>
      <c r="I22" s="68"/>
      <c r="J22" s="24"/>
      <c r="L22" s="6"/>
      <c r="M22" s="6"/>
    </row>
    <row r="23" spans="1:13" s="89" customFormat="1" ht="15.75" thickBot="1" x14ac:dyDescent="0.3">
      <c r="A23" s="153"/>
      <c r="B23" s="153"/>
      <c r="C23" s="153"/>
      <c r="D23" s="153"/>
      <c r="E23" s="153"/>
      <c r="F23" s="130"/>
      <c r="G23" s="130"/>
      <c r="H23" s="87"/>
      <c r="I23" s="33"/>
      <c r="J23" s="154"/>
      <c r="L23" s="155"/>
      <c r="M23" s="155"/>
    </row>
    <row r="24" spans="1:13" ht="24" customHeight="1" thickBot="1" x14ac:dyDescent="0.3">
      <c r="A24" s="269" t="s">
        <v>127</v>
      </c>
      <c r="B24" s="270"/>
      <c r="C24" s="270"/>
      <c r="D24" s="270"/>
      <c r="E24" s="270"/>
      <c r="F24" s="270"/>
      <c r="G24" s="271"/>
      <c r="H24" s="76"/>
      <c r="I24" s="76"/>
      <c r="J24" s="24"/>
      <c r="L24" s="6"/>
      <c r="M24" s="6"/>
    </row>
    <row r="25" spans="1:13" ht="38.25" x14ac:dyDescent="0.25">
      <c r="A25" s="64" t="s">
        <v>2</v>
      </c>
      <c r="B25" s="64" t="s">
        <v>5</v>
      </c>
      <c r="C25" s="64" t="s">
        <v>3</v>
      </c>
      <c r="D25" s="64" t="s">
        <v>4</v>
      </c>
      <c r="E25" s="64" t="s">
        <v>31</v>
      </c>
      <c r="F25" s="64" t="s">
        <v>27</v>
      </c>
      <c r="G25" s="64" t="s">
        <v>124</v>
      </c>
      <c r="H25" s="143" t="s">
        <v>36</v>
      </c>
      <c r="I25" s="143" t="s">
        <v>37</v>
      </c>
      <c r="J25" s="24"/>
      <c r="L25" s="6"/>
      <c r="M25" s="6"/>
    </row>
    <row r="26" spans="1:13" ht="28.5" x14ac:dyDescent="0.25">
      <c r="A26" s="141" t="s">
        <v>107</v>
      </c>
      <c r="B26" s="142" t="s">
        <v>18</v>
      </c>
      <c r="C26" s="57"/>
      <c r="D26" s="4"/>
      <c r="E26" s="101"/>
      <c r="F26" s="103">
        <f t="shared" ref="F26:F35" si="2">D26*E26</f>
        <v>0</v>
      </c>
      <c r="G26" s="103">
        <f t="shared" ref="G26:G35" si="3">ROUND(F26*20/100+F26,2)</f>
        <v>0</v>
      </c>
      <c r="H26" s="5"/>
      <c r="I26" s="69"/>
      <c r="J26" s="24"/>
      <c r="L26" s="6"/>
      <c r="M26" s="6"/>
    </row>
    <row r="27" spans="1:13" ht="30" x14ac:dyDescent="0.25">
      <c r="A27" s="141" t="s">
        <v>108</v>
      </c>
      <c r="B27" s="142" t="s">
        <v>18</v>
      </c>
      <c r="C27" s="57"/>
      <c r="D27" s="4"/>
      <c r="E27" s="101"/>
      <c r="F27" s="103">
        <f t="shared" si="2"/>
        <v>0</v>
      </c>
      <c r="G27" s="103">
        <f t="shared" si="3"/>
        <v>0</v>
      </c>
      <c r="H27" s="5"/>
      <c r="I27" s="69" t="s">
        <v>113</v>
      </c>
      <c r="J27" s="24"/>
      <c r="L27" s="6"/>
      <c r="M27" s="6"/>
    </row>
    <row r="28" spans="1:13" x14ac:dyDescent="0.25">
      <c r="A28" s="141" t="s">
        <v>109</v>
      </c>
      <c r="B28" s="142" t="s">
        <v>18</v>
      </c>
      <c r="C28" s="57"/>
      <c r="D28" s="4"/>
      <c r="E28" s="101"/>
      <c r="F28" s="103">
        <f t="shared" si="2"/>
        <v>0</v>
      </c>
      <c r="G28" s="103">
        <f t="shared" si="3"/>
        <v>0</v>
      </c>
      <c r="H28" s="5"/>
      <c r="I28" s="69"/>
      <c r="J28" s="24"/>
      <c r="L28" s="6"/>
      <c r="M28" s="6"/>
    </row>
    <row r="29" spans="1:13" ht="42.75" x14ac:dyDescent="0.25">
      <c r="A29" s="141" t="s">
        <v>110</v>
      </c>
      <c r="B29" s="142" t="s">
        <v>46</v>
      </c>
      <c r="C29" s="57"/>
      <c r="D29" s="4"/>
      <c r="E29" s="101"/>
      <c r="F29" s="103">
        <f t="shared" si="2"/>
        <v>0</v>
      </c>
      <c r="G29" s="103">
        <f t="shared" si="3"/>
        <v>0</v>
      </c>
      <c r="H29" s="5"/>
      <c r="I29" s="69" t="s">
        <v>113</v>
      </c>
      <c r="J29" s="24"/>
      <c r="L29" s="6"/>
      <c r="M29" s="6"/>
    </row>
    <row r="30" spans="1:13" x14ac:dyDescent="0.25">
      <c r="A30" s="141" t="s">
        <v>111</v>
      </c>
      <c r="B30" s="142" t="s">
        <v>83</v>
      </c>
      <c r="C30" s="57"/>
      <c r="D30" s="4"/>
      <c r="E30" s="101"/>
      <c r="F30" s="103">
        <f t="shared" si="2"/>
        <v>0</v>
      </c>
      <c r="G30" s="103">
        <f t="shared" si="3"/>
        <v>0</v>
      </c>
      <c r="H30" s="5"/>
      <c r="I30" s="69"/>
      <c r="J30" s="24"/>
      <c r="L30" s="6"/>
      <c r="M30" s="6"/>
    </row>
    <row r="31" spans="1:13" x14ac:dyDescent="0.25">
      <c r="A31" s="75" t="s">
        <v>112</v>
      </c>
      <c r="B31" s="8"/>
      <c r="C31" s="58"/>
      <c r="D31" s="4"/>
      <c r="E31" s="101"/>
      <c r="F31" s="103">
        <f t="shared" si="2"/>
        <v>0</v>
      </c>
      <c r="G31" s="103">
        <f t="shared" si="3"/>
        <v>0</v>
      </c>
      <c r="H31" s="5"/>
      <c r="I31" s="69"/>
      <c r="J31" s="24"/>
      <c r="L31" s="6"/>
      <c r="M31" s="6"/>
    </row>
    <row r="32" spans="1:13" x14ac:dyDescent="0.25">
      <c r="A32" s="75" t="s">
        <v>112</v>
      </c>
      <c r="B32" s="8"/>
      <c r="C32" s="78"/>
      <c r="D32" s="79"/>
      <c r="E32" s="102"/>
      <c r="F32" s="103">
        <f t="shared" si="2"/>
        <v>0</v>
      </c>
      <c r="G32" s="103">
        <f t="shared" si="3"/>
        <v>0</v>
      </c>
      <c r="H32" s="5"/>
      <c r="I32" s="69"/>
      <c r="J32" s="24"/>
      <c r="L32" s="6"/>
      <c r="M32" s="6"/>
    </row>
    <row r="33" spans="1:13" x14ac:dyDescent="0.25">
      <c r="A33" s="75" t="s">
        <v>112</v>
      </c>
      <c r="B33" s="8"/>
      <c r="C33" s="78"/>
      <c r="D33" s="79"/>
      <c r="E33" s="102"/>
      <c r="F33" s="103">
        <f t="shared" si="2"/>
        <v>0</v>
      </c>
      <c r="G33" s="103">
        <f t="shared" si="3"/>
        <v>0</v>
      </c>
      <c r="H33" s="5"/>
      <c r="I33" s="69"/>
      <c r="J33" s="24"/>
      <c r="L33" s="6"/>
      <c r="M33" s="6"/>
    </row>
    <row r="34" spans="1:13" x14ac:dyDescent="0.25">
      <c r="A34" s="75" t="s">
        <v>112</v>
      </c>
      <c r="B34" s="8"/>
      <c r="C34" s="78"/>
      <c r="D34" s="79"/>
      <c r="E34" s="102"/>
      <c r="F34" s="103">
        <f t="shared" si="2"/>
        <v>0</v>
      </c>
      <c r="G34" s="103">
        <f t="shared" si="3"/>
        <v>0</v>
      </c>
      <c r="H34" s="5"/>
      <c r="I34" s="69"/>
      <c r="J34" s="24"/>
      <c r="L34" s="6"/>
      <c r="M34" s="6"/>
    </row>
    <row r="35" spans="1:13" x14ac:dyDescent="0.25">
      <c r="A35" s="75" t="s">
        <v>112</v>
      </c>
      <c r="B35" s="8"/>
      <c r="C35" s="78"/>
      <c r="D35" s="79"/>
      <c r="E35" s="102"/>
      <c r="F35" s="103">
        <f t="shared" si="2"/>
        <v>0</v>
      </c>
      <c r="G35" s="103">
        <f t="shared" si="3"/>
        <v>0</v>
      </c>
      <c r="H35" s="5"/>
      <c r="I35" s="69"/>
      <c r="J35" s="24"/>
      <c r="L35" s="6"/>
      <c r="M35" s="6"/>
    </row>
    <row r="36" spans="1:13" ht="15.75" thickBot="1" x14ac:dyDescent="0.3">
      <c r="A36" s="268" t="s">
        <v>30</v>
      </c>
      <c r="B36" s="268"/>
      <c r="C36" s="268"/>
      <c r="D36" s="268"/>
      <c r="E36" s="268"/>
      <c r="F36" s="99">
        <f>SUM(F26:F35)</f>
        <v>0</v>
      </c>
      <c r="G36" s="99">
        <f>SUM(G26:G35)</f>
        <v>0</v>
      </c>
      <c r="H36" s="67"/>
      <c r="I36" s="68"/>
      <c r="J36" s="24"/>
      <c r="L36" s="6"/>
      <c r="M36" s="6"/>
    </row>
    <row r="37" spans="1:13" ht="16.5" customHeight="1" thickBot="1" x14ac:dyDescent="0.3">
      <c r="A37" s="275" t="s">
        <v>92</v>
      </c>
      <c r="B37" s="276"/>
      <c r="C37" s="276"/>
      <c r="D37" s="276"/>
      <c r="E37" s="277"/>
      <c r="F37" s="100">
        <f>F22+F36</f>
        <v>260000</v>
      </c>
      <c r="G37" s="100">
        <f>G22+G36</f>
        <v>312000</v>
      </c>
      <c r="H37" s="67"/>
      <c r="J37" s="24"/>
      <c r="L37" s="6"/>
      <c r="M37" s="6"/>
    </row>
    <row r="38" spans="1:13" ht="24" customHeight="1" x14ac:dyDescent="0.25">
      <c r="A38" s="86"/>
      <c r="B38" s="86"/>
      <c r="C38" s="86"/>
      <c r="D38" s="86"/>
      <c r="E38" s="86"/>
      <c r="F38" s="130"/>
      <c r="G38" s="130"/>
      <c r="H38" s="87"/>
      <c r="I38" s="33"/>
      <c r="J38" s="24"/>
      <c r="L38" s="6"/>
      <c r="M38" s="6"/>
    </row>
    <row r="39" spans="1:13" ht="24" customHeight="1" x14ac:dyDescent="0.25">
      <c r="A39" s="97" t="s">
        <v>71</v>
      </c>
      <c r="B39" s="96"/>
      <c r="C39" s="96"/>
      <c r="D39" s="96"/>
      <c r="E39" s="96"/>
      <c r="F39" s="131"/>
      <c r="G39" s="131"/>
      <c r="H39" s="88"/>
      <c r="I39" s="89"/>
    </row>
    <row r="40" spans="1:13" ht="32.25" customHeight="1" x14ac:dyDescent="0.25">
      <c r="A40" s="278" t="s">
        <v>133</v>
      </c>
      <c r="B40" s="278"/>
      <c r="C40" s="278"/>
      <c r="D40" s="278"/>
      <c r="E40" s="278"/>
      <c r="F40" s="278"/>
      <c r="G40" s="278"/>
      <c r="H40" s="278"/>
      <c r="I40" s="278"/>
    </row>
    <row r="41" spans="1:13" ht="16.5" thickBot="1" x14ac:dyDescent="0.3">
      <c r="A41" s="90"/>
      <c r="B41" s="90"/>
      <c r="C41" s="90"/>
      <c r="D41" s="90"/>
      <c r="E41" s="90"/>
      <c r="F41" s="132"/>
      <c r="G41" s="132"/>
      <c r="H41" s="90"/>
      <c r="I41" s="90"/>
    </row>
    <row r="42" spans="1:13" ht="24" customHeight="1" thickBot="1" x14ac:dyDescent="0.3">
      <c r="A42" s="272" t="s">
        <v>126</v>
      </c>
      <c r="B42" s="273"/>
      <c r="C42" s="273"/>
      <c r="D42" s="273"/>
      <c r="E42" s="273"/>
      <c r="F42" s="273"/>
      <c r="G42" s="274"/>
      <c r="H42" s="85"/>
      <c r="I42" s="85"/>
    </row>
    <row r="43" spans="1:13" ht="25.5" x14ac:dyDescent="0.25">
      <c r="A43" s="300" t="s">
        <v>2</v>
      </c>
      <c r="B43" s="301"/>
      <c r="C43" s="300" t="s">
        <v>5</v>
      </c>
      <c r="D43" s="302"/>
      <c r="E43" s="301"/>
      <c r="F43" s="64" t="s">
        <v>27</v>
      </c>
      <c r="G43" s="64" t="s">
        <v>124</v>
      </c>
      <c r="H43" s="91"/>
      <c r="I43" s="91"/>
    </row>
    <row r="44" spans="1:13" ht="15" customHeight="1" x14ac:dyDescent="0.25">
      <c r="A44" s="262" t="str">
        <f t="shared" ref="A44:A53" si="4">A12</f>
        <v>Prípravná a projektová dokumentácia</v>
      </c>
      <c r="B44" s="263"/>
      <c r="C44" s="265" t="str">
        <f t="shared" ref="C44:C53" si="5">B12</f>
        <v>021 Stavby</v>
      </c>
      <c r="D44" s="266"/>
      <c r="E44" s="267"/>
      <c r="F44" s="103">
        <f t="shared" ref="F44:F53" si="6">$F$54*100/$F$22*F12/100</f>
        <v>105769.23076923077</v>
      </c>
      <c r="G44" s="103">
        <f t="shared" ref="G44:G53" si="7">F44*20/100+F44</f>
        <v>126923.07692307692</v>
      </c>
      <c r="H44" s="92"/>
      <c r="I44" s="93"/>
    </row>
    <row r="45" spans="1:13" ht="15" customHeight="1" x14ac:dyDescent="0.25">
      <c r="A45" s="262" t="str">
        <f t="shared" si="4"/>
        <v>Stavebné práce</v>
      </c>
      <c r="B45" s="263"/>
      <c r="C45" s="265" t="str">
        <f t="shared" si="5"/>
        <v>021 Stavby</v>
      </c>
      <c r="D45" s="266"/>
      <c r="E45" s="267"/>
      <c r="F45" s="103">
        <f t="shared" si="6"/>
        <v>0</v>
      </c>
      <c r="G45" s="103">
        <f t="shared" si="7"/>
        <v>0</v>
      </c>
      <c r="H45" s="92"/>
      <c r="I45" s="93"/>
    </row>
    <row r="46" spans="1:13" ht="15" customHeight="1" x14ac:dyDescent="0.25">
      <c r="A46" s="262" t="str">
        <f t="shared" si="4"/>
        <v>Stavebný dozor</v>
      </c>
      <c r="B46" s="263"/>
      <c r="C46" s="265" t="str">
        <f t="shared" si="5"/>
        <v>021 Stavby</v>
      </c>
      <c r="D46" s="266"/>
      <c r="E46" s="267"/>
      <c r="F46" s="103">
        <f t="shared" si="6"/>
        <v>0</v>
      </c>
      <c r="G46" s="103">
        <f t="shared" si="7"/>
        <v>0</v>
      </c>
      <c r="H46" s="92"/>
      <c r="I46" s="93"/>
    </row>
    <row r="47" spans="1:13" ht="30" customHeight="1" x14ac:dyDescent="0.25">
      <c r="A47" s="262" t="str">
        <f t="shared" si="4"/>
        <v>Technológia</v>
      </c>
      <c r="B47" s="263"/>
      <c r="C47" s="265" t="str">
        <f t="shared" si="5"/>
        <v>022 Samostatné hnuteľné veci a súbory hnuteľných vecí</v>
      </c>
      <c r="D47" s="266"/>
      <c r="E47" s="267"/>
      <c r="F47" s="103">
        <f t="shared" si="6"/>
        <v>0</v>
      </c>
      <c r="G47" s="103">
        <f t="shared" si="7"/>
        <v>0</v>
      </c>
      <c r="H47" s="94"/>
      <c r="I47" s="93"/>
    </row>
    <row r="48" spans="1:13" ht="15" customHeight="1" x14ac:dyDescent="0.25">
      <c r="A48" s="262" t="str">
        <f t="shared" si="4"/>
        <v>Nákup pozemkov</v>
      </c>
      <c r="B48" s="263"/>
      <c r="C48" s="265" t="str">
        <f t="shared" si="5"/>
        <v>027 Pozemky</v>
      </c>
      <c r="D48" s="266"/>
      <c r="E48" s="267"/>
      <c r="F48" s="103">
        <f t="shared" si="6"/>
        <v>0</v>
      </c>
      <c r="G48" s="103">
        <f t="shared" si="7"/>
        <v>0</v>
      </c>
      <c r="H48" s="92"/>
      <c r="I48" s="93"/>
    </row>
    <row r="49" spans="1:9" ht="15" customHeight="1" x14ac:dyDescent="0.25">
      <c r="A49" s="260" t="str">
        <f t="shared" si="4"/>
        <v>ďalší výdavok</v>
      </c>
      <c r="B49" s="261"/>
      <c r="C49" s="303">
        <f t="shared" si="5"/>
        <v>0</v>
      </c>
      <c r="D49" s="304"/>
      <c r="E49" s="305"/>
      <c r="F49" s="103">
        <f t="shared" si="6"/>
        <v>0</v>
      </c>
      <c r="G49" s="103">
        <f t="shared" si="7"/>
        <v>0</v>
      </c>
      <c r="H49" s="92"/>
      <c r="I49" s="93"/>
    </row>
    <row r="50" spans="1:9" ht="15" customHeight="1" x14ac:dyDescent="0.25">
      <c r="A50" s="260" t="str">
        <f t="shared" si="4"/>
        <v>ďalší výdavok</v>
      </c>
      <c r="B50" s="261"/>
      <c r="C50" s="303">
        <f t="shared" si="5"/>
        <v>0</v>
      </c>
      <c r="D50" s="304"/>
      <c r="E50" s="305"/>
      <c r="F50" s="103">
        <f t="shared" si="6"/>
        <v>4230.7692307692305</v>
      </c>
      <c r="G50" s="103">
        <f t="shared" si="7"/>
        <v>5076.9230769230762</v>
      </c>
      <c r="H50" s="92"/>
      <c r="I50" s="93"/>
    </row>
    <row r="51" spans="1:9" ht="15" customHeight="1" x14ac:dyDescent="0.25">
      <c r="A51" s="260" t="str">
        <f t="shared" si="4"/>
        <v>ďalší výdavok</v>
      </c>
      <c r="B51" s="261"/>
      <c r="C51" s="303">
        <f t="shared" si="5"/>
        <v>0</v>
      </c>
      <c r="D51" s="304"/>
      <c r="E51" s="305"/>
      <c r="F51" s="103">
        <f t="shared" si="6"/>
        <v>0</v>
      </c>
      <c r="G51" s="103">
        <f t="shared" si="7"/>
        <v>0</v>
      </c>
      <c r="H51" s="92"/>
      <c r="I51" s="93"/>
    </row>
    <row r="52" spans="1:9" x14ac:dyDescent="0.25">
      <c r="A52" s="260" t="str">
        <f t="shared" si="4"/>
        <v>ďalší výdavok</v>
      </c>
      <c r="B52" s="261"/>
      <c r="C52" s="303">
        <f t="shared" si="5"/>
        <v>0</v>
      </c>
      <c r="D52" s="304"/>
      <c r="E52" s="305"/>
      <c r="F52" s="103">
        <f t="shared" si="6"/>
        <v>0</v>
      </c>
      <c r="G52" s="103">
        <f t="shared" si="7"/>
        <v>0</v>
      </c>
      <c r="H52" s="92"/>
      <c r="I52" s="93"/>
    </row>
    <row r="53" spans="1:9" x14ac:dyDescent="0.25">
      <c r="A53" s="260" t="str">
        <f t="shared" si="4"/>
        <v>ďalší výdavok</v>
      </c>
      <c r="B53" s="261"/>
      <c r="C53" s="303">
        <f t="shared" si="5"/>
        <v>0</v>
      </c>
      <c r="D53" s="304"/>
      <c r="E53" s="305"/>
      <c r="F53" s="103">
        <f t="shared" si="6"/>
        <v>0</v>
      </c>
      <c r="G53" s="103">
        <f t="shared" si="7"/>
        <v>0</v>
      </c>
      <c r="H53" s="92"/>
      <c r="I53" s="93"/>
    </row>
    <row r="54" spans="1:9" ht="15.75" customHeight="1" thickBot="1" x14ac:dyDescent="0.3">
      <c r="A54" s="293" t="s">
        <v>97</v>
      </c>
      <c r="B54" s="293"/>
      <c r="C54" s="293"/>
      <c r="D54" s="293"/>
      <c r="E54" s="293"/>
      <c r="F54" s="98">
        <f>F22-'Kontrafaktualny scenar'!E23</f>
        <v>110000</v>
      </c>
      <c r="G54" s="98">
        <f>G22-'Kontrafaktualny scenar'!F23</f>
        <v>132000</v>
      </c>
      <c r="H54" s="87"/>
      <c r="I54" s="33"/>
    </row>
    <row r="55" spans="1:9" ht="24" customHeight="1" thickBot="1" x14ac:dyDescent="0.3">
      <c r="A55" s="272" t="s">
        <v>131</v>
      </c>
      <c r="B55" s="273"/>
      <c r="C55" s="273"/>
      <c r="D55" s="273"/>
      <c r="E55" s="273"/>
      <c r="F55" s="273"/>
      <c r="G55" s="274"/>
      <c r="H55" s="87"/>
      <c r="I55" s="33"/>
    </row>
    <row r="56" spans="1:9" ht="25.5" x14ac:dyDescent="0.25">
      <c r="A56" s="319" t="s">
        <v>2</v>
      </c>
      <c r="B56" s="320"/>
      <c r="C56" s="319" t="s">
        <v>5</v>
      </c>
      <c r="D56" s="321"/>
      <c r="E56" s="320"/>
      <c r="F56" s="64" t="s">
        <v>27</v>
      </c>
      <c r="G56" s="64" t="s">
        <v>124</v>
      </c>
      <c r="H56" s="87"/>
      <c r="I56" s="33"/>
    </row>
    <row r="57" spans="1:9" ht="15" customHeight="1" x14ac:dyDescent="0.25">
      <c r="A57" s="262" t="str">
        <f>A26</f>
        <v>Prípravná a projektová dokumentácia</v>
      </c>
      <c r="B57" s="263"/>
      <c r="C57" s="265" t="str">
        <f>B26</f>
        <v>021 Stavby</v>
      </c>
      <c r="D57" s="266"/>
      <c r="E57" s="267"/>
      <c r="F57" s="103" t="e">
        <f>$F$67*100/$F$36*F26/100</f>
        <v>#DIV/0!</v>
      </c>
      <c r="G57" s="103" t="e">
        <f t="shared" ref="G57:G66" si="8">F57*20/100+F57</f>
        <v>#DIV/0!</v>
      </c>
      <c r="H57" s="87"/>
      <c r="I57" s="33"/>
    </row>
    <row r="58" spans="1:9" ht="15" customHeight="1" x14ac:dyDescent="0.25">
      <c r="A58" s="262" t="str">
        <f t="shared" ref="A58:A66" si="9">A27</f>
        <v>Stavebné práce</v>
      </c>
      <c r="B58" s="263"/>
      <c r="C58" s="265" t="str">
        <f t="shared" ref="C58:C66" si="10">B27</f>
        <v>021 Stavby</v>
      </c>
      <c r="D58" s="266"/>
      <c r="E58" s="267"/>
      <c r="F58" s="103" t="e">
        <f t="shared" ref="F58:F66" si="11">$F$67*100/$F$36*F27/100</f>
        <v>#DIV/0!</v>
      </c>
      <c r="G58" s="103" t="e">
        <f t="shared" si="8"/>
        <v>#DIV/0!</v>
      </c>
      <c r="H58" s="87"/>
      <c r="I58" s="33"/>
    </row>
    <row r="59" spans="1:9" ht="15" customHeight="1" x14ac:dyDescent="0.25">
      <c r="A59" s="262" t="str">
        <f t="shared" si="9"/>
        <v>Stavebný dozor</v>
      </c>
      <c r="B59" s="263"/>
      <c r="C59" s="265" t="str">
        <f t="shared" si="10"/>
        <v>021 Stavby</v>
      </c>
      <c r="D59" s="266"/>
      <c r="E59" s="267"/>
      <c r="F59" s="103" t="e">
        <f t="shared" si="11"/>
        <v>#DIV/0!</v>
      </c>
      <c r="G59" s="103" t="e">
        <f t="shared" si="8"/>
        <v>#DIV/0!</v>
      </c>
      <c r="H59" s="87"/>
      <c r="I59" s="33"/>
    </row>
    <row r="60" spans="1:9" ht="28.5" customHeight="1" x14ac:dyDescent="0.25">
      <c r="A60" s="262" t="str">
        <f t="shared" si="9"/>
        <v>Technológia</v>
      </c>
      <c r="B60" s="263"/>
      <c r="C60" s="265" t="str">
        <f t="shared" si="10"/>
        <v>022 Samostatné hnuteľné veci a súbory hnuteľných vecí</v>
      </c>
      <c r="D60" s="266"/>
      <c r="E60" s="267"/>
      <c r="F60" s="103" t="e">
        <f t="shared" si="11"/>
        <v>#DIV/0!</v>
      </c>
      <c r="G60" s="103" t="e">
        <f t="shared" si="8"/>
        <v>#DIV/0!</v>
      </c>
      <c r="H60" s="87"/>
      <c r="I60" s="33"/>
    </row>
    <row r="61" spans="1:9" x14ac:dyDescent="0.25">
      <c r="A61" s="262" t="str">
        <f t="shared" si="9"/>
        <v>Nákup pozemkov</v>
      </c>
      <c r="B61" s="263"/>
      <c r="C61" s="265" t="str">
        <f t="shared" si="10"/>
        <v>027 Pozemky</v>
      </c>
      <c r="D61" s="266"/>
      <c r="E61" s="267"/>
      <c r="F61" s="103" t="e">
        <f t="shared" si="11"/>
        <v>#DIV/0!</v>
      </c>
      <c r="G61" s="103" t="e">
        <f t="shared" si="8"/>
        <v>#DIV/0!</v>
      </c>
      <c r="H61" s="87"/>
      <c r="I61" s="33"/>
    </row>
    <row r="62" spans="1:9" x14ac:dyDescent="0.25">
      <c r="A62" s="260" t="str">
        <f t="shared" si="9"/>
        <v>ďalší výdavok</v>
      </c>
      <c r="B62" s="261"/>
      <c r="C62" s="303">
        <f t="shared" si="10"/>
        <v>0</v>
      </c>
      <c r="D62" s="304"/>
      <c r="E62" s="305"/>
      <c r="F62" s="103" t="e">
        <f t="shared" si="11"/>
        <v>#DIV/0!</v>
      </c>
      <c r="G62" s="103" t="e">
        <f t="shared" si="8"/>
        <v>#DIV/0!</v>
      </c>
      <c r="H62" s="87"/>
      <c r="I62" s="33"/>
    </row>
    <row r="63" spans="1:9" x14ac:dyDescent="0.25">
      <c r="A63" s="260" t="str">
        <f t="shared" si="9"/>
        <v>ďalší výdavok</v>
      </c>
      <c r="B63" s="261"/>
      <c r="C63" s="303">
        <f t="shared" si="10"/>
        <v>0</v>
      </c>
      <c r="D63" s="304"/>
      <c r="E63" s="305"/>
      <c r="F63" s="103" t="e">
        <f t="shared" si="11"/>
        <v>#DIV/0!</v>
      </c>
      <c r="G63" s="103" t="e">
        <f t="shared" si="8"/>
        <v>#DIV/0!</v>
      </c>
      <c r="H63" s="87"/>
      <c r="I63" s="33"/>
    </row>
    <row r="64" spans="1:9" x14ac:dyDescent="0.25">
      <c r="A64" s="260" t="str">
        <f t="shared" si="9"/>
        <v>ďalší výdavok</v>
      </c>
      <c r="B64" s="261"/>
      <c r="C64" s="303">
        <f t="shared" si="10"/>
        <v>0</v>
      </c>
      <c r="D64" s="304"/>
      <c r="E64" s="305"/>
      <c r="F64" s="103" t="e">
        <f t="shared" si="11"/>
        <v>#DIV/0!</v>
      </c>
      <c r="G64" s="103" t="e">
        <f t="shared" si="8"/>
        <v>#DIV/0!</v>
      </c>
      <c r="H64" s="87"/>
      <c r="I64" s="33"/>
    </row>
    <row r="65" spans="1:17" x14ac:dyDescent="0.25">
      <c r="A65" s="260" t="str">
        <f t="shared" si="9"/>
        <v>ďalší výdavok</v>
      </c>
      <c r="B65" s="261"/>
      <c r="C65" s="303">
        <f t="shared" si="10"/>
        <v>0</v>
      </c>
      <c r="D65" s="304"/>
      <c r="E65" s="305"/>
      <c r="F65" s="103" t="e">
        <f t="shared" si="11"/>
        <v>#DIV/0!</v>
      </c>
      <c r="G65" s="103" t="e">
        <f t="shared" si="8"/>
        <v>#DIV/0!</v>
      </c>
      <c r="H65" s="87"/>
      <c r="I65" s="33"/>
    </row>
    <row r="66" spans="1:17" x14ac:dyDescent="0.25">
      <c r="A66" s="260" t="str">
        <f t="shared" si="9"/>
        <v>ďalší výdavok</v>
      </c>
      <c r="B66" s="261"/>
      <c r="C66" s="303">
        <f t="shared" si="10"/>
        <v>0</v>
      </c>
      <c r="D66" s="304"/>
      <c r="E66" s="305"/>
      <c r="F66" s="103" t="e">
        <f t="shared" si="11"/>
        <v>#DIV/0!</v>
      </c>
      <c r="G66" s="103" t="e">
        <f t="shared" si="8"/>
        <v>#DIV/0!</v>
      </c>
      <c r="H66" s="87"/>
      <c r="I66" s="33"/>
    </row>
    <row r="67" spans="1:17" ht="15.75" customHeight="1" thickBot="1" x14ac:dyDescent="0.3">
      <c r="A67" s="293" t="s">
        <v>97</v>
      </c>
      <c r="B67" s="293"/>
      <c r="C67" s="293"/>
      <c r="D67" s="293"/>
      <c r="E67" s="293"/>
      <c r="F67" s="98">
        <f>F36-'Kontrafaktualny scenar'!E37</f>
        <v>0</v>
      </c>
      <c r="G67" s="98">
        <f>G36-'Kontrafaktualny scenar'!F37</f>
        <v>0</v>
      </c>
      <c r="H67" s="87"/>
      <c r="I67" s="33"/>
    </row>
    <row r="68" spans="1:17" ht="15.75" customHeight="1" thickBot="1" x14ac:dyDescent="0.3">
      <c r="A68" s="322" t="s">
        <v>98</v>
      </c>
      <c r="B68" s="323"/>
      <c r="C68" s="323"/>
      <c r="D68" s="323"/>
      <c r="E68" s="324"/>
      <c r="F68" s="122">
        <f>F37-'Kontrafaktualny scenar'!E38</f>
        <v>110000</v>
      </c>
      <c r="G68" s="123">
        <f>G37-'Kontrafaktualny scenar'!F38</f>
        <v>132000</v>
      </c>
      <c r="H68" s="87"/>
      <c r="I68" s="33"/>
    </row>
    <row r="69" spans="1:17" ht="24" customHeight="1" x14ac:dyDescent="0.3">
      <c r="A69" s="62"/>
      <c r="B69" s="62"/>
      <c r="C69" s="62"/>
      <c r="D69" s="62"/>
      <c r="E69" s="62"/>
      <c r="F69" s="133"/>
      <c r="G69" s="133"/>
      <c r="H69" s="95"/>
      <c r="I69" s="89"/>
    </row>
    <row r="70" spans="1:17" ht="24" customHeight="1" thickBot="1" x14ac:dyDescent="0.35">
      <c r="A70" s="145" t="s">
        <v>70</v>
      </c>
      <c r="B70" s="144"/>
      <c r="C70" s="144"/>
      <c r="D70" s="144"/>
      <c r="E70" s="144"/>
      <c r="F70" s="133"/>
      <c r="G70" s="133"/>
      <c r="H70" s="95"/>
      <c r="I70" s="89"/>
    </row>
    <row r="71" spans="1:17" ht="15" customHeight="1" thickBot="1" x14ac:dyDescent="0.35">
      <c r="A71" s="311" t="s">
        <v>67</v>
      </c>
      <c r="B71" s="312"/>
      <c r="C71" s="312"/>
      <c r="D71" s="312"/>
      <c r="E71" s="312"/>
      <c r="F71" s="309">
        <v>0.9</v>
      </c>
      <c r="G71" s="310"/>
      <c r="H71" s="95"/>
      <c r="I71" s="89"/>
    </row>
    <row r="72" spans="1:17" ht="15" customHeight="1" thickBot="1" x14ac:dyDescent="0.35">
      <c r="A72" s="306" t="s">
        <v>69</v>
      </c>
      <c r="B72" s="307"/>
      <c r="C72" s="307"/>
      <c r="D72" s="307"/>
      <c r="E72" s="308"/>
      <c r="F72" s="134">
        <f>F54*F71</f>
        <v>99000</v>
      </c>
      <c r="G72" s="134">
        <f>G54*F71</f>
        <v>118800</v>
      </c>
      <c r="H72" s="62"/>
    </row>
    <row r="73" spans="1:17" x14ac:dyDescent="0.25">
      <c r="A73" s="11"/>
      <c r="B73" s="11"/>
      <c r="C73" s="12"/>
      <c r="D73" s="13"/>
      <c r="E73" s="13"/>
      <c r="F73" s="135"/>
      <c r="G73" s="135"/>
      <c r="H73" s="11"/>
    </row>
    <row r="74" spans="1:17" x14ac:dyDescent="0.25">
      <c r="A74" s="11"/>
      <c r="B74" s="11"/>
      <c r="C74" s="12"/>
      <c r="D74" s="13"/>
      <c r="E74" s="13"/>
      <c r="F74" s="135"/>
      <c r="G74" s="135"/>
    </row>
    <row r="75" spans="1:17" x14ac:dyDescent="0.25">
      <c r="A75" s="11"/>
      <c r="B75" s="11"/>
      <c r="C75" s="12"/>
      <c r="D75" s="13"/>
      <c r="E75" s="13"/>
      <c r="F75" s="135"/>
      <c r="G75" s="135"/>
    </row>
    <row r="76" spans="1:17" x14ac:dyDescent="0.25">
      <c r="A76" s="11" t="s">
        <v>53</v>
      </c>
      <c r="B76" s="11"/>
      <c r="C76" s="12"/>
      <c r="D76" s="13"/>
      <c r="E76" s="13"/>
      <c r="F76" s="135"/>
      <c r="G76" s="135"/>
      <c r="H76" s="11"/>
      <c r="I76" s="49"/>
    </row>
    <row r="77" spans="1:17" x14ac:dyDescent="0.25">
      <c r="A77" s="11"/>
      <c r="B77" s="11"/>
      <c r="C77" s="12"/>
      <c r="D77" s="13"/>
      <c r="E77" s="13"/>
      <c r="F77" s="135"/>
      <c r="G77" s="135"/>
      <c r="H77" s="11"/>
      <c r="I77" s="2" t="s">
        <v>44</v>
      </c>
      <c r="J77" s="313" t="s">
        <v>61</v>
      </c>
      <c r="K77" s="314"/>
      <c r="L77" s="314"/>
      <c r="M77" s="314"/>
      <c r="N77" s="314"/>
      <c r="O77" s="314"/>
      <c r="P77" s="314"/>
      <c r="Q77" s="315"/>
    </row>
    <row r="78" spans="1:17" x14ac:dyDescent="0.25">
      <c r="A78" s="11"/>
      <c r="B78" s="11"/>
      <c r="C78" s="12"/>
      <c r="D78" s="13"/>
      <c r="E78" s="13"/>
      <c r="F78" s="135"/>
      <c r="G78" s="135"/>
      <c r="H78" s="11"/>
    </row>
    <row r="79" spans="1:17" ht="16.5" customHeight="1" x14ac:dyDescent="0.25">
      <c r="A79" s="291" t="s">
        <v>43</v>
      </c>
      <c r="B79" s="292"/>
      <c r="C79" s="292"/>
      <c r="D79" s="292"/>
      <c r="E79" s="292"/>
      <c r="F79" s="292"/>
      <c r="G79" s="292"/>
      <c r="H79" s="292"/>
      <c r="I79" s="14"/>
    </row>
    <row r="80" spans="1:17" ht="47.25" customHeight="1" x14ac:dyDescent="0.25">
      <c r="A80" s="193" t="s">
        <v>135</v>
      </c>
      <c r="B80" s="193"/>
      <c r="C80" s="193"/>
      <c r="D80" s="193"/>
      <c r="E80" s="193"/>
      <c r="F80" s="193"/>
      <c r="G80" s="193"/>
      <c r="H80" s="193"/>
      <c r="I80" s="193"/>
      <c r="J80" s="316" t="s">
        <v>135</v>
      </c>
      <c r="K80" s="317"/>
      <c r="L80" s="317"/>
      <c r="M80" s="317"/>
      <c r="N80" s="317"/>
      <c r="O80" s="317"/>
      <c r="P80" s="317"/>
      <c r="Q80" s="318"/>
    </row>
    <row r="81" spans="1:9" ht="32.25" customHeight="1" x14ac:dyDescent="0.25">
      <c r="A81" s="193" t="s">
        <v>55</v>
      </c>
      <c r="B81" s="193"/>
      <c r="C81" s="193"/>
      <c r="D81" s="193"/>
      <c r="E81" s="193"/>
      <c r="F81" s="193"/>
      <c r="G81" s="193"/>
      <c r="H81" s="193"/>
      <c r="I81" s="193"/>
    </row>
    <row r="82" spans="1:9" ht="31.5" customHeight="1" x14ac:dyDescent="0.25">
      <c r="A82" s="294" t="s">
        <v>73</v>
      </c>
      <c r="B82" s="295"/>
      <c r="C82" s="295"/>
      <c r="D82" s="295"/>
      <c r="E82" s="295"/>
      <c r="F82" s="295"/>
      <c r="G82" s="295"/>
      <c r="H82" s="295"/>
      <c r="I82" s="296"/>
    </row>
    <row r="83" spans="1:9" x14ac:dyDescent="0.25">
      <c r="A83" s="279" t="s">
        <v>63</v>
      </c>
      <c r="B83" s="280"/>
      <c r="C83" s="280"/>
      <c r="D83" s="280"/>
      <c r="E83" s="280"/>
      <c r="F83" s="280"/>
      <c r="G83" s="280"/>
      <c r="H83" s="280"/>
      <c r="I83" s="281"/>
    </row>
    <row r="84" spans="1:9" ht="27" customHeight="1" x14ac:dyDescent="0.25">
      <c r="A84" s="21"/>
      <c r="B84" s="21"/>
      <c r="C84" s="22"/>
      <c r="D84" s="23"/>
      <c r="E84" s="23"/>
      <c r="F84" s="136"/>
      <c r="G84" s="136"/>
      <c r="H84" s="21"/>
      <c r="I84" s="14"/>
    </row>
    <row r="85" spans="1:9" hidden="1" x14ac:dyDescent="0.25">
      <c r="A85" s="14"/>
      <c r="B85" s="14"/>
      <c r="C85" s="15"/>
      <c r="D85" s="16"/>
      <c r="E85" s="16"/>
      <c r="F85" s="125"/>
      <c r="G85" s="125"/>
      <c r="H85" s="14"/>
      <c r="I85" s="14"/>
    </row>
    <row r="86" spans="1:9" ht="31.5" hidden="1" customHeight="1" x14ac:dyDescent="0.25">
      <c r="A86" s="50"/>
      <c r="B86" s="50"/>
      <c r="C86" s="50"/>
      <c r="D86" s="50"/>
      <c r="E86" s="50"/>
      <c r="F86" s="137"/>
      <c r="G86" s="137"/>
      <c r="H86" s="50"/>
      <c r="I86" s="14"/>
    </row>
    <row r="87" spans="1:9" ht="15" hidden="1" customHeight="1" x14ac:dyDescent="0.25">
      <c r="A87" s="60"/>
      <c r="B87" s="60"/>
      <c r="C87" s="51"/>
      <c r="D87" s="52"/>
      <c r="E87" s="14"/>
      <c r="F87" s="138"/>
      <c r="G87" s="138"/>
      <c r="H87" s="60"/>
      <c r="I87" s="14"/>
    </row>
    <row r="88" spans="1:9" ht="16.5" hidden="1" customHeight="1" x14ac:dyDescent="0.25">
      <c r="A88" s="14"/>
      <c r="B88" s="14"/>
      <c r="C88" s="15"/>
      <c r="D88" s="16"/>
      <c r="E88" s="24"/>
      <c r="F88" s="125"/>
      <c r="G88" s="125"/>
      <c r="H88" s="14"/>
      <c r="I88" s="14"/>
    </row>
    <row r="89" spans="1:9" hidden="1" x14ac:dyDescent="0.25">
      <c r="A89" s="14" t="s">
        <v>18</v>
      </c>
      <c r="B89" s="14"/>
      <c r="C89" s="15"/>
      <c r="D89" s="16"/>
      <c r="E89" s="24"/>
      <c r="F89" s="125"/>
      <c r="G89" s="125"/>
      <c r="H89" s="14"/>
      <c r="I89" s="14"/>
    </row>
    <row r="90" spans="1:9" ht="15" hidden="1" customHeight="1" x14ac:dyDescent="0.25">
      <c r="A90" s="24" t="s">
        <v>46</v>
      </c>
      <c r="B90" s="14"/>
      <c r="C90" s="15"/>
      <c r="D90" s="16"/>
      <c r="E90" s="24"/>
      <c r="F90" s="125"/>
      <c r="G90" s="125"/>
      <c r="H90" s="14"/>
      <c r="I90" s="14"/>
    </row>
    <row r="91" spans="1:9" ht="15" hidden="1" customHeight="1" x14ac:dyDescent="0.25">
      <c r="A91" s="24" t="s">
        <v>83</v>
      </c>
      <c r="B91" s="14"/>
      <c r="C91" s="15"/>
      <c r="D91" s="16"/>
      <c r="E91" s="16"/>
      <c r="F91" s="125"/>
      <c r="G91" s="125"/>
      <c r="H91" s="14"/>
      <c r="I91" s="14"/>
    </row>
    <row r="92" spans="1:9" ht="15" hidden="1" customHeight="1" x14ac:dyDescent="0.25">
      <c r="A92" s="70"/>
      <c r="B92" s="71"/>
      <c r="C92" s="72"/>
      <c r="D92" s="70"/>
      <c r="E92" s="71"/>
      <c r="F92" s="139"/>
      <c r="G92" s="139"/>
      <c r="H92" s="71"/>
      <c r="I92" s="14"/>
    </row>
    <row r="93" spans="1:9" ht="15" hidden="1" customHeight="1" x14ac:dyDescent="0.25">
      <c r="A93" s="71" t="s">
        <v>79</v>
      </c>
      <c r="B93" s="71"/>
      <c r="C93" s="72"/>
      <c r="D93" s="70"/>
      <c r="E93" s="71"/>
      <c r="F93" s="139"/>
      <c r="G93" s="139"/>
      <c r="H93" s="71"/>
      <c r="I93" s="14"/>
    </row>
    <row r="94" spans="1:9" hidden="1" x14ac:dyDescent="0.25">
      <c r="A94" s="71" t="s">
        <v>77</v>
      </c>
      <c r="B94" s="71"/>
      <c r="C94" s="72"/>
      <c r="D94" s="70"/>
      <c r="E94" s="71"/>
      <c r="F94" s="139"/>
      <c r="G94" s="139"/>
      <c r="H94" s="71"/>
      <c r="I94" s="14"/>
    </row>
    <row r="95" spans="1:9" hidden="1" x14ac:dyDescent="0.25">
      <c r="A95" s="71" t="s">
        <v>57</v>
      </c>
      <c r="B95" s="71"/>
      <c r="C95" s="72"/>
      <c r="D95" s="70"/>
      <c r="E95" s="71"/>
      <c r="F95" s="139"/>
      <c r="G95" s="139"/>
      <c r="H95" s="71"/>
      <c r="I95" s="14"/>
    </row>
    <row r="96" spans="1:9" hidden="1" x14ac:dyDescent="0.25">
      <c r="A96" s="71" t="s">
        <v>78</v>
      </c>
      <c r="B96" s="71"/>
      <c r="C96" s="72"/>
      <c r="D96" s="70"/>
      <c r="E96" s="71"/>
      <c r="F96" s="139"/>
      <c r="G96" s="139"/>
      <c r="H96" s="71"/>
      <c r="I96" s="14"/>
    </row>
    <row r="97" spans="1:9" hidden="1" x14ac:dyDescent="0.25">
      <c r="A97" s="70"/>
      <c r="B97" s="71"/>
      <c r="C97" s="72"/>
      <c r="D97" s="70"/>
      <c r="E97" s="70"/>
      <c r="F97" s="139"/>
      <c r="G97" s="139"/>
      <c r="H97" s="71"/>
      <c r="I97" s="14"/>
    </row>
    <row r="98" spans="1:9" ht="15" hidden="1" customHeight="1" x14ac:dyDescent="0.25">
      <c r="A98" s="70"/>
      <c r="B98" s="71"/>
      <c r="C98" s="72"/>
      <c r="D98" s="70"/>
      <c r="E98" s="70"/>
      <c r="F98" s="139"/>
      <c r="G98" s="139"/>
      <c r="H98" s="71"/>
      <c r="I98" s="14"/>
    </row>
    <row r="99" spans="1:9" hidden="1" x14ac:dyDescent="0.25">
      <c r="A99" s="71"/>
      <c r="B99" s="71"/>
      <c r="C99" s="72"/>
      <c r="D99" s="70"/>
      <c r="E99" s="70"/>
      <c r="F99" s="139"/>
      <c r="G99" s="139"/>
      <c r="H99" s="71"/>
      <c r="I99" s="14"/>
    </row>
    <row r="100" spans="1:9" hidden="1" x14ac:dyDescent="0.25">
      <c r="A100" t="s">
        <v>64</v>
      </c>
      <c r="B100" s="71"/>
      <c r="C100" s="72"/>
      <c r="D100" s="70"/>
      <c r="E100" s="70"/>
      <c r="F100" s="139"/>
      <c r="G100" s="139"/>
      <c r="H100" s="71"/>
      <c r="I100" s="14"/>
    </row>
    <row r="101" spans="1:9" hidden="1" x14ac:dyDescent="0.25">
      <c r="A101" s="77" t="s">
        <v>90</v>
      </c>
      <c r="B101" s="71"/>
      <c r="C101" s="72"/>
      <c r="D101" s="70"/>
      <c r="E101" s="70"/>
      <c r="F101" s="139"/>
      <c r="G101" s="139"/>
      <c r="H101" s="71"/>
      <c r="I101" s="14"/>
    </row>
    <row r="102" spans="1:9" hidden="1" x14ac:dyDescent="0.25">
      <c r="A102" s="77" t="s">
        <v>91</v>
      </c>
      <c r="B102" s="71"/>
      <c r="C102" s="72"/>
      <c r="D102" s="70"/>
      <c r="E102" s="70"/>
      <c r="F102" s="139"/>
      <c r="G102" s="139"/>
      <c r="H102" s="71"/>
      <c r="I102" s="14"/>
    </row>
    <row r="103" spans="1:9" ht="14.25" hidden="1" customHeight="1" x14ac:dyDescent="0.25">
      <c r="A103" s="14"/>
      <c r="B103" s="14"/>
      <c r="C103" s="15"/>
      <c r="D103" s="16"/>
      <c r="E103" s="16"/>
      <c r="F103" s="125"/>
      <c r="G103" s="125"/>
      <c r="H103" s="14"/>
      <c r="I103" s="14"/>
    </row>
    <row r="104" spans="1:9" ht="15" hidden="1" customHeight="1" x14ac:dyDescent="0.25">
      <c r="A104" s="14" t="s">
        <v>87</v>
      </c>
      <c r="B104" s="14"/>
      <c r="C104" s="15"/>
      <c r="D104" s="16"/>
      <c r="E104" s="16"/>
      <c r="F104" s="125"/>
      <c r="G104" s="125"/>
      <c r="H104" s="14"/>
      <c r="I104" s="14"/>
    </row>
    <row r="105" spans="1:9" ht="15" hidden="1" customHeight="1" x14ac:dyDescent="0.25">
      <c r="A105" s="14" t="s">
        <v>88</v>
      </c>
      <c r="B105" s="14"/>
      <c r="C105" s="15"/>
      <c r="D105" s="16"/>
      <c r="E105" s="16"/>
      <c r="F105" s="125"/>
      <c r="G105" s="125"/>
      <c r="H105" s="14"/>
      <c r="I105" s="14"/>
    </row>
    <row r="106" spans="1:9" ht="15" hidden="1" customHeight="1" x14ac:dyDescent="0.25">
      <c r="A106" s="14" t="s">
        <v>89</v>
      </c>
      <c r="B106" s="14"/>
      <c r="C106" s="15"/>
      <c r="D106" s="16"/>
      <c r="E106" s="16"/>
      <c r="F106" s="125"/>
      <c r="G106" s="125"/>
      <c r="H106" s="14"/>
      <c r="I106" s="14"/>
    </row>
    <row r="107" spans="1:9" ht="15" hidden="1" customHeight="1" x14ac:dyDescent="0.25">
      <c r="A107" s="14"/>
      <c r="B107" s="14"/>
      <c r="C107" s="15"/>
      <c r="D107" s="16"/>
      <c r="E107" s="16"/>
      <c r="F107" s="125"/>
      <c r="G107" s="125"/>
      <c r="H107" s="14"/>
      <c r="I107" s="14"/>
    </row>
    <row r="108" spans="1:9" ht="15" hidden="1" customHeight="1" x14ac:dyDescent="0.25">
      <c r="A108" s="14" t="s">
        <v>68</v>
      </c>
      <c r="B108" s="14"/>
      <c r="C108" s="15"/>
      <c r="D108" s="16"/>
      <c r="E108" s="16"/>
      <c r="F108" s="125"/>
      <c r="G108" s="125"/>
      <c r="H108" s="14"/>
      <c r="I108" s="14"/>
    </row>
    <row r="109" spans="1:9" ht="15" hidden="1" customHeight="1" x14ac:dyDescent="0.25">
      <c r="A109" s="14" t="s">
        <v>86</v>
      </c>
      <c r="B109" s="14"/>
      <c r="C109" s="15"/>
      <c r="D109" s="16"/>
      <c r="E109" s="16"/>
      <c r="F109" s="125"/>
      <c r="G109" s="125"/>
      <c r="H109" s="14"/>
      <c r="I109" s="14"/>
    </row>
    <row r="110" spans="1:9" ht="15" hidden="1" customHeight="1" x14ac:dyDescent="0.25">
      <c r="A110" s="14"/>
      <c r="B110" s="14"/>
      <c r="C110" s="15"/>
      <c r="D110" s="16"/>
      <c r="E110" s="16"/>
      <c r="F110" s="125"/>
      <c r="G110" s="125"/>
      <c r="H110" s="14"/>
      <c r="I110" s="14"/>
    </row>
    <row r="111" spans="1:9" ht="15" hidden="1" customHeight="1" x14ac:dyDescent="0.25">
      <c r="A111" s="14" t="s">
        <v>84</v>
      </c>
      <c r="B111" s="14"/>
      <c r="C111" s="15"/>
      <c r="D111" s="16"/>
      <c r="E111" s="16"/>
      <c r="F111" s="125"/>
      <c r="G111" s="125"/>
      <c r="H111" s="14"/>
      <c r="I111" s="14"/>
    </row>
    <row r="112" spans="1:9" ht="15" hidden="1" customHeight="1" x14ac:dyDescent="0.25">
      <c r="A112" s="14" t="s">
        <v>85</v>
      </c>
      <c r="B112" s="14"/>
      <c r="C112" s="15"/>
      <c r="D112" s="16"/>
      <c r="E112" s="16"/>
      <c r="F112" s="125"/>
      <c r="G112" s="125"/>
      <c r="H112" s="14"/>
      <c r="I112" s="14"/>
    </row>
    <row r="113" spans="1:9" ht="15" customHeight="1" x14ac:dyDescent="0.25">
      <c r="A113" s="14"/>
      <c r="B113" s="14"/>
      <c r="C113" s="15"/>
      <c r="D113" s="16"/>
      <c r="E113" s="16"/>
      <c r="F113" s="125"/>
      <c r="G113" s="125"/>
      <c r="H113" s="14"/>
      <c r="I113" s="14"/>
    </row>
    <row r="114" spans="1:9" ht="15" customHeight="1" x14ac:dyDescent="0.25">
      <c r="A114" s="14"/>
      <c r="B114" s="14"/>
      <c r="C114" s="15"/>
      <c r="D114" s="16"/>
      <c r="E114" s="16"/>
      <c r="F114" s="125"/>
      <c r="G114" s="125"/>
      <c r="H114" s="14"/>
      <c r="I114" s="14"/>
    </row>
    <row r="115" spans="1:9" ht="15" customHeight="1" x14ac:dyDescent="0.25">
      <c r="A115" s="14"/>
      <c r="B115" s="14"/>
      <c r="C115" s="15"/>
      <c r="D115" s="16"/>
      <c r="E115" s="16"/>
      <c r="F115" s="125"/>
      <c r="G115" s="125"/>
      <c r="H115" s="14"/>
      <c r="I115" s="14"/>
    </row>
    <row r="116" spans="1:9" ht="15" customHeight="1" x14ac:dyDescent="0.25">
      <c r="A116" s="14"/>
      <c r="B116" s="14"/>
      <c r="C116" s="15"/>
      <c r="D116" s="16"/>
      <c r="E116" s="16"/>
      <c r="F116" s="125"/>
      <c r="G116" s="125"/>
      <c r="H116" s="14"/>
      <c r="I116" s="14"/>
    </row>
    <row r="117" spans="1:9" ht="15" customHeight="1" x14ac:dyDescent="0.25">
      <c r="A117" s="14"/>
      <c r="B117" s="14"/>
      <c r="C117" s="15"/>
      <c r="D117" s="16"/>
      <c r="E117" s="16"/>
      <c r="F117" s="125"/>
      <c r="G117" s="125"/>
      <c r="H117" s="14"/>
      <c r="I117" s="14"/>
    </row>
    <row r="118" spans="1:9" ht="15" customHeight="1" x14ac:dyDescent="0.25">
      <c r="A118" s="14"/>
      <c r="B118" s="14"/>
      <c r="C118" s="15"/>
      <c r="D118" s="16"/>
      <c r="E118" s="16"/>
      <c r="F118" s="125"/>
      <c r="G118" s="125"/>
      <c r="H118" s="14"/>
      <c r="I118" s="14"/>
    </row>
    <row r="119" spans="1:9" ht="15" customHeight="1" x14ac:dyDescent="0.25">
      <c r="A119" s="14"/>
      <c r="B119" s="14"/>
      <c r="C119" s="15"/>
      <c r="D119" s="16"/>
      <c r="E119" s="16"/>
      <c r="F119" s="125"/>
      <c r="G119" s="125"/>
      <c r="H119" s="14"/>
      <c r="I119" s="14"/>
    </row>
    <row r="120" spans="1:9" ht="15" customHeight="1" x14ac:dyDescent="0.25">
      <c r="A120" s="14"/>
      <c r="B120" s="14"/>
      <c r="C120" s="15"/>
      <c r="D120" s="16"/>
      <c r="E120" s="16"/>
      <c r="F120" s="125"/>
      <c r="G120" s="125"/>
      <c r="H120" s="14"/>
      <c r="I120" s="14"/>
    </row>
    <row r="121" spans="1:9" ht="15" customHeight="1" x14ac:dyDescent="0.25">
      <c r="A121" s="14"/>
      <c r="B121" s="14"/>
      <c r="C121" s="15"/>
      <c r="D121" s="16"/>
      <c r="E121" s="16"/>
      <c r="F121" s="125"/>
      <c r="G121" s="125"/>
      <c r="H121" s="14"/>
      <c r="I121" s="14"/>
    </row>
    <row r="122" spans="1:9" ht="15" customHeight="1" x14ac:dyDescent="0.25">
      <c r="A122" s="14"/>
      <c r="B122" s="14"/>
      <c r="C122" s="15"/>
      <c r="D122" s="16"/>
      <c r="E122" s="16"/>
      <c r="F122" s="125"/>
      <c r="G122" s="125"/>
      <c r="H122" s="14"/>
      <c r="I122" s="14"/>
    </row>
    <row r="123" spans="1:9" ht="15" customHeight="1" x14ac:dyDescent="0.25">
      <c r="A123" s="14"/>
      <c r="B123" s="14"/>
      <c r="C123" s="15"/>
      <c r="D123" s="16"/>
      <c r="E123" s="16"/>
      <c r="F123" s="125"/>
      <c r="G123" s="125"/>
      <c r="H123" s="14"/>
      <c r="I123" s="14"/>
    </row>
    <row r="124" spans="1:9" ht="15" customHeight="1" x14ac:dyDescent="0.25">
      <c r="A124" s="14"/>
      <c r="B124" s="14"/>
      <c r="C124" s="15"/>
      <c r="D124" s="16"/>
      <c r="E124" s="16"/>
      <c r="F124" s="125"/>
      <c r="G124" s="125"/>
      <c r="H124" s="14"/>
      <c r="I124" s="14"/>
    </row>
    <row r="125" spans="1:9" ht="15" customHeight="1" x14ac:dyDescent="0.25">
      <c r="A125" s="14"/>
      <c r="B125" s="14"/>
      <c r="C125" s="15"/>
      <c r="D125" s="16"/>
      <c r="E125" s="16"/>
      <c r="F125" s="125"/>
      <c r="G125" s="125"/>
      <c r="H125" s="14"/>
      <c r="I125" s="14"/>
    </row>
    <row r="126" spans="1:9" ht="15" customHeight="1" x14ac:dyDescent="0.25">
      <c r="A126" s="14"/>
      <c r="B126" s="14"/>
      <c r="C126" s="15"/>
      <c r="D126" s="16"/>
      <c r="E126" s="16"/>
      <c r="F126" s="125"/>
      <c r="G126" s="125"/>
      <c r="H126" s="14"/>
      <c r="I126" s="14"/>
    </row>
    <row r="127" spans="1:9" ht="15" customHeight="1" x14ac:dyDescent="0.25">
      <c r="A127" s="14"/>
      <c r="B127" s="14"/>
      <c r="C127" s="15"/>
      <c r="D127" s="16"/>
      <c r="E127" s="16"/>
      <c r="F127" s="125"/>
      <c r="G127" s="125"/>
      <c r="H127" s="14"/>
      <c r="I127" s="14"/>
    </row>
    <row r="128" spans="1:9" ht="15" customHeight="1" x14ac:dyDescent="0.25">
      <c r="A128" s="14"/>
      <c r="B128" s="14"/>
      <c r="C128" s="15"/>
      <c r="D128" s="16"/>
      <c r="E128" s="16"/>
      <c r="F128" s="125"/>
      <c r="G128" s="125"/>
      <c r="H128" s="14"/>
      <c r="I128" s="14"/>
    </row>
    <row r="129" spans="1:9" ht="15" customHeight="1" x14ac:dyDescent="0.25">
      <c r="A129" s="14"/>
      <c r="B129" s="14"/>
      <c r="C129" s="15"/>
      <c r="D129" s="16"/>
      <c r="E129" s="16"/>
      <c r="F129" s="125"/>
      <c r="G129" s="125"/>
      <c r="H129" s="14"/>
      <c r="I129" s="14"/>
    </row>
    <row r="130" spans="1:9" ht="15" customHeight="1" x14ac:dyDescent="0.25">
      <c r="A130" s="14"/>
      <c r="B130" s="14"/>
      <c r="C130" s="15"/>
      <c r="D130" s="16"/>
      <c r="E130" s="16"/>
      <c r="F130" s="125"/>
      <c r="G130" s="125"/>
      <c r="H130" s="14"/>
      <c r="I130" s="14"/>
    </row>
    <row r="131" spans="1:9" ht="15" customHeight="1" x14ac:dyDescent="0.25">
      <c r="A131" s="14"/>
      <c r="B131" s="14"/>
      <c r="C131" s="15"/>
      <c r="D131" s="16"/>
      <c r="E131" s="16"/>
      <c r="F131" s="125"/>
      <c r="G131" s="125"/>
      <c r="H131" s="14"/>
      <c r="I131" s="14"/>
    </row>
    <row r="132" spans="1:9" ht="15" customHeight="1" x14ac:dyDescent="0.25">
      <c r="A132" s="14"/>
      <c r="B132" s="14"/>
      <c r="C132" s="15"/>
      <c r="D132" s="16"/>
      <c r="E132" s="16"/>
      <c r="F132" s="125"/>
      <c r="G132" s="125"/>
      <c r="H132" s="14"/>
      <c r="I132" s="14"/>
    </row>
    <row r="133" spans="1:9" ht="15" customHeight="1" x14ac:dyDescent="0.25">
      <c r="A133" s="14"/>
      <c r="B133" s="14"/>
      <c r="C133" s="15"/>
      <c r="D133" s="16"/>
      <c r="E133" s="16"/>
      <c r="F133" s="125"/>
      <c r="G133" s="125"/>
      <c r="H133" s="14"/>
      <c r="I133" s="14"/>
    </row>
    <row r="134" spans="1:9" ht="15" customHeight="1" x14ac:dyDescent="0.25">
      <c r="A134" s="14"/>
      <c r="B134" s="14"/>
      <c r="C134" s="15"/>
      <c r="D134" s="16"/>
      <c r="E134" s="16"/>
      <c r="F134" s="125"/>
      <c r="G134" s="125"/>
      <c r="H134" s="14"/>
      <c r="I134" s="14"/>
    </row>
    <row r="135" spans="1:9" ht="15" customHeight="1" x14ac:dyDescent="0.25">
      <c r="A135" s="14"/>
      <c r="B135" s="14"/>
      <c r="C135" s="15"/>
      <c r="D135" s="16"/>
      <c r="E135" s="16"/>
      <c r="F135" s="125"/>
      <c r="G135" s="125"/>
      <c r="H135" s="14"/>
      <c r="I135" s="14"/>
    </row>
    <row r="136" spans="1:9" ht="15" customHeight="1" x14ac:dyDescent="0.25">
      <c r="A136" s="14"/>
      <c r="B136" s="14"/>
      <c r="C136" s="15"/>
      <c r="D136" s="16"/>
      <c r="E136" s="16"/>
      <c r="F136" s="125"/>
      <c r="G136" s="125"/>
      <c r="H136" s="14"/>
      <c r="I136" s="14"/>
    </row>
    <row r="137" spans="1:9" ht="15" customHeight="1" x14ac:dyDescent="0.25">
      <c r="A137" s="14"/>
      <c r="B137" s="14"/>
      <c r="C137" s="15"/>
      <c r="D137" s="16"/>
      <c r="E137" s="16"/>
      <c r="F137" s="125"/>
      <c r="G137" s="125"/>
      <c r="H137" s="14"/>
      <c r="I137" s="14"/>
    </row>
    <row r="138" spans="1:9" ht="15" customHeight="1" x14ac:dyDescent="0.25">
      <c r="A138" s="14"/>
      <c r="B138" s="14"/>
      <c r="C138" s="15"/>
      <c r="D138" s="16"/>
      <c r="E138" s="16"/>
      <c r="F138" s="125"/>
      <c r="G138" s="125"/>
      <c r="H138" s="14"/>
      <c r="I138" s="14"/>
    </row>
    <row r="139" spans="1:9" ht="15" customHeight="1" x14ac:dyDescent="0.25">
      <c r="A139" s="14"/>
      <c r="B139" s="14"/>
      <c r="C139" s="15"/>
      <c r="D139" s="16"/>
      <c r="E139" s="16"/>
      <c r="F139" s="125"/>
      <c r="G139" s="125"/>
      <c r="H139" s="14"/>
      <c r="I139" s="14"/>
    </row>
    <row r="140" spans="1:9" ht="15" customHeight="1" x14ac:dyDescent="0.25">
      <c r="A140" s="14"/>
      <c r="B140" s="14"/>
      <c r="C140" s="15"/>
      <c r="D140" s="16"/>
      <c r="E140" s="16"/>
      <c r="F140" s="125"/>
      <c r="G140" s="125"/>
      <c r="H140" s="14"/>
      <c r="I140" s="14"/>
    </row>
    <row r="141" spans="1:9" ht="15" customHeight="1" x14ac:dyDescent="0.25">
      <c r="A141" s="14"/>
      <c r="B141" s="14"/>
      <c r="C141" s="15"/>
      <c r="D141" s="16"/>
      <c r="E141" s="16"/>
      <c r="F141" s="125"/>
      <c r="G141" s="125"/>
      <c r="H141" s="14"/>
      <c r="I141" s="14"/>
    </row>
    <row r="142" spans="1:9" ht="15" customHeight="1" x14ac:dyDescent="0.25"/>
    <row r="143" spans="1:9" ht="15" customHeight="1" x14ac:dyDescent="0.25"/>
    <row r="144" spans="1:9"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sheetData>
  <sheetProtection formatCells="0" formatColumns="0" formatRows="0" insertRows="0" selectLockedCells="1" autoFilter="0" pivotTables="0"/>
  <protectedRanges>
    <protectedRange sqref="I12:I21 I44:I53 I26:I35" name="Rozsah4"/>
    <protectedRange sqref="A12:B21 A26:B35 A44:B53 A57:B66" name="Rozsah3"/>
    <protectedRange sqref="D12:E21 D26:E35 D44:E53 D57:E66" name="Rozsah2_1"/>
    <protectedRange sqref="C12:C21 C26:C35 C44:C53 C57:C66" name="Rozsah1_1"/>
  </protectedRanges>
  <mergeCells count="69">
    <mergeCell ref="J77:Q77"/>
    <mergeCell ref="J80:Q80"/>
    <mergeCell ref="A56:B56"/>
    <mergeCell ref="C56:E56"/>
    <mergeCell ref="A57:B57"/>
    <mergeCell ref="C57:E57"/>
    <mergeCell ref="A58:B58"/>
    <mergeCell ref="C58:E58"/>
    <mergeCell ref="A66:B66"/>
    <mergeCell ref="C66:E66"/>
    <mergeCell ref="A67:E67"/>
    <mergeCell ref="A68:E68"/>
    <mergeCell ref="A60:B60"/>
    <mergeCell ref="C60:E60"/>
    <mergeCell ref="A61:B61"/>
    <mergeCell ref="C61:E61"/>
    <mergeCell ref="A63:B63"/>
    <mergeCell ref="A64:B64"/>
    <mergeCell ref="C62:E62"/>
    <mergeCell ref="C63:E63"/>
    <mergeCell ref="C64:E64"/>
    <mergeCell ref="A72:E72"/>
    <mergeCell ref="F71:G71"/>
    <mergeCell ref="A71:E71"/>
    <mergeCell ref="A59:B59"/>
    <mergeCell ref="A46:B46"/>
    <mergeCell ref="C59:E59"/>
    <mergeCell ref="C48:E48"/>
    <mergeCell ref="A49:B49"/>
    <mergeCell ref="A50:B50"/>
    <mergeCell ref="A51:B51"/>
    <mergeCell ref="C49:E49"/>
    <mergeCell ref="C50:E50"/>
    <mergeCell ref="C51:E51"/>
    <mergeCell ref="A65:B65"/>
    <mergeCell ref="C65:E65"/>
    <mergeCell ref="A62:B62"/>
    <mergeCell ref="A83:I83"/>
    <mergeCell ref="B5:I5"/>
    <mergeCell ref="B6:I6"/>
    <mergeCell ref="A22:E22"/>
    <mergeCell ref="A81:I81"/>
    <mergeCell ref="A79:H79"/>
    <mergeCell ref="A80:I80"/>
    <mergeCell ref="A54:E54"/>
    <mergeCell ref="A82:I82"/>
    <mergeCell ref="B7:I7"/>
    <mergeCell ref="A43:B43"/>
    <mergeCell ref="C43:E43"/>
    <mergeCell ref="C44:E44"/>
    <mergeCell ref="A55:G55"/>
    <mergeCell ref="C52:E52"/>
    <mergeCell ref="C53:E53"/>
    <mergeCell ref="A52:B52"/>
    <mergeCell ref="A53:B53"/>
    <mergeCell ref="A47:B47"/>
    <mergeCell ref="A48:B48"/>
    <mergeCell ref="A3:I3"/>
    <mergeCell ref="C47:E47"/>
    <mergeCell ref="C45:E45"/>
    <mergeCell ref="C46:E46"/>
    <mergeCell ref="A44:B44"/>
    <mergeCell ref="A45:B45"/>
    <mergeCell ref="A36:E36"/>
    <mergeCell ref="A24:G24"/>
    <mergeCell ref="A10:G10"/>
    <mergeCell ref="A37:E37"/>
    <mergeCell ref="A42:G42"/>
    <mergeCell ref="A40:I40"/>
  </mergeCells>
  <conditionalFormatting sqref="B5:B7">
    <cfRule type="containsBlanks" dxfId="4" priority="1">
      <formula>LEN(TRIM(B5))=0</formula>
    </cfRule>
  </conditionalFormatting>
  <dataValidations xWindow="566" yWindow="626" count="8">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2:I21 I26:I35"/>
    <dataValidation type="list" allowBlank="1" showInputMessage="1" showErrorMessage="1" prompt="Z roletového menu vyberte príslušný spôsob stanovenia výšky výdavku. V prípade potreby špecifikujte spôsob stanovenia výšky výdavku v poli &quot;Vecný popis výdavku&quot;" sqref="H26:H35 H12:H21">
      <formula1>$A$93:$A$96</formula1>
    </dataValidation>
    <dataValidation allowBlank="1" showInputMessage="1" showErrorMessage="1" prompt="Celkové oprávnené výdavky projektu v prípade žiadateľov s nárokom na vrátenie DPH, t.j. DPH nie je oprávneným výdavkom." sqref="F54:G54 F67:F68 G67"/>
    <dataValidation type="list" allowBlank="1" showInputMessage="1" showErrorMessage="1" sqref="I42">
      <formula1>#REF!</formula1>
    </dataValidation>
    <dataValidation type="list" allowBlank="1" showInputMessage="1" showErrorMessage="1" prompt="Z roletového menu vyberte príslušnú skupinu oprávnených výdavkov v súlade s prílohou výzvy č. 4 - Zoznam skupín oprávnených výdavkov_x000a_" sqref="B17:B21 B31:B35">
      <formula1>$A$89:$A$91</formula1>
    </dataValidation>
    <dataValidation allowBlank="1" showInputMessage="1" showErrorMessage="1" prompt="Celkové oprávnené výdavky projektu v prípade žiadateľov bez nároku na vrátenie DPH, t.j. DPH je oprávneným výdavkom." sqref="G68"/>
    <dataValidation allowBlank="1" showInputMessage="1" showErrorMessage="1" prompt="Výška nenávratného finančného príspevku v prípade žiadateľov bez nároku na vrátenie DPH, t.j. DPH je oprávneným výdavkom." sqref="G72"/>
    <dataValidation allowBlank="1" showInputMessage="1" showErrorMessage="1" prompt="Výška nenávratného finančného príspevku v prípade žiadateľov s nárokom na vrátenie DPH, t.j. DPH nie je oprávneným výdavkom." sqref="F72"/>
  </dataValidations>
  <printOptions horizontalCentered="1"/>
  <pageMargins left="0.78740157480314965" right="0.78740157480314965" top="1.7322834645669292" bottom="0.74803149606299213" header="0.70866141732283472" footer="0.31496062992125984"/>
  <pageSetup paperSize="9" scale="32" fitToHeight="0" orientation="portrait" r:id="rId1"/>
  <headerFooter>
    <oddHeader>&amp;LPríloha ŽoNFP č. 13 - Podporná dokumentácia k oprávnenosti výdavkov a výpočtu výšky NFP - rozpočet projektu
&amp;G&amp;C
&amp;G&amp;R
&amp;G</oddHeader>
    <oddFooter>&amp;R&amp;P/&amp;N</oddFooter>
  </headerFooter>
  <rowBreaks count="1" manualBreakCount="1">
    <brk id="38" max="8"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2:M66"/>
  <sheetViews>
    <sheetView view="pageBreakPreview" zoomScaleNormal="90" zoomScaleSheetLayoutView="100" workbookViewId="0">
      <selection activeCell="A42" sqref="A42:J42"/>
    </sheetView>
  </sheetViews>
  <sheetFormatPr defaultRowHeight="15" x14ac:dyDescent="0.25"/>
  <cols>
    <col min="1" max="1" width="4.140625" style="1" customWidth="1"/>
    <col min="2" max="2" width="18.28515625" style="1" customWidth="1"/>
    <col min="3" max="3" width="7.7109375" style="1" customWidth="1"/>
    <col min="4" max="4" width="5.140625" style="1" customWidth="1"/>
    <col min="5" max="5" width="1.85546875" style="1" customWidth="1"/>
    <col min="6" max="6" width="11.42578125" style="1" customWidth="1"/>
    <col min="7" max="7" width="10.7109375" style="1" customWidth="1"/>
    <col min="8" max="8" width="12.7109375" style="1" customWidth="1"/>
    <col min="9" max="9" width="24.42578125" style="1" customWidth="1"/>
    <col min="10" max="10" width="31.85546875" style="1" customWidth="1"/>
    <col min="11" max="11" width="0" style="1" hidden="1" customWidth="1"/>
    <col min="12" max="12" width="9.140625" style="1" hidden="1" customWidth="1"/>
    <col min="13" max="15" width="0" style="1" hidden="1" customWidth="1"/>
    <col min="16" max="26" width="12.7109375" style="1" customWidth="1"/>
    <col min="27" max="16384" width="9.140625" style="1"/>
  </cols>
  <sheetData>
    <row r="2" spans="1:12" x14ac:dyDescent="0.25">
      <c r="A2" s="27"/>
      <c r="B2" s="27"/>
      <c r="C2" s="28"/>
      <c r="D2" s="28"/>
      <c r="E2" s="28"/>
      <c r="F2" s="28"/>
      <c r="G2" s="28"/>
      <c r="H2" s="28"/>
      <c r="I2" s="28"/>
      <c r="J2" s="28"/>
    </row>
    <row r="3" spans="1:12" ht="20.25" x14ac:dyDescent="0.3">
      <c r="A3" s="336" t="s">
        <v>39</v>
      </c>
      <c r="B3" s="336"/>
      <c r="C3" s="336"/>
      <c r="D3" s="336"/>
      <c r="E3" s="336"/>
      <c r="F3" s="336"/>
      <c r="G3" s="336"/>
      <c r="H3" s="336"/>
      <c r="I3" s="336"/>
      <c r="J3" s="336"/>
    </row>
    <row r="4" spans="1:12" x14ac:dyDescent="0.25">
      <c r="A4" s="27"/>
      <c r="B4" s="27"/>
      <c r="C4" s="28"/>
      <c r="D4" s="28"/>
      <c r="E4" s="28"/>
      <c r="F4" s="28"/>
      <c r="G4" s="28"/>
      <c r="H4" s="28"/>
      <c r="I4" s="28"/>
      <c r="J4" s="28"/>
    </row>
    <row r="5" spans="1:12" ht="15.75" thickBot="1" x14ac:dyDescent="0.3">
      <c r="A5" s="27"/>
      <c r="B5" s="27"/>
      <c r="C5" s="28"/>
      <c r="D5" s="28"/>
      <c r="E5" s="28"/>
      <c r="F5" s="28"/>
      <c r="G5" s="28"/>
      <c r="H5" s="28"/>
      <c r="I5" s="28"/>
      <c r="J5" s="28"/>
    </row>
    <row r="6" spans="1:12" x14ac:dyDescent="0.25">
      <c r="A6" s="248" t="s">
        <v>0</v>
      </c>
      <c r="B6" s="249"/>
      <c r="C6" s="333" t="str">
        <f>IF('Kontrafaktualny scenar'!B6="","",'Kontrafaktualny scenar'!B6)</f>
        <v/>
      </c>
      <c r="D6" s="334"/>
      <c r="E6" s="334"/>
      <c r="F6" s="334"/>
      <c r="G6" s="334"/>
      <c r="H6" s="334"/>
      <c r="I6" s="334"/>
      <c r="J6" s="335"/>
    </row>
    <row r="7" spans="1:12" ht="15.75" thickBot="1" x14ac:dyDescent="0.3">
      <c r="A7" s="253" t="s">
        <v>1</v>
      </c>
      <c r="B7" s="254"/>
      <c r="C7" s="255" t="str">
        <f>IF('Kontrafaktualny scenar'!B7="","",'Kontrafaktualny scenar'!B7)</f>
        <v/>
      </c>
      <c r="D7" s="256"/>
      <c r="E7" s="256"/>
      <c r="F7" s="256"/>
      <c r="G7" s="256"/>
      <c r="H7" s="256"/>
      <c r="I7" s="256"/>
      <c r="J7" s="257"/>
    </row>
    <row r="8" spans="1:12" s="11" customFormat="1" ht="14.25" x14ac:dyDescent="0.2"/>
    <row r="9" spans="1:12" ht="15.75" x14ac:dyDescent="0.25">
      <c r="A9" s="227" t="s">
        <v>2</v>
      </c>
      <c r="B9" s="227"/>
      <c r="C9" s="227"/>
      <c r="D9" s="227"/>
      <c r="E9" s="258"/>
      <c r="F9" s="258"/>
      <c r="G9" s="258"/>
      <c r="H9" s="258"/>
      <c r="I9" s="258"/>
      <c r="J9" s="258"/>
    </row>
    <row r="10" spans="1:12" ht="15.75" x14ac:dyDescent="0.25">
      <c r="A10" s="227" t="s">
        <v>6</v>
      </c>
      <c r="B10" s="227"/>
      <c r="C10" s="227"/>
      <c r="D10" s="227"/>
      <c r="E10" s="258"/>
      <c r="F10" s="258"/>
      <c r="G10" s="258"/>
      <c r="H10" s="258"/>
      <c r="I10" s="258"/>
      <c r="J10" s="258"/>
    </row>
    <row r="11" spans="1:12" s="11" customFormat="1" ht="14.25" x14ac:dyDescent="0.2"/>
    <row r="12" spans="1:12" s="11" customFormat="1" ht="14.25" x14ac:dyDescent="0.2"/>
    <row r="13" spans="1:12" s="11" customFormat="1" ht="14.25" x14ac:dyDescent="0.2"/>
    <row r="14" spans="1:12" ht="15.75" x14ac:dyDescent="0.25">
      <c r="A14" s="213" t="s">
        <v>115</v>
      </c>
      <c r="B14" s="213"/>
      <c r="C14" s="213"/>
      <c r="D14" s="213"/>
      <c r="E14" s="213"/>
      <c r="F14" s="213"/>
      <c r="G14" s="213"/>
      <c r="H14" s="213"/>
      <c r="I14" s="213"/>
      <c r="J14" s="213"/>
    </row>
    <row r="15" spans="1:12" s="11" customFormat="1" ht="14.25" x14ac:dyDescent="0.2">
      <c r="L15" s="11" t="s">
        <v>32</v>
      </c>
    </row>
    <row r="16" spans="1:12" s="11" customFormat="1" ht="15.75" customHeight="1" x14ac:dyDescent="0.2">
      <c r="A16" s="223" t="s">
        <v>52</v>
      </c>
      <c r="B16" s="223" t="s">
        <v>17</v>
      </c>
      <c r="C16" s="223"/>
      <c r="D16" s="223"/>
      <c r="E16" s="223"/>
      <c r="F16" s="223" t="s">
        <v>8</v>
      </c>
      <c r="G16" s="223"/>
      <c r="H16" s="224" t="s">
        <v>116</v>
      </c>
      <c r="I16" s="223" t="s">
        <v>35</v>
      </c>
      <c r="J16" s="223" t="s">
        <v>9</v>
      </c>
      <c r="L16" s="11" t="s">
        <v>33</v>
      </c>
    </row>
    <row r="17" spans="1:13" s="11" customFormat="1" ht="15.75" customHeight="1" x14ac:dyDescent="0.2">
      <c r="A17" s="223"/>
      <c r="B17" s="223"/>
      <c r="C17" s="223"/>
      <c r="D17" s="223"/>
      <c r="E17" s="223"/>
      <c r="F17" s="180" t="s">
        <v>10</v>
      </c>
      <c r="G17" s="180" t="s">
        <v>11</v>
      </c>
      <c r="H17" s="225"/>
      <c r="I17" s="223"/>
      <c r="J17" s="223"/>
      <c r="L17" s="11" t="s">
        <v>34</v>
      </c>
    </row>
    <row r="18" spans="1:13" s="11" customFormat="1" ht="14.25" x14ac:dyDescent="0.2">
      <c r="A18" s="181" t="s">
        <v>13</v>
      </c>
      <c r="B18" s="341"/>
      <c r="C18" s="341"/>
      <c r="D18" s="341"/>
      <c r="E18" s="341"/>
      <c r="F18" s="182"/>
      <c r="G18" s="182"/>
      <c r="H18" s="182"/>
      <c r="I18" s="183"/>
      <c r="J18" s="183"/>
    </row>
    <row r="19" spans="1:13" s="11" customFormat="1" ht="14.25" x14ac:dyDescent="0.2">
      <c r="A19" s="181" t="s">
        <v>14</v>
      </c>
      <c r="B19" s="341"/>
      <c r="C19" s="341"/>
      <c r="D19" s="341"/>
      <c r="E19" s="341"/>
      <c r="F19" s="182"/>
      <c r="G19" s="182"/>
      <c r="H19" s="182"/>
      <c r="I19" s="183"/>
      <c r="J19" s="183"/>
    </row>
    <row r="20" spans="1:13" s="11" customFormat="1" ht="14.25" x14ac:dyDescent="0.2">
      <c r="A20" s="181" t="s">
        <v>15</v>
      </c>
      <c r="B20" s="341"/>
      <c r="C20" s="341"/>
      <c r="D20" s="341"/>
      <c r="E20" s="341"/>
      <c r="F20" s="182"/>
      <c r="G20" s="182"/>
      <c r="H20" s="182"/>
      <c r="I20" s="183"/>
      <c r="J20" s="183"/>
    </row>
    <row r="21" spans="1:13" s="11" customFormat="1" ht="14.25" x14ac:dyDescent="0.2">
      <c r="A21" s="179"/>
      <c r="L21" s="11" t="s">
        <v>38</v>
      </c>
    </row>
    <row r="22" spans="1:13" s="11" customFormat="1" ht="14.25" x14ac:dyDescent="0.2">
      <c r="A22" s="179"/>
      <c r="L22" s="11" t="s">
        <v>48</v>
      </c>
    </row>
    <row r="23" spans="1:13" s="11" customFormat="1" ht="14.25" x14ac:dyDescent="0.2">
      <c r="A23" s="179"/>
      <c r="L23" s="11" t="s">
        <v>41</v>
      </c>
    </row>
    <row r="24" spans="1:13" ht="15.75" x14ac:dyDescent="0.25">
      <c r="A24" s="213" t="s">
        <v>16</v>
      </c>
      <c r="B24" s="213"/>
      <c r="C24" s="213"/>
      <c r="D24" s="213"/>
      <c r="E24" s="213"/>
      <c r="F24" s="213"/>
      <c r="G24" s="213"/>
      <c r="H24" s="213"/>
      <c r="I24" s="213"/>
      <c r="J24" s="213"/>
      <c r="K24" s="6"/>
      <c r="M24" s="34"/>
    </row>
    <row r="25" spans="1:13" x14ac:dyDescent="0.25">
      <c r="A25" s="174"/>
      <c r="B25" s="174"/>
      <c r="C25" s="174"/>
      <c r="D25" s="174"/>
      <c r="E25" s="174"/>
      <c r="F25" s="174"/>
      <c r="G25" s="174"/>
      <c r="H25" s="174"/>
      <c r="I25" s="174"/>
      <c r="J25" s="174"/>
      <c r="K25" s="6"/>
      <c r="M25" s="34"/>
    </row>
    <row r="26" spans="1:13" x14ac:dyDescent="0.25">
      <c r="A26" s="231" t="s">
        <v>80</v>
      </c>
      <c r="B26" s="232"/>
      <c r="C26" s="232"/>
      <c r="D26" s="232"/>
      <c r="E26" s="233"/>
      <c r="F26" s="339"/>
      <c r="G26" s="339"/>
      <c r="H26" s="339"/>
      <c r="I26" s="339"/>
      <c r="J26" s="339"/>
      <c r="K26" s="340"/>
    </row>
    <row r="27" spans="1:13" x14ac:dyDescent="0.25">
      <c r="A27" s="237" t="s">
        <v>81</v>
      </c>
      <c r="B27" s="238"/>
      <c r="C27" s="238"/>
      <c r="D27" s="238"/>
      <c r="E27" s="239"/>
      <c r="F27" s="240" t="s">
        <v>137</v>
      </c>
      <c r="G27" s="241"/>
      <c r="H27" s="241"/>
      <c r="I27" s="241"/>
      <c r="J27" s="241"/>
      <c r="K27" s="242"/>
    </row>
    <row r="28" spans="1:13" x14ac:dyDescent="0.25">
      <c r="A28" s="6"/>
      <c r="B28" s="6"/>
      <c r="C28" s="6"/>
      <c r="D28" s="6"/>
      <c r="E28" s="6"/>
      <c r="F28" s="6"/>
      <c r="G28" s="6"/>
      <c r="H28" s="6"/>
      <c r="I28" s="6"/>
      <c r="J28" s="6"/>
      <c r="K28" s="6"/>
    </row>
    <row r="29" spans="1:13" x14ac:dyDescent="0.25">
      <c r="A29" s="6"/>
      <c r="B29" s="6"/>
      <c r="C29" s="6"/>
      <c r="D29" s="6"/>
      <c r="E29" s="6"/>
      <c r="F29" s="6"/>
      <c r="G29" s="6"/>
      <c r="H29" s="6"/>
      <c r="I29" s="6"/>
      <c r="J29" s="6"/>
      <c r="K29" s="6"/>
    </row>
    <row r="30" spans="1:13" x14ac:dyDescent="0.25">
      <c r="A30" s="6"/>
      <c r="B30" s="6"/>
      <c r="C30" s="6"/>
      <c r="D30" s="6"/>
      <c r="E30" s="6"/>
      <c r="F30" s="6"/>
      <c r="G30" s="6"/>
      <c r="H30" s="6"/>
      <c r="I30" s="6"/>
      <c r="J30" s="6"/>
      <c r="K30" s="6"/>
    </row>
    <row r="31" spans="1:13" x14ac:dyDescent="0.25">
      <c r="A31" s="6"/>
      <c r="B31" s="6"/>
      <c r="C31" s="6"/>
      <c r="D31" s="6"/>
      <c r="E31" s="6"/>
      <c r="F31" s="343"/>
      <c r="G31" s="343"/>
      <c r="H31" s="343"/>
      <c r="I31" s="343"/>
      <c r="J31" s="175"/>
      <c r="K31" s="6"/>
    </row>
    <row r="32" spans="1:13" x14ac:dyDescent="0.25">
      <c r="A32" s="26" t="s">
        <v>45</v>
      </c>
      <c r="B32" s="26"/>
      <c r="C32" s="26"/>
      <c r="D32" s="26"/>
      <c r="E32" s="26"/>
      <c r="F32" s="140"/>
      <c r="G32" s="140"/>
      <c r="H32" s="211" t="s">
        <v>44</v>
      </c>
      <c r="I32" s="211"/>
      <c r="J32" s="211"/>
      <c r="K32" s="6"/>
    </row>
    <row r="33" spans="1:10" x14ac:dyDescent="0.25">
      <c r="A33" s="26"/>
      <c r="B33" s="26"/>
      <c r="C33" s="26"/>
      <c r="D33" s="26"/>
      <c r="E33" s="26"/>
      <c r="F33" s="140"/>
      <c r="G33" s="140"/>
      <c r="H33" s="149"/>
      <c r="I33" s="149"/>
      <c r="J33" s="149"/>
    </row>
    <row r="34" spans="1:10" x14ac:dyDescent="0.25">
      <c r="A34" s="26"/>
      <c r="B34" s="26"/>
      <c r="C34" s="26"/>
      <c r="D34" s="26"/>
      <c r="E34" s="26"/>
      <c r="F34" s="140"/>
      <c r="G34" s="140"/>
      <c r="H34" s="149"/>
      <c r="I34" s="149"/>
      <c r="J34" s="149"/>
    </row>
    <row r="35" spans="1:10" x14ac:dyDescent="0.25">
      <c r="A35" s="26"/>
      <c r="B35" s="26"/>
      <c r="C35" s="26"/>
      <c r="D35" s="26"/>
      <c r="E35" s="26"/>
      <c r="F35" s="140"/>
      <c r="G35" s="140"/>
      <c r="H35" s="149"/>
      <c r="I35" s="149"/>
      <c r="J35" s="149"/>
    </row>
    <row r="36" spans="1:10" x14ac:dyDescent="0.25">
      <c r="A36" s="35"/>
      <c r="B36" s="35"/>
      <c r="C36" s="35"/>
      <c r="D36" s="35"/>
      <c r="E36" s="35"/>
      <c r="F36" s="35"/>
      <c r="G36" s="35"/>
      <c r="H36" s="35"/>
      <c r="I36" s="35"/>
      <c r="J36" s="35"/>
    </row>
    <row r="37" spans="1:10" x14ac:dyDescent="0.25">
      <c r="A37" s="229" t="s">
        <v>49</v>
      </c>
      <c r="B37" s="229"/>
      <c r="C37" s="229"/>
      <c r="D37" s="229"/>
      <c r="E37" s="229"/>
      <c r="F37" s="229"/>
      <c r="G37" s="229"/>
      <c r="H37" s="229"/>
      <c r="I37" s="229"/>
      <c r="J37" s="229"/>
    </row>
    <row r="38" spans="1:10" ht="54" customHeight="1" x14ac:dyDescent="0.25">
      <c r="A38" s="342" t="s">
        <v>141</v>
      </c>
      <c r="B38" s="342"/>
      <c r="C38" s="342"/>
      <c r="D38" s="342"/>
      <c r="E38" s="342"/>
      <c r="F38" s="342"/>
      <c r="G38" s="342"/>
      <c r="H38" s="342"/>
      <c r="I38" s="342"/>
      <c r="J38" s="342"/>
    </row>
    <row r="39" spans="1:10" ht="41.25" customHeight="1" x14ac:dyDescent="0.25">
      <c r="A39" s="332" t="s">
        <v>82</v>
      </c>
      <c r="B39" s="332"/>
      <c r="C39" s="332"/>
      <c r="D39" s="332"/>
      <c r="E39" s="332"/>
      <c r="F39" s="332"/>
      <c r="G39" s="332"/>
      <c r="H39" s="332"/>
      <c r="I39" s="332"/>
      <c r="J39" s="332"/>
    </row>
    <row r="40" spans="1:10" ht="102.75" customHeight="1" x14ac:dyDescent="0.25">
      <c r="A40" s="331" t="s">
        <v>138</v>
      </c>
      <c r="B40" s="331"/>
      <c r="C40" s="331"/>
      <c r="D40" s="331"/>
      <c r="E40" s="331"/>
      <c r="F40" s="331"/>
      <c r="G40" s="331"/>
      <c r="H40" s="331"/>
      <c r="I40" s="331"/>
      <c r="J40" s="331"/>
    </row>
    <row r="41" spans="1:10" ht="52.5" customHeight="1" x14ac:dyDescent="0.25">
      <c r="A41" s="332" t="s">
        <v>50</v>
      </c>
      <c r="B41" s="332"/>
      <c r="C41" s="332"/>
      <c r="D41" s="332"/>
      <c r="E41" s="332"/>
      <c r="F41" s="332"/>
      <c r="G41" s="332"/>
      <c r="H41" s="332"/>
      <c r="I41" s="332"/>
      <c r="J41" s="332"/>
    </row>
    <row r="42" spans="1:10" ht="31.5" customHeight="1" x14ac:dyDescent="0.25">
      <c r="A42" s="332" t="s">
        <v>139</v>
      </c>
      <c r="B42" s="332"/>
      <c r="C42" s="332"/>
      <c r="D42" s="332"/>
      <c r="E42" s="332"/>
      <c r="F42" s="332"/>
      <c r="G42" s="332"/>
      <c r="H42" s="332"/>
      <c r="I42" s="332"/>
      <c r="J42" s="332"/>
    </row>
    <row r="43" spans="1:10" ht="20.25" x14ac:dyDescent="0.3">
      <c r="A43" s="325" t="s">
        <v>40</v>
      </c>
      <c r="B43" s="325"/>
      <c r="C43" s="325"/>
      <c r="D43" s="325"/>
      <c r="E43" s="325"/>
      <c r="F43" s="325"/>
      <c r="G43" s="325"/>
      <c r="H43" s="325"/>
      <c r="I43" s="325"/>
      <c r="J43" s="325"/>
    </row>
    <row r="44" spans="1:10" x14ac:dyDescent="0.25">
      <c r="A44" s="226" t="s">
        <v>0</v>
      </c>
      <c r="B44" s="226"/>
      <c r="C44" s="212"/>
      <c r="D44" s="212"/>
      <c r="E44" s="212"/>
      <c r="F44" s="212"/>
      <c r="G44" s="212"/>
      <c r="H44" s="212"/>
      <c r="I44" s="212"/>
      <c r="J44" s="212"/>
    </row>
    <row r="45" spans="1:10" x14ac:dyDescent="0.25">
      <c r="A45" s="226" t="s">
        <v>1</v>
      </c>
      <c r="B45" s="226"/>
      <c r="C45" s="212"/>
      <c r="D45" s="212"/>
      <c r="E45" s="212"/>
      <c r="F45" s="212"/>
      <c r="G45" s="212"/>
      <c r="H45" s="212"/>
      <c r="I45" s="212"/>
      <c r="J45" s="212"/>
    </row>
    <row r="46" spans="1:10" x14ac:dyDescent="0.25">
      <c r="A46" s="6"/>
      <c r="B46" s="6"/>
      <c r="C46" s="6"/>
      <c r="D46" s="6"/>
      <c r="E46" s="6"/>
      <c r="F46" s="6"/>
      <c r="G46" s="6"/>
      <c r="H46" s="6"/>
      <c r="I46" s="6"/>
      <c r="J46" s="6"/>
    </row>
    <row r="47" spans="1:10" x14ac:dyDescent="0.25">
      <c r="A47" s="326" t="s">
        <v>2</v>
      </c>
      <c r="B47" s="327"/>
      <c r="C47" s="327"/>
      <c r="D47" s="328"/>
      <c r="E47" s="220"/>
      <c r="F47" s="329"/>
      <c r="G47" s="329"/>
      <c r="H47" s="329"/>
      <c r="I47" s="329"/>
      <c r="J47" s="330"/>
    </row>
    <row r="48" spans="1:10" x14ac:dyDescent="0.25">
      <c r="A48" s="227" t="s">
        <v>6</v>
      </c>
      <c r="B48" s="227"/>
      <c r="C48" s="227"/>
      <c r="D48" s="227"/>
      <c r="E48" s="212"/>
      <c r="F48" s="212"/>
      <c r="G48" s="212"/>
      <c r="H48" s="212"/>
      <c r="I48" s="212"/>
      <c r="J48" s="212"/>
    </row>
    <row r="49" spans="1:10" x14ac:dyDescent="0.25">
      <c r="A49" s="6"/>
      <c r="B49" s="6"/>
      <c r="C49" s="6"/>
      <c r="D49" s="6"/>
      <c r="E49" s="6"/>
      <c r="F49" s="6"/>
      <c r="G49" s="6"/>
      <c r="H49" s="6"/>
      <c r="I49" s="6"/>
      <c r="J49" s="6"/>
    </row>
    <row r="50" spans="1:10" s="184" customFormat="1" ht="15.75" x14ac:dyDescent="0.25">
      <c r="A50" s="213" t="s">
        <v>132</v>
      </c>
      <c r="B50" s="213"/>
      <c r="C50" s="213"/>
      <c r="D50" s="213"/>
      <c r="E50" s="213"/>
      <c r="F50" s="213"/>
      <c r="G50" s="213"/>
      <c r="H50" s="213"/>
      <c r="I50" s="213"/>
      <c r="J50" s="213"/>
    </row>
    <row r="51" spans="1:10" s="11" customFormat="1" ht="14.25" x14ac:dyDescent="0.2"/>
    <row r="52" spans="1:10" s="11" customFormat="1" ht="14.25" x14ac:dyDescent="0.2">
      <c r="A52" s="223" t="s">
        <v>12</v>
      </c>
      <c r="B52" s="223" t="s">
        <v>17</v>
      </c>
      <c r="C52" s="223"/>
      <c r="D52" s="223"/>
      <c r="E52" s="223"/>
      <c r="F52" s="223" t="s">
        <v>8</v>
      </c>
      <c r="G52" s="223"/>
      <c r="H52" s="224" t="s">
        <v>134</v>
      </c>
      <c r="I52" s="223" t="s">
        <v>35</v>
      </c>
      <c r="J52" s="223" t="s">
        <v>9</v>
      </c>
    </row>
    <row r="53" spans="1:10" s="11" customFormat="1" ht="14.25" x14ac:dyDescent="0.2">
      <c r="A53" s="223"/>
      <c r="B53" s="223"/>
      <c r="C53" s="223"/>
      <c r="D53" s="223"/>
      <c r="E53" s="223"/>
      <c r="F53" s="180" t="s">
        <v>10</v>
      </c>
      <c r="G53" s="180" t="s">
        <v>11</v>
      </c>
      <c r="H53" s="225"/>
      <c r="I53" s="223"/>
      <c r="J53" s="223"/>
    </row>
    <row r="54" spans="1:10" s="11" customFormat="1" ht="14.25" x14ac:dyDescent="0.2">
      <c r="A54" s="181" t="s">
        <v>13</v>
      </c>
      <c r="B54" s="337"/>
      <c r="C54" s="337"/>
      <c r="D54" s="337"/>
      <c r="E54" s="337"/>
      <c r="F54" s="185"/>
      <c r="G54" s="185"/>
      <c r="H54" s="185"/>
      <c r="I54" s="183"/>
      <c r="J54" s="185"/>
    </row>
    <row r="55" spans="1:10" s="11" customFormat="1" ht="14.25" x14ac:dyDescent="0.2">
      <c r="A55" s="181" t="s">
        <v>14</v>
      </c>
      <c r="B55" s="337"/>
      <c r="C55" s="337"/>
      <c r="D55" s="337"/>
      <c r="E55" s="337"/>
      <c r="F55" s="185"/>
      <c r="G55" s="185"/>
      <c r="H55" s="185"/>
      <c r="I55" s="183"/>
      <c r="J55" s="185"/>
    </row>
    <row r="56" spans="1:10" s="11" customFormat="1" ht="14.25" x14ac:dyDescent="0.2">
      <c r="A56" s="181" t="s">
        <v>15</v>
      </c>
      <c r="B56" s="337"/>
      <c r="C56" s="337"/>
      <c r="D56" s="337"/>
      <c r="E56" s="337"/>
      <c r="F56" s="185"/>
      <c r="G56" s="185"/>
      <c r="H56" s="185"/>
      <c r="I56" s="183"/>
      <c r="J56" s="185"/>
    </row>
    <row r="57" spans="1:10" s="11" customFormat="1" ht="14.25" x14ac:dyDescent="0.2">
      <c r="A57" s="179"/>
    </row>
    <row r="58" spans="1:10" s="11" customFormat="1" ht="14.25" x14ac:dyDescent="0.2"/>
    <row r="59" spans="1:10" ht="15.75" x14ac:dyDescent="0.25">
      <c r="A59" s="213" t="s">
        <v>16</v>
      </c>
      <c r="B59" s="213"/>
      <c r="C59" s="213"/>
      <c r="D59" s="213"/>
      <c r="E59" s="213"/>
      <c r="F59" s="213"/>
      <c r="G59" s="213"/>
      <c r="H59" s="213"/>
      <c r="I59" s="213"/>
      <c r="J59" s="213"/>
    </row>
    <row r="60" spans="1:10" x14ac:dyDescent="0.25">
      <c r="A60" s="214" t="s">
        <v>80</v>
      </c>
      <c r="B60" s="214"/>
      <c r="C60" s="214"/>
      <c r="D60" s="214"/>
      <c r="E60" s="214"/>
      <c r="F60" s="339"/>
      <c r="G60" s="339"/>
      <c r="H60" s="339"/>
      <c r="I60" s="339"/>
      <c r="J60" s="340"/>
    </row>
    <row r="61" spans="1:10" x14ac:dyDescent="0.25">
      <c r="A61" s="216" t="s">
        <v>81</v>
      </c>
      <c r="B61" s="217"/>
      <c r="C61" s="217"/>
      <c r="D61" s="217"/>
      <c r="E61" s="338"/>
      <c r="F61" s="220" t="s">
        <v>137</v>
      </c>
      <c r="G61" s="329"/>
      <c r="H61" s="329"/>
      <c r="I61" s="329"/>
      <c r="J61" s="330"/>
    </row>
    <row r="65" spans="1:10" x14ac:dyDescent="0.25">
      <c r="A65" s="11"/>
      <c r="B65" s="11"/>
      <c r="C65" s="11"/>
      <c r="D65" s="11"/>
      <c r="E65" s="11"/>
      <c r="F65" s="210"/>
      <c r="G65" s="210"/>
      <c r="H65" s="210"/>
      <c r="I65" s="210"/>
      <c r="J65" s="140"/>
    </row>
    <row r="66" spans="1:10" x14ac:dyDescent="0.25">
      <c r="A66" s="26" t="s">
        <v>45</v>
      </c>
      <c r="B66" s="26"/>
      <c r="C66" s="26"/>
      <c r="D66" s="26"/>
      <c r="E66" s="26"/>
      <c r="F66" s="211" t="s">
        <v>44</v>
      </c>
      <c r="G66" s="211"/>
      <c r="H66" s="211"/>
      <c r="I66" s="211"/>
      <c r="J66" s="211"/>
    </row>
  </sheetData>
  <mergeCells count="58">
    <mergeCell ref="F65:I65"/>
    <mergeCell ref="A52:A53"/>
    <mergeCell ref="B52:E53"/>
    <mergeCell ref="F52:G52"/>
    <mergeCell ref="I52:I53"/>
    <mergeCell ref="B18:E18"/>
    <mergeCell ref="B19:E19"/>
    <mergeCell ref="H16:H17"/>
    <mergeCell ref="A38:J38"/>
    <mergeCell ref="A37:J37"/>
    <mergeCell ref="A24:J24"/>
    <mergeCell ref="F31:I31"/>
    <mergeCell ref="A26:E26"/>
    <mergeCell ref="A27:E27"/>
    <mergeCell ref="F26:K26"/>
    <mergeCell ref="F27:K27"/>
    <mergeCell ref="B20:E20"/>
    <mergeCell ref="A3:J3"/>
    <mergeCell ref="F66:J66"/>
    <mergeCell ref="B54:E54"/>
    <mergeCell ref="B55:E55"/>
    <mergeCell ref="B56:E56"/>
    <mergeCell ref="A59:J59"/>
    <mergeCell ref="A60:E60"/>
    <mergeCell ref="A61:E61"/>
    <mergeCell ref="F61:J61"/>
    <mergeCell ref="F60:J60"/>
    <mergeCell ref="A9:D9"/>
    <mergeCell ref="A10:D10"/>
    <mergeCell ref="E9:J9"/>
    <mergeCell ref="E10:J10"/>
    <mergeCell ref="A6:B6"/>
    <mergeCell ref="A7:B7"/>
    <mergeCell ref="C6:J6"/>
    <mergeCell ref="C7:J7"/>
    <mergeCell ref="A14:J14"/>
    <mergeCell ref="F16:G16"/>
    <mergeCell ref="B16:E17"/>
    <mergeCell ref="A16:A17"/>
    <mergeCell ref="I16:I17"/>
    <mergeCell ref="J16:J17"/>
    <mergeCell ref="A43:J43"/>
    <mergeCell ref="A47:D47"/>
    <mergeCell ref="E47:J47"/>
    <mergeCell ref="H32:J32"/>
    <mergeCell ref="A40:J40"/>
    <mergeCell ref="A41:J41"/>
    <mergeCell ref="A44:B44"/>
    <mergeCell ref="C44:J44"/>
    <mergeCell ref="A39:J39"/>
    <mergeCell ref="A42:J42"/>
    <mergeCell ref="A48:D48"/>
    <mergeCell ref="E48:J48"/>
    <mergeCell ref="H52:H53"/>
    <mergeCell ref="A50:J50"/>
    <mergeCell ref="A45:B45"/>
    <mergeCell ref="C45:J45"/>
    <mergeCell ref="J52:J53"/>
  </mergeCells>
  <conditionalFormatting sqref="C6">
    <cfRule type="containsBlanks" dxfId="3" priority="2">
      <formula>LEN(TRIM(C6))=0</formula>
    </cfRule>
  </conditionalFormatting>
  <conditionalFormatting sqref="C7">
    <cfRule type="containsBlanks" dxfId="2" priority="1">
      <formula>LEN(TRIM(C7))=0</formula>
    </cfRule>
  </conditionalFormatting>
  <dataValidations count="3">
    <dataValidation type="list" allowBlank="1" showInputMessage="1" showErrorMessage="1" prompt="Z roletového menu vyberte príslušný druh zákazky" sqref="E10:J10 E48:J48">
      <formula1>$L$15:$L$17</formula1>
    </dataValidation>
    <dataValidation type="list" allowBlank="1" showInputMessage="1" showErrorMessage="1" prompt="Z roletového menu vyberte príslušný spôsob vykonania prieskumu trhu. V prípade výberu možnosti &quot;iný spôsob&quot; špecifickujte tento v poli &quot;Poznámka&quot;" sqref="I54:I56">
      <formula1>$L$21:$L$23</formula1>
    </dataValidation>
    <dataValidation type="list" allowBlank="1" showInputMessage="1" showErrorMessage="1" prompt="Z roletového menu vyberte príslušný spôsob vykonania prieskumu trhu. V prípade výberu možnosti &quot;iný spôsob&quot; špecifickujte tento v poli &quot;Poznámka&quot;" sqref="I18:I20">
      <formula1>$L$20:$L$22</formula1>
    </dataValidation>
  </dataValidations>
  <printOptions horizontalCentered="1"/>
  <pageMargins left="0.70866141732283472" right="0.70866141732283472" top="1.7322834645669292" bottom="0.35433070866141736" header="0.70866141732283472" footer="0.31496062992125984"/>
  <pageSetup paperSize="9" scale="67" fitToHeight="0" orientation="portrait" r:id="rId1"/>
  <headerFooter>
    <oddHeader>&amp;LPríloha ŽoNFP č. 13 - Podporná dokumentácia k oprávnenosti výdavkov a výpočtu výšky NFP - prieskum trhu - projekt
&amp;G&amp;C
&amp;G&amp;R
&amp;G</oddHeader>
    <oddFooter>&amp;R&amp;P/&amp;N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V53"/>
  <sheetViews>
    <sheetView tabSelected="1" view="pageBreakPreview" topLeftCell="A22" zoomScale="70" zoomScaleNormal="90" zoomScaleSheetLayoutView="70" workbookViewId="0">
      <selection activeCell="C39" sqref="C39:E39"/>
    </sheetView>
  </sheetViews>
  <sheetFormatPr defaultRowHeight="15" x14ac:dyDescent="0.25"/>
  <cols>
    <col min="1" max="1" width="43.7109375" style="1" customWidth="1"/>
    <col min="2" max="2" width="26.28515625" style="1" customWidth="1"/>
    <col min="3" max="3" width="18.140625" style="1" customWidth="1"/>
    <col min="4" max="4" width="20.85546875" style="1" customWidth="1"/>
    <col min="5" max="5" width="48" style="1" customWidth="1"/>
    <col min="6" max="17" width="9.140625" style="1"/>
    <col min="18" max="18" width="12.42578125" style="1" customWidth="1"/>
    <col min="19" max="20" width="9.140625" style="1"/>
    <col min="21" max="21" width="73.7109375" style="1" hidden="1" customWidth="1"/>
    <col min="22" max="16384" width="9.140625" style="1"/>
  </cols>
  <sheetData>
    <row r="1" spans="1:22" x14ac:dyDescent="0.25">
      <c r="A1" s="14"/>
      <c r="B1" s="14"/>
      <c r="C1" s="14"/>
      <c r="D1" s="14"/>
      <c r="E1" s="14"/>
    </row>
    <row r="2" spans="1:22" x14ac:dyDescent="0.25">
      <c r="A2" s="350" t="s">
        <v>122</v>
      </c>
      <c r="B2" s="350"/>
      <c r="C2" s="350"/>
      <c r="D2" s="350"/>
      <c r="E2" s="350"/>
    </row>
    <row r="3" spans="1:22" x14ac:dyDescent="0.25">
      <c r="A3" s="14"/>
      <c r="B3" s="14"/>
      <c r="C3" s="14"/>
      <c r="D3" s="14"/>
      <c r="E3" s="14"/>
    </row>
    <row r="4" spans="1:22" x14ac:dyDescent="0.25">
      <c r="A4" s="14"/>
      <c r="B4" s="14"/>
      <c r="C4" s="14"/>
      <c r="D4" s="14"/>
      <c r="E4" s="14"/>
    </row>
    <row r="5" spans="1:22" x14ac:dyDescent="0.25">
      <c r="A5" s="14"/>
      <c r="B5" s="14"/>
      <c r="C5" s="14"/>
      <c r="D5" s="14"/>
      <c r="E5" s="14"/>
    </row>
    <row r="6" spans="1:22" x14ac:dyDescent="0.25">
      <c r="A6" s="14"/>
      <c r="B6" s="14"/>
      <c r="C6" s="14"/>
      <c r="D6" s="14"/>
      <c r="E6" s="14"/>
    </row>
    <row r="7" spans="1:22" x14ac:dyDescent="0.25">
      <c r="A7" s="14"/>
      <c r="B7" s="14"/>
      <c r="C7" s="14"/>
      <c r="D7" s="14"/>
      <c r="E7" s="14"/>
    </row>
    <row r="8" spans="1:22" x14ac:dyDescent="0.25">
      <c r="A8" s="14"/>
      <c r="B8" s="14"/>
      <c r="C8" s="14"/>
      <c r="D8" s="14"/>
      <c r="E8" s="14"/>
    </row>
    <row r="9" spans="1:22" x14ac:dyDescent="0.25">
      <c r="A9" s="14"/>
      <c r="B9" s="14"/>
      <c r="C9" s="14"/>
      <c r="D9" s="14"/>
      <c r="E9" s="14"/>
    </row>
    <row r="10" spans="1:22" ht="26.25" x14ac:dyDescent="0.4">
      <c r="A10" s="364" t="s">
        <v>29</v>
      </c>
      <c r="B10" s="364"/>
      <c r="C10" s="364"/>
      <c r="D10" s="364"/>
      <c r="E10" s="364"/>
      <c r="F10" s="36"/>
      <c r="G10" s="36"/>
      <c r="H10" s="36"/>
      <c r="I10" s="36"/>
      <c r="J10" s="36"/>
      <c r="K10" s="36"/>
      <c r="L10" s="36"/>
      <c r="M10" s="36"/>
      <c r="N10" s="36"/>
      <c r="O10" s="36"/>
      <c r="P10" s="36"/>
      <c r="Q10" s="36"/>
      <c r="R10" s="36"/>
      <c r="S10" s="37"/>
      <c r="T10" s="37"/>
      <c r="U10" s="37"/>
      <c r="V10" s="37"/>
    </row>
    <row r="11" spans="1:22" ht="14.25" customHeight="1" x14ac:dyDescent="0.4">
      <c r="A11" s="46"/>
      <c r="B11" s="46"/>
      <c r="C11" s="46"/>
      <c r="D11" s="46"/>
      <c r="E11" s="46"/>
      <c r="F11" s="36"/>
      <c r="G11" s="36"/>
      <c r="H11" s="36"/>
      <c r="I11" s="36"/>
      <c r="J11" s="36"/>
      <c r="K11" s="36"/>
      <c r="L11" s="36"/>
      <c r="M11" s="36"/>
      <c r="N11" s="36"/>
      <c r="O11" s="36"/>
      <c r="P11" s="36"/>
      <c r="Q11" s="36"/>
      <c r="R11" s="36"/>
      <c r="S11" s="37"/>
      <c r="T11" s="37"/>
      <c r="U11" s="37"/>
      <c r="V11" s="37"/>
    </row>
    <row r="12" spans="1:22" ht="14.25" customHeight="1" x14ac:dyDescent="0.4">
      <c r="A12" s="46"/>
      <c r="B12" s="46"/>
      <c r="C12" s="46"/>
      <c r="D12" s="46"/>
      <c r="E12" s="46"/>
      <c r="F12" s="36"/>
      <c r="G12" s="36"/>
      <c r="H12" s="36"/>
      <c r="I12" s="36"/>
      <c r="J12" s="36"/>
      <c r="K12" s="36"/>
      <c r="L12" s="36"/>
      <c r="M12" s="36"/>
      <c r="N12" s="36"/>
      <c r="O12" s="36"/>
      <c r="P12" s="36"/>
      <c r="Q12" s="36"/>
      <c r="R12" s="36"/>
      <c r="S12" s="37"/>
      <c r="T12" s="37"/>
      <c r="U12" s="37"/>
      <c r="V12" s="37"/>
    </row>
    <row r="13" spans="1:22" ht="15" customHeight="1" x14ac:dyDescent="0.4">
      <c r="A13" s="112" t="s">
        <v>0</v>
      </c>
      <c r="B13" s="360" t="str">
        <f>IF('Kontrafaktualny scenar'!B6="","",'Kontrafaktualny scenar'!B6)</f>
        <v/>
      </c>
      <c r="C13" s="361"/>
      <c r="D13" s="361"/>
      <c r="E13" s="362"/>
      <c r="F13" s="36"/>
      <c r="G13" s="36"/>
      <c r="H13" s="36"/>
      <c r="I13" s="36"/>
      <c r="J13" s="36"/>
      <c r="K13" s="36"/>
      <c r="L13" s="36"/>
      <c r="M13" s="36"/>
      <c r="N13" s="36"/>
      <c r="O13" s="36"/>
      <c r="P13" s="36"/>
      <c r="Q13" s="36"/>
      <c r="R13" s="36"/>
      <c r="S13" s="37"/>
      <c r="T13" s="37"/>
      <c r="U13" s="37"/>
      <c r="V13" s="37"/>
    </row>
    <row r="14" spans="1:22" ht="15" customHeight="1" x14ac:dyDescent="0.4">
      <c r="A14" s="112" t="s">
        <v>1</v>
      </c>
      <c r="B14" s="360" t="str">
        <f>IF('Kontrafaktualny scenar'!B7="","",'Kontrafaktualny scenar'!B7)</f>
        <v/>
      </c>
      <c r="C14" s="361"/>
      <c r="D14" s="361"/>
      <c r="E14" s="362"/>
      <c r="F14" s="36"/>
      <c r="G14" s="36"/>
      <c r="H14" s="36"/>
      <c r="I14" s="36"/>
      <c r="J14" s="36"/>
      <c r="K14" s="36"/>
      <c r="L14" s="36"/>
      <c r="M14" s="36"/>
      <c r="N14" s="36"/>
      <c r="O14" s="36"/>
      <c r="P14" s="36"/>
      <c r="Q14" s="36"/>
      <c r="R14" s="36"/>
      <c r="S14" s="37"/>
      <c r="T14" s="37"/>
      <c r="U14" s="37"/>
      <c r="V14" s="37"/>
    </row>
    <row r="15" spans="1:22" x14ac:dyDescent="0.25">
      <c r="A15" s="14"/>
      <c r="B15" s="14"/>
      <c r="C15" s="14"/>
      <c r="D15" s="14"/>
      <c r="E15" s="14"/>
    </row>
    <row r="16" spans="1:22" ht="63.75" customHeight="1" x14ac:dyDescent="0.25">
      <c r="A16" s="363" t="s">
        <v>128</v>
      </c>
      <c r="B16" s="363"/>
      <c r="C16" s="363"/>
      <c r="D16" s="363"/>
      <c r="E16" s="363"/>
      <c r="F16" s="38"/>
      <c r="G16" s="38"/>
      <c r="H16" s="38"/>
      <c r="I16" s="38"/>
      <c r="J16" s="38"/>
      <c r="K16" s="38"/>
      <c r="L16" s="38"/>
      <c r="M16" s="38"/>
      <c r="N16" s="38"/>
      <c r="O16" s="38"/>
      <c r="P16" s="38"/>
      <c r="Q16" s="38"/>
      <c r="R16" s="38"/>
      <c r="S16" s="38"/>
      <c r="T16" s="38"/>
    </row>
    <row r="17" spans="1:20" ht="15.75" thickBot="1" x14ac:dyDescent="0.3">
      <c r="A17" s="14"/>
      <c r="B17" s="47"/>
      <c r="C17" s="47"/>
      <c r="D17" s="47"/>
      <c r="E17" s="47"/>
      <c r="F17" s="39"/>
      <c r="G17" s="39"/>
      <c r="H17" s="39"/>
      <c r="I17" s="39"/>
      <c r="J17" s="39"/>
      <c r="K17" s="39"/>
      <c r="L17" s="39"/>
      <c r="M17" s="39"/>
      <c r="N17" s="39"/>
      <c r="O17" s="39"/>
      <c r="P17" s="39"/>
      <c r="Q17" s="39"/>
      <c r="R17" s="39"/>
      <c r="S17" s="38"/>
      <c r="T17" s="38"/>
    </row>
    <row r="18" spans="1:20" ht="63" customHeight="1" x14ac:dyDescent="0.25">
      <c r="A18" s="54" t="s">
        <v>28</v>
      </c>
      <c r="B18" s="55" t="s">
        <v>19</v>
      </c>
      <c r="C18" s="55" t="s">
        <v>125</v>
      </c>
      <c r="D18" s="55" t="s">
        <v>23</v>
      </c>
      <c r="E18" s="56" t="s">
        <v>25</v>
      </c>
      <c r="F18" s="39"/>
      <c r="G18" s="39"/>
      <c r="H18" s="39"/>
      <c r="I18" s="39"/>
      <c r="J18" s="39"/>
      <c r="K18" s="39"/>
      <c r="L18" s="39"/>
      <c r="M18" s="39"/>
      <c r="N18" s="39"/>
      <c r="O18" s="39"/>
      <c r="P18" s="39"/>
      <c r="Q18" s="39"/>
      <c r="R18" s="39"/>
      <c r="S18" s="38"/>
      <c r="T18" s="38"/>
    </row>
    <row r="19" spans="1:20" ht="15" customHeight="1" x14ac:dyDescent="0.25">
      <c r="A19" s="365" t="s">
        <v>121</v>
      </c>
      <c r="B19" s="53" t="s">
        <v>20</v>
      </c>
      <c r="C19" s="53" t="s">
        <v>76</v>
      </c>
      <c r="D19" s="53">
        <v>5</v>
      </c>
      <c r="E19" s="366" t="s">
        <v>99</v>
      </c>
      <c r="F19" s="39"/>
      <c r="G19" s="39"/>
      <c r="H19" s="39"/>
      <c r="I19" s="39"/>
      <c r="J19" s="39"/>
      <c r="K19" s="39"/>
      <c r="L19" s="39"/>
      <c r="M19" s="39"/>
      <c r="N19" s="39"/>
      <c r="O19" s="39"/>
      <c r="P19" s="39"/>
      <c r="Q19" s="39"/>
      <c r="R19" s="39"/>
      <c r="S19" s="38"/>
      <c r="T19" s="38"/>
    </row>
    <row r="20" spans="1:20" x14ac:dyDescent="0.25">
      <c r="A20" s="365"/>
      <c r="B20" s="53" t="s">
        <v>21</v>
      </c>
      <c r="C20" s="53" t="s">
        <v>75</v>
      </c>
      <c r="D20" s="53">
        <v>10</v>
      </c>
      <c r="E20" s="366"/>
      <c r="F20" s="39"/>
      <c r="G20" s="39"/>
      <c r="H20" s="39"/>
      <c r="I20" s="39"/>
      <c r="J20" s="39"/>
      <c r="K20" s="39"/>
      <c r="L20" s="39"/>
      <c r="M20" s="39"/>
      <c r="N20" s="39"/>
      <c r="O20" s="39"/>
      <c r="P20" s="39"/>
      <c r="Q20" s="39"/>
      <c r="R20" s="39"/>
      <c r="S20" s="38"/>
      <c r="T20" s="38"/>
    </row>
    <row r="21" spans="1:20" x14ac:dyDescent="0.25">
      <c r="A21" s="365"/>
      <c r="B21" s="53" t="s">
        <v>22</v>
      </c>
      <c r="C21" s="53" t="s">
        <v>74</v>
      </c>
      <c r="D21" s="53">
        <v>15</v>
      </c>
      <c r="E21" s="366"/>
      <c r="F21" s="39"/>
      <c r="G21" s="39"/>
      <c r="H21" s="39"/>
      <c r="I21" s="39"/>
      <c r="J21" s="39"/>
      <c r="K21" s="39"/>
      <c r="L21" s="39"/>
      <c r="M21" s="39"/>
      <c r="N21" s="39"/>
      <c r="O21" s="39"/>
      <c r="P21" s="39"/>
      <c r="Q21" s="39"/>
      <c r="R21" s="39"/>
      <c r="S21" s="38"/>
      <c r="T21" s="38"/>
    </row>
    <row r="22" spans="1:20" x14ac:dyDescent="0.25">
      <c r="A22" s="14"/>
      <c r="B22" s="47"/>
      <c r="C22" s="47"/>
      <c r="D22" s="47"/>
      <c r="E22" s="47"/>
      <c r="F22" s="39"/>
      <c r="G22" s="39"/>
      <c r="H22" s="39"/>
      <c r="I22" s="39"/>
      <c r="J22" s="39"/>
      <c r="K22" s="39"/>
      <c r="L22" s="39"/>
      <c r="M22" s="39"/>
      <c r="N22" s="39"/>
      <c r="O22" s="39"/>
      <c r="P22" s="39"/>
      <c r="Q22" s="39"/>
      <c r="R22" s="39"/>
      <c r="S22" s="38"/>
      <c r="T22" s="38"/>
    </row>
    <row r="23" spans="1:20" x14ac:dyDescent="0.25">
      <c r="A23" s="14"/>
      <c r="B23" s="47"/>
      <c r="C23" s="47"/>
      <c r="D23" s="47"/>
      <c r="E23" s="47"/>
      <c r="F23" s="39"/>
      <c r="G23" s="39"/>
      <c r="H23" s="39"/>
      <c r="I23" s="39"/>
      <c r="J23" s="39"/>
      <c r="K23" s="39"/>
      <c r="L23" s="39"/>
      <c r="M23" s="39"/>
      <c r="N23" s="39"/>
      <c r="O23" s="39"/>
      <c r="P23" s="39"/>
      <c r="Q23" s="39"/>
      <c r="R23" s="39"/>
      <c r="S23" s="38"/>
      <c r="T23" s="38"/>
    </row>
    <row r="24" spans="1:20" ht="239.25" customHeight="1" x14ac:dyDescent="0.25">
      <c r="A24" s="367" t="s">
        <v>143</v>
      </c>
      <c r="B24" s="367"/>
      <c r="C24" s="367"/>
      <c r="D24" s="367"/>
      <c r="E24" s="367"/>
      <c r="F24" s="39"/>
      <c r="G24" s="39"/>
      <c r="H24" s="39"/>
      <c r="I24" s="39"/>
      <c r="J24" s="39"/>
      <c r="K24" s="39"/>
      <c r="L24" s="39"/>
      <c r="M24" s="39"/>
      <c r="N24" s="39"/>
      <c r="O24" s="39"/>
      <c r="P24" s="39"/>
      <c r="Q24" s="39"/>
      <c r="R24" s="39"/>
      <c r="S24" s="38"/>
      <c r="T24" s="38"/>
    </row>
    <row r="25" spans="1:20" ht="20.25" x14ac:dyDescent="0.25">
      <c r="A25" s="82"/>
      <c r="B25" s="82"/>
      <c r="C25" s="82"/>
      <c r="D25" s="82"/>
      <c r="E25" s="82"/>
      <c r="F25" s="81"/>
      <c r="G25" s="81"/>
      <c r="H25" s="81"/>
      <c r="I25" s="81"/>
      <c r="J25" s="81"/>
      <c r="K25" s="81"/>
      <c r="L25" s="81"/>
      <c r="M25" s="81"/>
      <c r="N25" s="81"/>
      <c r="O25" s="81"/>
      <c r="P25" s="81"/>
      <c r="Q25" s="81"/>
      <c r="R25" s="81"/>
      <c r="S25" s="38"/>
      <c r="T25" s="38"/>
    </row>
    <row r="26" spans="1:20" ht="16.5" customHeight="1" x14ac:dyDescent="0.25">
      <c r="A26" s="344" t="s">
        <v>142</v>
      </c>
      <c r="B26" s="344"/>
      <c r="C26" s="117"/>
      <c r="D26" s="117"/>
      <c r="E26" s="117"/>
      <c r="F26" s="81"/>
      <c r="G26" s="81"/>
      <c r="H26" s="81"/>
      <c r="I26" s="81"/>
      <c r="J26" s="81"/>
      <c r="K26" s="81"/>
      <c r="L26" s="81"/>
      <c r="M26" s="81"/>
      <c r="N26" s="81"/>
      <c r="O26" s="81"/>
      <c r="P26" s="81"/>
      <c r="Q26" s="81"/>
      <c r="R26" s="81"/>
      <c r="S26" s="38"/>
      <c r="T26" s="38"/>
    </row>
    <row r="27" spans="1:20" ht="33" x14ac:dyDescent="0.25">
      <c r="A27" s="119" t="s">
        <v>106</v>
      </c>
      <c r="B27" s="119" t="s">
        <v>129</v>
      </c>
      <c r="C27" s="115"/>
      <c r="D27" s="115"/>
      <c r="E27" s="115"/>
      <c r="F27" s="81"/>
      <c r="G27" s="81"/>
      <c r="H27" s="81"/>
      <c r="I27" s="81"/>
      <c r="J27" s="81"/>
      <c r="K27" s="81"/>
      <c r="L27" s="81"/>
      <c r="M27" s="81"/>
      <c r="N27" s="81"/>
      <c r="O27" s="81"/>
      <c r="P27" s="81"/>
      <c r="Q27" s="81"/>
      <c r="R27" s="81"/>
      <c r="S27" s="38"/>
      <c r="T27" s="38"/>
    </row>
    <row r="28" spans="1:20" ht="18.75" x14ac:dyDescent="0.25">
      <c r="A28" s="116" t="s">
        <v>101</v>
      </c>
      <c r="B28" s="118"/>
      <c r="C28" s="113"/>
      <c r="D28" s="113"/>
      <c r="E28" s="113"/>
      <c r="F28" s="113"/>
      <c r="G28" s="113"/>
      <c r="H28" s="113"/>
      <c r="I28" s="114"/>
      <c r="J28" s="114"/>
      <c r="K28" s="81"/>
      <c r="L28" s="81"/>
      <c r="M28" s="81"/>
      <c r="N28" s="81"/>
      <c r="O28" s="81"/>
      <c r="P28" s="81"/>
      <c r="Q28" s="81"/>
      <c r="R28" s="81"/>
      <c r="S28" s="38"/>
      <c r="T28" s="38"/>
    </row>
    <row r="29" spans="1:20" ht="18.75" x14ac:dyDescent="0.25">
      <c r="A29" s="116" t="s">
        <v>102</v>
      </c>
      <c r="B29" s="118"/>
      <c r="C29" s="113"/>
      <c r="D29" s="113"/>
      <c r="E29" s="113"/>
      <c r="F29" s="113"/>
      <c r="G29" s="113"/>
      <c r="H29" s="113"/>
      <c r="I29" s="114"/>
      <c r="J29" s="114"/>
      <c r="K29" s="81"/>
      <c r="L29" s="81"/>
      <c r="M29" s="81"/>
      <c r="N29" s="81"/>
      <c r="O29" s="81"/>
      <c r="P29" s="81"/>
      <c r="Q29" s="81"/>
      <c r="R29" s="81"/>
      <c r="S29" s="38"/>
      <c r="T29" s="38"/>
    </row>
    <row r="30" spans="1:20" ht="18.75" x14ac:dyDescent="0.25">
      <c r="A30" s="116" t="s">
        <v>105</v>
      </c>
      <c r="B30" s="118"/>
      <c r="C30" s="113"/>
      <c r="D30" s="113"/>
      <c r="E30" s="113"/>
      <c r="F30" s="113"/>
      <c r="G30" s="113"/>
      <c r="H30" s="113"/>
      <c r="I30" s="81"/>
      <c r="J30" s="81"/>
      <c r="K30" s="81"/>
      <c r="L30" s="81"/>
      <c r="M30" s="81"/>
      <c r="N30" s="81"/>
      <c r="O30" s="81"/>
      <c r="P30" s="81"/>
      <c r="Q30" s="81"/>
      <c r="R30" s="81"/>
      <c r="S30" s="38"/>
      <c r="T30" s="38"/>
    </row>
    <row r="31" spans="1:20" x14ac:dyDescent="0.25">
      <c r="A31" s="116" t="s">
        <v>103</v>
      </c>
      <c r="B31" s="118"/>
      <c r="C31" s="113"/>
      <c r="D31" s="113"/>
      <c r="E31" s="113"/>
      <c r="F31" s="113"/>
      <c r="G31" s="113"/>
      <c r="H31" s="113"/>
      <c r="I31" s="81"/>
      <c r="J31" s="81"/>
      <c r="K31" s="81"/>
      <c r="L31" s="81"/>
      <c r="M31" s="81"/>
      <c r="N31" s="81"/>
      <c r="O31" s="81"/>
      <c r="P31" s="81"/>
      <c r="Q31" s="81"/>
      <c r="R31" s="81"/>
      <c r="S31" s="38"/>
      <c r="T31" s="38"/>
    </row>
    <row r="32" spans="1:20" ht="20.25" x14ac:dyDescent="0.25">
      <c r="A32" s="116" t="s">
        <v>104</v>
      </c>
      <c r="B32" s="186"/>
      <c r="C32" s="82"/>
      <c r="D32" s="82"/>
      <c r="E32" s="82"/>
      <c r="F32" s="81"/>
      <c r="G32" s="81"/>
      <c r="H32" s="81"/>
      <c r="I32" s="81"/>
      <c r="J32" s="81"/>
      <c r="K32" s="81"/>
      <c r="L32" s="81"/>
      <c r="M32" s="81"/>
      <c r="N32" s="81"/>
      <c r="O32" s="81"/>
      <c r="P32" s="81"/>
      <c r="Q32" s="81"/>
      <c r="R32" s="81"/>
      <c r="S32" s="38"/>
      <c r="T32" s="38"/>
    </row>
    <row r="33" spans="1:21" ht="20.25" x14ac:dyDescent="0.25">
      <c r="A33" s="120" t="s">
        <v>99</v>
      </c>
      <c r="B33" s="121">
        <f>B28*1+B29*0.8+B30*0.8+B31*0.6+B32*0.6</f>
        <v>0</v>
      </c>
      <c r="C33" s="82"/>
      <c r="D33" s="82"/>
      <c r="E33" s="82"/>
      <c r="F33" s="81"/>
      <c r="G33" s="81"/>
      <c r="H33" s="81"/>
      <c r="I33" s="81"/>
      <c r="J33" s="81"/>
      <c r="K33" s="81"/>
      <c r="L33" s="81"/>
      <c r="M33" s="81"/>
      <c r="N33" s="81"/>
      <c r="O33" s="81"/>
      <c r="P33" s="81"/>
      <c r="Q33" s="81"/>
      <c r="R33" s="81"/>
      <c r="S33" s="38"/>
      <c r="T33" s="38"/>
    </row>
    <row r="34" spans="1:21" ht="15" customHeight="1" x14ac:dyDescent="0.25">
      <c r="A34" s="48"/>
      <c r="B34" s="48"/>
      <c r="C34" s="48"/>
      <c r="D34" s="48"/>
      <c r="E34" s="48"/>
      <c r="F34" s="39"/>
      <c r="G34" s="39"/>
      <c r="H34" s="39"/>
      <c r="I34" s="39"/>
      <c r="J34" s="39"/>
      <c r="K34" s="39"/>
      <c r="L34" s="39"/>
      <c r="M34" s="39"/>
      <c r="N34" s="39"/>
      <c r="O34" s="39"/>
      <c r="P34" s="39"/>
      <c r="Q34" s="39"/>
      <c r="R34" s="39"/>
      <c r="S34" s="38"/>
      <c r="T34" s="38"/>
    </row>
    <row r="35" spans="1:21" ht="15" customHeight="1" x14ac:dyDescent="0.25">
      <c r="A35" s="48"/>
      <c r="B35" s="48"/>
      <c r="C35" s="48"/>
      <c r="D35" s="48"/>
      <c r="E35" s="48"/>
      <c r="F35" s="81"/>
      <c r="G35" s="81"/>
      <c r="H35" s="81"/>
      <c r="I35" s="81"/>
      <c r="J35" s="81"/>
      <c r="K35" s="81"/>
      <c r="L35" s="81"/>
      <c r="M35" s="81"/>
      <c r="N35" s="81"/>
      <c r="O35" s="81"/>
      <c r="P35" s="81"/>
      <c r="Q35" s="81"/>
      <c r="R35" s="81"/>
      <c r="S35" s="38"/>
      <c r="T35" s="38"/>
    </row>
    <row r="36" spans="1:21" ht="15" customHeight="1" thickBot="1" x14ac:dyDescent="0.3">
      <c r="A36" s="14"/>
      <c r="B36" s="14"/>
      <c r="C36" s="14"/>
      <c r="D36" s="14"/>
      <c r="E36" s="14"/>
      <c r="F36" s="40"/>
      <c r="T36" s="41"/>
      <c r="U36" s="42" t="s">
        <v>24</v>
      </c>
    </row>
    <row r="37" spans="1:21" ht="39.75" customHeight="1" thickBot="1" x14ac:dyDescent="0.3">
      <c r="A37" s="374" t="s">
        <v>54</v>
      </c>
      <c r="B37" s="375"/>
      <c r="C37" s="375"/>
      <c r="D37" s="375"/>
      <c r="E37" s="376"/>
      <c r="F37" s="40"/>
      <c r="T37" s="41"/>
      <c r="U37" s="42"/>
    </row>
    <row r="38" spans="1:21" ht="21" customHeight="1" x14ac:dyDescent="0.25">
      <c r="A38" s="368" t="s">
        <v>42</v>
      </c>
      <c r="B38" s="369"/>
      <c r="C38" s="351">
        <f>'Rozpočet projektu-OV-NFP'!F68</f>
        <v>110000</v>
      </c>
      <c r="D38" s="352"/>
      <c r="E38" s="353"/>
      <c r="F38" s="43"/>
      <c r="G38" s="348"/>
      <c r="H38" s="348"/>
      <c r="I38" s="348"/>
      <c r="J38" s="348"/>
      <c r="K38" s="348"/>
      <c r="L38" s="41"/>
      <c r="U38" s="44"/>
    </row>
    <row r="39" spans="1:21" ht="21" customHeight="1" x14ac:dyDescent="0.25">
      <c r="A39" s="370" t="s">
        <v>100</v>
      </c>
      <c r="B39" s="371"/>
      <c r="C39" s="354">
        <f>B33/1000</f>
        <v>0</v>
      </c>
      <c r="D39" s="355"/>
      <c r="E39" s="356"/>
      <c r="F39" s="41"/>
      <c r="G39" s="41"/>
      <c r="H39" s="347"/>
      <c r="I39" s="347"/>
      <c r="J39" s="347"/>
      <c r="K39" s="347"/>
      <c r="L39" s="41"/>
      <c r="U39" s="44"/>
    </row>
    <row r="40" spans="1:21" ht="21" customHeight="1" thickBot="1" x14ac:dyDescent="0.3">
      <c r="A40" s="372" t="s">
        <v>26</v>
      </c>
      <c r="B40" s="373"/>
      <c r="C40" s="357" t="e">
        <f>C38/C39</f>
        <v>#DIV/0!</v>
      </c>
      <c r="D40" s="358"/>
      <c r="E40" s="359"/>
      <c r="F40" s="41"/>
      <c r="G40" s="45"/>
      <c r="H40" s="347"/>
      <c r="I40" s="347"/>
      <c r="J40" s="347"/>
      <c r="K40" s="347"/>
      <c r="L40" s="41"/>
      <c r="U40" s="10"/>
    </row>
    <row r="41" spans="1:21" ht="15" customHeight="1" x14ac:dyDescent="0.25">
      <c r="A41" s="14"/>
      <c r="B41" s="14"/>
      <c r="C41" s="14"/>
      <c r="D41" s="14"/>
      <c r="E41" s="14"/>
      <c r="F41" s="41"/>
      <c r="G41" s="41"/>
      <c r="H41" s="347"/>
      <c r="I41" s="347"/>
      <c r="J41" s="347"/>
      <c r="K41" s="347"/>
      <c r="L41" s="41"/>
    </row>
    <row r="42" spans="1:21" ht="15" customHeight="1" x14ac:dyDescent="0.25">
      <c r="A42" s="14"/>
      <c r="B42" s="14"/>
      <c r="C42" s="14"/>
      <c r="D42" s="14"/>
      <c r="E42" s="14"/>
      <c r="F42" s="41"/>
      <c r="G42" s="41"/>
      <c r="H42" s="111"/>
      <c r="I42" s="111"/>
      <c r="J42" s="111"/>
      <c r="K42" s="111"/>
      <c r="L42" s="41"/>
    </row>
    <row r="43" spans="1:21" ht="15" customHeight="1" x14ac:dyDescent="0.25">
      <c r="A43" s="14"/>
      <c r="B43" s="14"/>
      <c r="C43" s="14"/>
      <c r="D43" s="14"/>
      <c r="E43" s="14"/>
      <c r="F43" s="41"/>
      <c r="G43" s="41"/>
      <c r="H43" s="111"/>
      <c r="I43" s="111"/>
      <c r="J43" s="111"/>
      <c r="K43" s="111"/>
      <c r="L43" s="41"/>
    </row>
    <row r="46" spans="1:21" x14ac:dyDescent="0.25">
      <c r="D46" s="346"/>
      <c r="E46" s="346"/>
    </row>
    <row r="47" spans="1:21" x14ac:dyDescent="0.25">
      <c r="A47" s="26" t="s">
        <v>56</v>
      </c>
      <c r="B47" s="26"/>
      <c r="C47" s="26"/>
      <c r="D47" s="211" t="s">
        <v>44</v>
      </c>
      <c r="E47" s="211"/>
      <c r="F47" s="26"/>
      <c r="G47" s="26"/>
      <c r="H47" s="26"/>
      <c r="I47" s="26"/>
    </row>
    <row r="49" spans="1:5" ht="51" customHeight="1" x14ac:dyDescent="0.25">
      <c r="A49" s="345" t="s">
        <v>120</v>
      </c>
      <c r="B49" s="345"/>
      <c r="C49" s="345"/>
      <c r="D49" s="345"/>
      <c r="E49" s="345"/>
    </row>
    <row r="50" spans="1:5" ht="18" x14ac:dyDescent="0.25">
      <c r="A50" s="349" t="s">
        <v>123</v>
      </c>
      <c r="B50" s="349"/>
      <c r="C50" s="349"/>
      <c r="D50" s="349"/>
      <c r="E50" s="349"/>
    </row>
    <row r="51" spans="1:5" ht="16.5" x14ac:dyDescent="0.25">
      <c r="A51" s="124"/>
    </row>
    <row r="52" spans="1:5" ht="16.5" x14ac:dyDescent="0.25">
      <c r="A52" s="124"/>
    </row>
    <row r="53" spans="1:5" ht="16.5" x14ac:dyDescent="0.25">
      <c r="A53" s="124"/>
    </row>
  </sheetData>
  <sheetProtection formatCells="0" selectLockedCells="1"/>
  <mergeCells count="24">
    <mergeCell ref="A50:E50"/>
    <mergeCell ref="A2:E2"/>
    <mergeCell ref="C38:E38"/>
    <mergeCell ref="C39:E39"/>
    <mergeCell ref="C40:E40"/>
    <mergeCell ref="B13:E13"/>
    <mergeCell ref="B14:E14"/>
    <mergeCell ref="A16:E16"/>
    <mergeCell ref="A10:E10"/>
    <mergeCell ref="A19:A21"/>
    <mergeCell ref="E19:E21"/>
    <mergeCell ref="A24:E24"/>
    <mergeCell ref="A38:B38"/>
    <mergeCell ref="A39:B39"/>
    <mergeCell ref="A40:B40"/>
    <mergeCell ref="A37:E37"/>
    <mergeCell ref="A26:B26"/>
    <mergeCell ref="A49:E49"/>
    <mergeCell ref="D46:E46"/>
    <mergeCell ref="H41:K41"/>
    <mergeCell ref="G38:K38"/>
    <mergeCell ref="H39:K39"/>
    <mergeCell ref="D47:E47"/>
    <mergeCell ref="H40:K40"/>
  </mergeCells>
  <conditionalFormatting sqref="B13">
    <cfRule type="containsBlanks" dxfId="1" priority="2">
      <formula>LEN(TRIM(B13))=0</formula>
    </cfRule>
  </conditionalFormatting>
  <conditionalFormatting sqref="B14">
    <cfRule type="containsBlanks" dxfId="0" priority="1">
      <formula>LEN(TRIM(B14))=0</formula>
    </cfRule>
  </conditionalFormatting>
  <pageMargins left="0.7" right="0.7" top="0.75" bottom="0.75" header="0.3" footer="0.3"/>
  <pageSetup paperSize="9" scale="5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5</vt:i4>
      </vt:variant>
    </vt:vector>
  </HeadingPairs>
  <TitlesOfParts>
    <vt:vector size="10" baseType="lpstr">
      <vt:lpstr>Kontrafaktualny scenar</vt:lpstr>
      <vt:lpstr> Prieskum trhu-kontrafakt.scena</vt:lpstr>
      <vt:lpstr>Rozpočet projektu-OV-NFP</vt:lpstr>
      <vt:lpstr> Prieskum trhu - projekt</vt:lpstr>
      <vt:lpstr>Value for Money</vt:lpstr>
      <vt:lpstr>'Value for Money'!_ftn2</vt:lpstr>
      <vt:lpstr>' Prieskum trhu - projekt'!Oblasť_tlače</vt:lpstr>
      <vt:lpstr>' Prieskum trhu-kontrafakt.scena'!Oblasť_tlače</vt:lpstr>
      <vt:lpstr>'Rozpočet projektu-OV-NFP'!Oblasť_tlače</vt:lpstr>
      <vt:lpstr>'Value for Money'!Oblasť_tlače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Kubovčíková Lenka</cp:lastModifiedBy>
  <cp:lastPrinted>2016-03-18T09:49:11Z</cp:lastPrinted>
  <dcterms:created xsi:type="dcterms:W3CDTF">2015-05-13T12:53:37Z</dcterms:created>
  <dcterms:modified xsi:type="dcterms:W3CDTF">2016-04-08T12:08:09Z</dcterms:modified>
</cp:coreProperties>
</file>