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Z:\0A\Vyzva c_24_SC311B\Finalne dokumenty na zverejnenie\Priloha_vyz_c_2_Prirucka_pre_ziad\Priloha PpZ_c_1_zav_form_ZoNFP\"/>
    </mc:Choice>
  </mc:AlternateContent>
  <bookViews>
    <workbookView xWindow="0" yWindow="0" windowWidth="15390" windowHeight="8160"/>
  </bookViews>
  <sheets>
    <sheet name="PRP žiadateľa" sheetId="15" r:id="rId1"/>
    <sheet name="PRP partner žiadateľa" sheetId="23" r:id="rId2"/>
    <sheet name="PRP konsolidovaný" sheetId="17" r:id="rId3"/>
    <sheet name="Prieskum trhu žiadateľa" sheetId="3" r:id="rId4"/>
    <sheet name="Prieskum trhu partner žiadateľa" sheetId="18" r:id="rId5"/>
    <sheet name="Value for Money" sheetId="6" r:id="rId6"/>
    <sheet name="sp stan vyd" sheetId="21" r:id="rId7"/>
  </sheets>
  <definedNames>
    <definedName name="ghghjgh">#REF!</definedName>
    <definedName name="hjkz">#REF!</definedName>
  </definedNames>
  <calcPr calcId="152511"/>
</workbook>
</file>

<file path=xl/calcChain.xml><?xml version="1.0" encoding="utf-8"?>
<calcChain xmlns="http://schemas.openxmlformats.org/spreadsheetml/2006/main">
  <c r="C41" i="6" l="1"/>
  <c r="F73" i="17" l="1"/>
  <c r="F70" i="17"/>
  <c r="F69" i="17" l="1"/>
  <c r="I51" i="15"/>
  <c r="I38" i="15"/>
  <c r="I25" i="15"/>
  <c r="F66" i="17"/>
  <c r="C32" i="6" l="1"/>
  <c r="C30" i="6"/>
  <c r="F72" i="17"/>
  <c r="F71" i="17"/>
  <c r="F65" i="17"/>
  <c r="F27" i="17"/>
  <c r="F39" i="17"/>
  <c r="F51" i="17"/>
  <c r="E74" i="23"/>
  <c r="E73" i="23"/>
  <c r="F70" i="23"/>
  <c r="E70" i="23"/>
  <c r="F50" i="17"/>
  <c r="F49" i="17"/>
  <c r="F48" i="17"/>
  <c r="F47" i="17"/>
  <c r="F46" i="17"/>
  <c r="F45" i="17"/>
  <c r="F44" i="17"/>
  <c r="F43" i="17"/>
  <c r="F38" i="17"/>
  <c r="F37" i="17"/>
  <c r="F36" i="17"/>
  <c r="F35" i="17"/>
  <c r="F34" i="17"/>
  <c r="F33" i="17"/>
  <c r="F32" i="17"/>
  <c r="F31" i="17"/>
  <c r="C35" i="6" l="1"/>
  <c r="G73" i="23"/>
  <c r="G72" i="23"/>
  <c r="G71" i="23"/>
  <c r="F71" i="23"/>
  <c r="H66" i="23"/>
  <c r="F73" i="23" s="1"/>
  <c r="I65" i="23"/>
  <c r="H65" i="23"/>
  <c r="G65" i="23"/>
  <c r="G63" i="23"/>
  <c r="G62" i="23"/>
  <c r="G61" i="23"/>
  <c r="I59" i="23"/>
  <c r="H59" i="23"/>
  <c r="G58" i="23"/>
  <c r="G57" i="23"/>
  <c r="G59" i="23" s="1"/>
  <c r="G66" i="23" s="1"/>
  <c r="G56" i="23"/>
  <c r="I52" i="23"/>
  <c r="I67" i="23" s="1"/>
  <c r="G74" i="23" s="1"/>
  <c r="H51" i="23"/>
  <c r="F72" i="23" s="1"/>
  <c r="G50" i="23"/>
  <c r="G49" i="23"/>
  <c r="G48" i="23"/>
  <c r="G47" i="23"/>
  <c r="G46" i="23"/>
  <c r="G45" i="23"/>
  <c r="G43" i="23"/>
  <c r="G42" i="23"/>
  <c r="G51" i="23" s="1"/>
  <c r="E72" i="23" s="1"/>
  <c r="H38" i="23"/>
  <c r="H52" i="23" s="1"/>
  <c r="G37" i="23"/>
  <c r="G36" i="23"/>
  <c r="G35" i="23"/>
  <c r="G34" i="23"/>
  <c r="G33" i="23"/>
  <c r="G32" i="23"/>
  <c r="G30" i="23"/>
  <c r="G29" i="23"/>
  <c r="G38" i="23" s="1"/>
  <c r="H25" i="23"/>
  <c r="G24" i="23"/>
  <c r="G23" i="23"/>
  <c r="G22" i="23"/>
  <c r="G21" i="23"/>
  <c r="G20" i="23"/>
  <c r="G19" i="23"/>
  <c r="G17" i="23"/>
  <c r="G16" i="23"/>
  <c r="G25" i="23" s="1"/>
  <c r="F72" i="15"/>
  <c r="G72" i="15"/>
  <c r="E72" i="15"/>
  <c r="G71" i="15"/>
  <c r="F71" i="15"/>
  <c r="E71" i="15"/>
  <c r="F70" i="15"/>
  <c r="E70" i="15"/>
  <c r="H67" i="15"/>
  <c r="G67" i="15"/>
  <c r="I52" i="15"/>
  <c r="I67" i="15" s="1"/>
  <c r="H51" i="15"/>
  <c r="G50" i="15"/>
  <c r="G49" i="15"/>
  <c r="G48" i="15"/>
  <c r="G47" i="15"/>
  <c r="G46" i="15"/>
  <c r="G45" i="15"/>
  <c r="G43" i="15"/>
  <c r="G42" i="15"/>
  <c r="H38" i="15"/>
  <c r="G37" i="15"/>
  <c r="G36" i="15"/>
  <c r="G35" i="15"/>
  <c r="G34" i="15"/>
  <c r="G33" i="15"/>
  <c r="G32" i="15"/>
  <c r="G30" i="15"/>
  <c r="G29" i="15"/>
  <c r="G70" i="15" l="1"/>
  <c r="E71" i="23"/>
  <c r="G52" i="23"/>
  <c r="H67" i="23"/>
  <c r="F74" i="23" s="1"/>
  <c r="G70" i="23"/>
  <c r="H73" i="23" s="1"/>
  <c r="G51" i="15"/>
  <c r="G38" i="15"/>
  <c r="F32" i="6"/>
  <c r="G67" i="23" l="1"/>
  <c r="F27" i="18"/>
  <c r="E27" i="18"/>
  <c r="G27" i="3"/>
  <c r="F27" i="3"/>
  <c r="H25" i="15" l="1"/>
  <c r="F63" i="17"/>
  <c r="F62" i="17"/>
  <c r="F61" i="17"/>
  <c r="F60" i="17"/>
  <c r="F64" i="17" s="1"/>
  <c r="F57" i="17"/>
  <c r="F56" i="17"/>
  <c r="F55" i="17"/>
  <c r="F26" i="17"/>
  <c r="F25" i="17"/>
  <c r="F24" i="17"/>
  <c r="F23" i="17"/>
  <c r="F22" i="17"/>
  <c r="F21" i="17"/>
  <c r="F20" i="17"/>
  <c r="F19" i="17"/>
  <c r="I65" i="15"/>
  <c r="H65" i="15"/>
  <c r="G63" i="15"/>
  <c r="G62" i="15"/>
  <c r="G61" i="15"/>
  <c r="I59" i="15"/>
  <c r="H59" i="15"/>
  <c r="G58" i="15"/>
  <c r="G57" i="15"/>
  <c r="G56" i="15"/>
  <c r="G24" i="15"/>
  <c r="G23" i="15"/>
  <c r="G22" i="15"/>
  <c r="G21" i="15"/>
  <c r="G20" i="15"/>
  <c r="G19" i="15"/>
  <c r="G17" i="15"/>
  <c r="G16" i="15"/>
  <c r="G73" i="15"/>
  <c r="G74" i="15"/>
  <c r="H52" i="15" l="1"/>
  <c r="F58" i="17"/>
  <c r="H66" i="15"/>
  <c r="F73" i="15" s="1"/>
  <c r="G59" i="15"/>
  <c r="H73" i="15"/>
  <c r="G65" i="15"/>
  <c r="G25" i="15"/>
  <c r="C37" i="6" l="1"/>
  <c r="F37" i="6" s="1"/>
  <c r="G52" i="15"/>
  <c r="F74" i="15"/>
  <c r="G66" i="15"/>
  <c r="E73" i="15" s="1"/>
  <c r="C39" i="6" l="1"/>
  <c r="E74" i="15"/>
</calcChain>
</file>

<file path=xl/comments1.xml><?xml version="1.0" encoding="utf-8"?>
<comments xmlns="http://schemas.openxmlformats.org/spreadsheetml/2006/main">
  <authors>
    <author>MV SR</author>
    <author>A1</author>
  </authors>
  <commentList>
    <comment ref="A13"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4"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7"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4"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comments2.xml><?xml version="1.0" encoding="utf-8"?>
<comments xmlns="http://schemas.openxmlformats.org/spreadsheetml/2006/main">
  <authors>
    <author>MV SR</author>
    <author>A1</author>
  </authors>
  <commentList>
    <comment ref="A13" authorId="0" shapeId="0">
      <text>
        <r>
          <rPr>
            <sz val="9"/>
            <color indexed="81"/>
            <rFont val="Segoe UI"/>
            <family val="2"/>
            <charset val="238"/>
          </rPr>
          <t xml:space="preserve">Uveďte všeobecné pomenovanie predmetu zákazky (v prípade, že je výdavok totožný so zákazkou) alebo všeobecný názov výdavku. Názov výdavku je následne potrebné preniesť do Podrobného rozpočtu projektu. </t>
        </r>
      </text>
    </comment>
    <comment ref="A14" authorId="0" shapeId="0">
      <text>
        <r>
          <rPr>
            <sz val="9"/>
            <color indexed="81"/>
            <rFont val="Segoe UI"/>
            <family val="2"/>
            <charset val="238"/>
          </rPr>
          <t>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t>
        </r>
      </text>
    </comment>
    <comment ref="A17" authorId="0" shapeId="0">
      <text>
        <r>
          <rPr>
            <sz val="9"/>
            <color indexed="81"/>
            <rFont val="Segoe UI"/>
            <family val="2"/>
            <charset val="238"/>
          </rPr>
          <t>Obdobie, počas ktorého bol vykonaný prieskum, t. j. odoslané žiadosti o predloženie cenových ponúk, doručené cenové ponuky, získané cenové ponuky prostredníctvom telefonického prieskumu alebo internetového vyhľadávania.</t>
        </r>
      </text>
    </comment>
    <comment ref="D34" authorId="1" shapeId="0">
      <text>
        <r>
          <rPr>
            <sz val="9"/>
            <color indexed="81"/>
            <rFont val="Segoe UI"/>
            <family val="2"/>
            <charset val="238"/>
          </rPr>
          <t xml:space="preserve">Partner žiadateľa uvádza výšku výdavku, ktorá zodpovedá priemeru cien stanoveného na základe predložených ponúk, pričom sa zohľadňuje oprávnenosť financovania výdavku predstavujúceho DPH v rámci projektu. To znamená, že ak partner žiadateľa nemá nárok na odpočet DPH, uvádza výšku výdavku stanovenú na základe priemeru cien s DPH. Ak partner žiadateľa má nárok na odpočet DPH, uvádza ako výsledok prieskumu trhu výšku výdavku stanovenú na základe výpočtu priemeru z cien bez DPH.
</t>
        </r>
      </text>
    </comment>
  </commentList>
</comments>
</file>

<file path=xl/sharedStrings.xml><?xml version="1.0" encoding="utf-8"?>
<sst xmlns="http://schemas.openxmlformats.org/spreadsheetml/2006/main" count="375" uniqueCount="190">
  <si>
    <t>Názov žiadateľa:</t>
  </si>
  <si>
    <t>Názov projektu:</t>
  </si>
  <si>
    <t>Názov výdavku</t>
  </si>
  <si>
    <t>Merná jednotka</t>
  </si>
  <si>
    <t>Počet jednotiek</t>
  </si>
  <si>
    <t>S P O L U</t>
  </si>
  <si>
    <t xml:space="preserve">Skupina výdavkov  </t>
  </si>
  <si>
    <t>Hlavné aktivity projektu</t>
  </si>
  <si>
    <t>Podporné aktivity projektu</t>
  </si>
  <si>
    <t>SPOLU Podporné aktivity</t>
  </si>
  <si>
    <t>Cena</t>
  </si>
  <si>
    <t>Zdroj údajov</t>
  </si>
  <si>
    <t>Poznámka</t>
  </si>
  <si>
    <t>bez DPH</t>
  </si>
  <si>
    <t>s DPH</t>
  </si>
  <si>
    <t>Por. č.</t>
  </si>
  <si>
    <t>1.</t>
  </si>
  <si>
    <t>2.</t>
  </si>
  <si>
    <t>3.</t>
  </si>
  <si>
    <t>Dodávateľ (obchodné meno a sídlo)</t>
  </si>
  <si>
    <t>Informovanie a komunikácia</t>
  </si>
  <si>
    <t>518 Ostatné služby</t>
  </si>
  <si>
    <t>Záznam z vyhodnotenia písomného prieskumu trhu</t>
  </si>
  <si>
    <t xml:space="preserve">Publikovanie článku o projekte </t>
  </si>
  <si>
    <t>Dočasný pútač</t>
  </si>
  <si>
    <t>Stála tabuľa</t>
  </si>
  <si>
    <t>Plagát</t>
  </si>
  <si>
    <t>Jednotková cena bez DPH
[EUR]</t>
  </si>
  <si>
    <t>Cena celkom bez DPH [EUR]</t>
  </si>
  <si>
    <t>521 Mzdové výdavky</t>
  </si>
  <si>
    <t>Cena celkom s DPH [EUR]</t>
  </si>
  <si>
    <r>
      <t xml:space="preserve">Riadenie projektu </t>
    </r>
    <r>
      <rPr>
        <i/>
        <sz val="11"/>
        <rFont val="Times New Roman"/>
        <family val="1"/>
        <charset val="238"/>
      </rPr>
      <t>(riadenie projektu je možné realizovať výlučne len jedným z uvedených spôsobov t.j. výdavky uveďte výlučne len pre jednu vybranú pracovnú pozíciu)</t>
    </r>
  </si>
  <si>
    <t xml:space="preserve">Riadenie projektu SPOLU </t>
  </si>
  <si>
    <t xml:space="preserve">Informovanie a komunikácia SPOLU </t>
  </si>
  <si>
    <t>Sumarizácia</t>
  </si>
  <si>
    <r>
      <rPr>
        <b/>
        <sz val="11"/>
        <color theme="1"/>
        <rFont val="Times New Roman"/>
        <family val="1"/>
        <charset val="238"/>
      </rPr>
      <t>Upozornenia</t>
    </r>
    <r>
      <rPr>
        <sz val="11"/>
        <color theme="1"/>
        <rFont val="Times New Roman"/>
        <family val="1"/>
        <charset val="238"/>
      </rPr>
      <t xml:space="preserve">: 
</t>
    </r>
    <r>
      <rPr>
        <i/>
        <sz val="11"/>
        <color theme="1"/>
        <rFont val="Times New Roman"/>
        <family val="1"/>
        <charset val="238"/>
      </rPr>
      <t xml:space="preserve">
</t>
    </r>
    <r>
      <rPr>
        <sz val="11"/>
        <color theme="1"/>
        <rFont val="Times New Roman"/>
        <family val="1"/>
        <charset val="238"/>
      </rPr>
      <t xml:space="preserve">
</t>
    </r>
  </si>
  <si>
    <t>Príspevok projektu k špecifickému cieľu OP KŽP - princíp Value for Money</t>
  </si>
  <si>
    <t>Miera príspevku k špecifickému cieľu</t>
  </si>
  <si>
    <t>Merateľný ukazovateľ</t>
  </si>
  <si>
    <t>Celkové oprávnené výdavky na hlavné aktivity bez DPH</t>
  </si>
  <si>
    <t>Pečiatka a podpis štatutárneho orgánu žiadateľa</t>
  </si>
  <si>
    <t>V ...........................................dňa..................</t>
  </si>
  <si>
    <t>nízka</t>
  </si>
  <si>
    <t>stredná</t>
  </si>
  <si>
    <t>vysoká</t>
  </si>
  <si>
    <t>Druh zákazky:</t>
  </si>
  <si>
    <t>Spôsob vykonania prieskumu trhu:</t>
  </si>
  <si>
    <t>Termín vykonania prieskumu trhu:</t>
  </si>
  <si>
    <t>Zdôvodnenie postupu zadávania zákazky:</t>
  </si>
  <si>
    <t>Prehľad ponúkaných cien predmetu zákazky:</t>
  </si>
  <si>
    <t>Vyhodnotenie ponúk:</t>
  </si>
  <si>
    <t>Podrobný položkovitý rozpis výdavkov rozpočtu projektu: (žiadateľ a partner žiadateľa spolu)</t>
  </si>
  <si>
    <t>Podrobný položkovitý rozpis výdavkov rozpočtu projektu: (žiadateľ)</t>
  </si>
  <si>
    <t>Názov partnera žiadateľa:</t>
  </si>
  <si>
    <t>Názov žiadateľa :</t>
  </si>
  <si>
    <t>Celkové oprávnené výdavky  [EUR]</t>
  </si>
  <si>
    <t>Podrobný položkovitý rozpis výdavkov rozpočtu projektu: (partner žiadateľa)</t>
  </si>
  <si>
    <t>COV žiadateľa  [EUR]</t>
  </si>
  <si>
    <t>COV partnera žiadateľa [EUR]</t>
  </si>
  <si>
    <t>Spolu COV [EUR]</t>
  </si>
  <si>
    <t>Podiel podporných aktivít z hlavných aktivít [%]</t>
  </si>
  <si>
    <t>Vecný popis výdavku a komentár k spôsobu stanovenia výšky výdavku</t>
  </si>
  <si>
    <t xml:space="preserve">SPOLU </t>
  </si>
  <si>
    <t>SPOLU</t>
  </si>
  <si>
    <t>S P O L U AKTIVITY</t>
  </si>
  <si>
    <t>P. č.</t>
  </si>
  <si>
    <r>
      <rPr>
        <b/>
        <sz val="11"/>
        <rFont val="Times New Roman"/>
        <family val="1"/>
        <charset val="238"/>
      </rPr>
      <t>Pozn. 1:</t>
    </r>
    <r>
      <rPr>
        <sz val="11"/>
        <rFont val="Times New Roman"/>
        <family val="1"/>
        <charset val="238"/>
      </rPr>
      <t xml:space="preserve"> Počet riadkov tabuľky žiadateľ uvedie podľa potreby.</t>
    </r>
  </si>
  <si>
    <r>
      <rPr>
        <b/>
        <sz val="11"/>
        <rFont val="Times New Roman"/>
        <family val="1"/>
        <charset val="238"/>
      </rPr>
      <t>Pozn. 3:</t>
    </r>
    <r>
      <rPr>
        <sz val="11"/>
        <rFont val="Times New Roman"/>
        <family val="1"/>
        <charset val="238"/>
      </rPr>
      <t xml:space="preserve"> Žiadateľ poradové číslo uvádza v nadväznosti od prvej hlavnej aktivity a pokračuje v číslovaní až k podporným aktivitám projektu.</t>
    </r>
  </si>
  <si>
    <t>Príloha č.11 ŽoNFP  - Podporná dokumentácia k oprávnenosti výdavkov</t>
  </si>
  <si>
    <r>
      <rPr>
        <b/>
        <sz val="11"/>
        <rFont val="Times New Roman"/>
        <family val="1"/>
        <charset val="238"/>
      </rPr>
      <t>Pozn. 2:</t>
    </r>
    <r>
      <rPr>
        <sz val="11"/>
        <rFont val="Times New Roman"/>
        <family val="1"/>
        <charset val="238"/>
      </rPr>
      <t xml:space="preserve"> Žiadateľ/partner žiadateľa prenesú všetky položky v rámci hlavných a podporných aktivít z hárkov PRP žiadateľa a PRP partnera žiadateľa do PRP konsolidovaný. V prípade, že sú </t>
    </r>
  </si>
  <si>
    <t xml:space="preserve">                položky rovnaké žiadateľ sčíta výsledné sumy v rámci toho istého riadku.</t>
  </si>
  <si>
    <t>mesiac</t>
  </si>
  <si>
    <t>hodina</t>
  </si>
  <si>
    <t>ks</t>
  </si>
  <si>
    <t>Príloha č.11 ŽoNFP - Podporná dokumentácia k oprávnenosti výdavkov</t>
  </si>
  <si>
    <t>Priemerná výška</t>
  </si>
  <si>
    <t>Výška výdavku stanovená na základe prieskumu trhu</t>
  </si>
  <si>
    <t>Pečiatka a podpis štatutárneho orgánu partnera žiadateľa</t>
  </si>
  <si>
    <t>V ..................................... dňa .....................................</t>
  </si>
  <si>
    <t xml:space="preserve">Spôsob stanovenia výšky výdavku </t>
  </si>
  <si>
    <t>Zdôvodnenie nevyhnutnosti výdavku</t>
  </si>
  <si>
    <t>1.n</t>
  </si>
  <si>
    <t>Poradové číslo výdavku</t>
  </si>
  <si>
    <t>Skupina výdavkov</t>
  </si>
  <si>
    <t xml:space="preserve">Všeobecné pomenovanie predmetu zákazky (v prípade, že výdavok je totožný so zákazkou), resp. všeobecné pomenovanie výdavku. Realizáciu riadenia projektu nie je možné kombinovať viacerými spôsobmi. To znamená, že žiadateľ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žiadateľ uvedie podľa potreby. Riadky je potrebné vkladať tak, aby celkový súčet zahŕňal aj novovložené riadky. </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</si>
  <si>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Finančné a percentuálne limity.</t>
  </si>
  <si>
    <t>Spôsob stanovenia výdavku</t>
  </si>
  <si>
    <t>Vecný popis výdavku</t>
  </si>
  <si>
    <t>Celková výška žiadaného výdavku bez/s DPH sa vypočíta automaticky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žiadateľ oprávnený zmeniť vzorec.</t>
  </si>
  <si>
    <t>SPOLU (Celkové oprávnené výdavky)</t>
  </si>
  <si>
    <t>V prípade, ak je DPH neoprávneným výdavkom, upraví žiadateľ vzorec v dotknutej bunke tak, aby do súčtu celkových oprávnených výdavkov projektu vstupovala výška žiadaných výdavkov hlavnej aktivity projektu bez DPH a výška žiadaných výdavkov podporných aktivít projektu rovnako tak.</t>
  </si>
  <si>
    <t>Žiadateľ doplní kód skupiny výdavkov v zmysle aktuálnej verzie Príručky k oprávnenosti výdavkov pre dopytovo orientované projekty a v súlade s údajmi uvedenými v tabuľke č.11 vo formulári ŽoNFP (Prílohy č.1 k výzve - Formulár ŽoNFP)</t>
  </si>
  <si>
    <t>Oprávnený výdavok/ Oprávnený výdavok s/ bez DPH</t>
  </si>
  <si>
    <t>Žiadateľ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</si>
  <si>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Výsledná hodnota Value for Money</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</si>
  <si>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</si>
  <si>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Partner žiadateľa doplní kód skupiny výdavkov v zmysle aktuálnej verzie Príručky k oprávnenosti výdavkov pre dopytovo orientované projekty a v súlade s údajmi uvedenými v tabuľke č.11 vo formulári ŽoNFP (Prílohy č.1 k výzve - Formulár ŽoNFP)</t>
  </si>
  <si>
    <t>Projektový manažér - interný (dohoda o práci vykonáv. mimo prac. pomeru)</t>
  </si>
  <si>
    <t>Projektový manažér - externý</t>
  </si>
  <si>
    <t>Projektový manažér - interný (pracovná zmluva)</t>
  </si>
  <si>
    <t>SPOLU Podporné aktivity projektu</t>
  </si>
  <si>
    <t>SPOLU Hlavné aktivity projektu</t>
  </si>
  <si>
    <t>Cieľová hodnota merateľného ukazovateľa projektu</t>
  </si>
  <si>
    <t>Názov výdavku:</t>
  </si>
  <si>
    <r>
      <t>Partner žiadateľa uvedie v rozpočt</t>
    </r>
    <r>
      <rPr>
        <sz val="11"/>
        <rFont val="Times New Roman"/>
        <family val="1"/>
        <charset val="238"/>
      </rPr>
      <t xml:space="preserve">e </t>
    </r>
    <r>
      <rPr>
        <b/>
        <sz val="11"/>
        <rFont val="Times New Roman"/>
        <family val="1"/>
        <charset val="238"/>
      </rPr>
      <t>priemernú cenu výšky výdavku</t>
    </r>
    <r>
      <rPr>
        <sz val="11"/>
        <color theme="1"/>
        <rFont val="Times New Roman"/>
        <family val="1"/>
        <charset val="238"/>
      </rPr>
      <t xml:space="preserve"> na základe vyhodnotenia prieskumu trhu. V prípade, ak partner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t>
    </r>
  </si>
  <si>
    <r>
      <t xml:space="preserve">Z dôvodu overiteľnosti vykonaného prieskumu trhu musí byť spôsob jeho vykonania v podobe, ktorá umožňuje uchovanie dôkazov o jeho vykonaní, </t>
    </r>
    <r>
      <rPr>
        <b/>
        <sz val="11"/>
        <color theme="1"/>
        <rFont val="Times New Roman"/>
        <family val="1"/>
        <charset val="238"/>
      </rPr>
      <t>t. j. telefonický prieskum, resp.  ústne overenie cien na mieste u dodávateľa nie je akceptovateľný spôsob vykonania prieskumu trhu</t>
    </r>
    <r>
      <rPr>
        <sz val="11"/>
        <color theme="1"/>
        <rFont val="Times New Roman"/>
        <family val="1"/>
        <charset val="238"/>
      </rPr>
      <t xml:space="preserve">
</t>
    </r>
  </si>
  <si>
    <r>
      <t xml:space="preserve">Partner žiadateľa predkladá k záznamu z vyhodnotenia prieskumu trhu podpornú dokumentáciu ako súčasť ŽoNFP. Medzi akceptovateľné podporné dokumenty patria: </t>
    </r>
    <r>
      <rPr>
        <b/>
        <sz val="11"/>
        <color theme="1"/>
        <rFont val="Times New Roman"/>
        <family val="1"/>
        <charset val="238"/>
      </rPr>
      <t>cenové ponuky, printscreen webového portálu (iba pre tovary a služby v hodnote max. do 20 000 EUR), znalecké alebo odborné posudky, prípadne uzavreté zmluvy s úspešnými uchádzačmi ako výsledok vykonaného verejného obstarávania.</t>
    </r>
    <r>
      <rPr>
        <sz val="11"/>
        <color theme="1"/>
        <rFont val="Times New Roman"/>
        <family val="1"/>
        <charset val="238"/>
      </rPr>
      <t xml:space="preserve"> </t>
    </r>
  </si>
  <si>
    <t xml:space="preserve"> </t>
  </si>
  <si>
    <t>Aktivita</t>
  </si>
  <si>
    <t>N/A</t>
  </si>
  <si>
    <t>Inštrukcia k vyplneniu podrobného položkovitého rozpisu výdavkov rozpočtu projektu</t>
  </si>
  <si>
    <t>Žiadateľ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</si>
  <si>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Partner žiadateľa poradové číslo uvádza v nadväznosti od prvej hlavnej aktivity a pokračuje v číslovaní až k podporným aktivitám projektu. V prípade, je potrebné zadefinovať podaktivity v rámci realizácie hlavnej aktivity, partner žiadateľa je oprávnený si prispôsobiť číslovanie výdavkov.</t>
  </si>
  <si>
    <r>
      <t>V prípade, ak partner žiadateľa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</si>
  <si>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Výška výdavku bola stanovená na základe prieskumu trhu v zmysle predložených troch cenových ponúk a Záznamu z prieskumu trhu.</t>
  </si>
  <si>
    <t>Výška výdavku bola stanovená na základe rozpočtu stavby overeného podpisom a pečiatkou oprávnenej osoby.</t>
  </si>
  <si>
    <t>Výška výdavku bola stanovená na základe znaleckého/odborného posudku.</t>
  </si>
  <si>
    <t>Výška výdavku bola stanovená na základe uzavretej zmluvy s úspešným uchádzačom.</t>
  </si>
  <si>
    <t>Individuálny spôsob stanovenia výšky výdavku (bližšie špecifikovaný v bunke ,,Vecný popis výdavku").</t>
  </si>
  <si>
    <t>Opis predmetu zákazky + parametre:</t>
  </si>
  <si>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partner žiadateľa uvedie dôvody.</t>
    </r>
  </si>
  <si>
    <r>
      <t xml:space="preserve">V prípade, ak partner žiadateľa vykonal viacej prieskumov trhu (t. j. výšku viacerých výdavkov stanovil prieskumom trhu), vyplní a predloží záznam z vyhodnotenia prieskumu trhu samostatne pre každý </t>
    </r>
    <r>
      <rPr>
        <sz val="11"/>
        <rFont val="Times New Roman"/>
        <family val="1"/>
        <charset val="238"/>
      </rPr>
      <t>výdavok (predmet zákazky), ktorý bude uvedený v podrobnom rozpočte projektu ako samostatná položka.</t>
    </r>
    <r>
      <rPr>
        <strike/>
        <sz val="11"/>
        <rFont val="Times New Roman"/>
        <family val="1"/>
        <charset val="238"/>
      </rPr>
      <t xml:space="preserve"> </t>
    </r>
    <r>
      <rPr>
        <sz val="11"/>
        <rFont val="Times New Roman"/>
        <family val="1"/>
        <charset val="238"/>
      </rPr>
      <t>V prípade, ak projekt obsauje viacero oprávnených výdavkov, ktorých výška bude určená na základe vyhláseného alebo budúceho VO, p</t>
    </r>
    <r>
      <rPr>
        <sz val="11"/>
        <color theme="1"/>
        <rFont val="Times New Roman"/>
        <family val="1"/>
        <charset val="238"/>
      </rPr>
      <t>artner žiadateľa v tomto hárku nakopíruje pod seba, očísluje (od 1 po n) a vyplní potrebný počet formulárov záznamu z vyhodnotenia prieskumu trhu. Všetky vyplnené záznamy z vyhodnotenia prieskumu trhu je partner žiadateľa povinný predložiť písomne aj editovateľnou elektronickou formou (nie sken) prostredníctvom ITMS2014+.</t>
    </r>
  </si>
  <si>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žiadateľ uvedie dôvody.</t>
    </r>
  </si>
  <si>
    <t xml:space="preserve">   </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</si>
  <si>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potrebné bližšie špecifikovať a zdôvodniť vybraný spôsob stanovenia výšky výdavku.</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</si>
  <si>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</si>
  <si>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</si>
  <si>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</si>
  <si>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Výpočet hodnoty Value for Money pre podaktivity B1+B2</t>
  </si>
  <si>
    <t>Výpočet hodnoty Value for Money pre podaktivitu B3</t>
  </si>
  <si>
    <t xml:space="preserve">Počet systémov na prenos údajov medzi lokálnou a/alebo regionálnou a/ alebo národnou a/ alebo nadnárodnou úrovňou 
</t>
  </si>
  <si>
    <t>Predmet projektu v rámci podaktivity (B1+B2)</t>
  </si>
  <si>
    <t>Predmet projektu v rámci podaktivity (B3)</t>
  </si>
  <si>
    <t xml:space="preserve">Výpočet hodnoty Value for Money </t>
  </si>
  <si>
    <t>Limitné hodnoty 
(EUR/ha bez DPH)</t>
  </si>
  <si>
    <t>Limitné hodnoty 
(EUR/systém bez DPH)</t>
  </si>
  <si>
    <t>SO pre OP KŽP posudzuje v procese odborného hodnotenia ŽoNFP (hodnotiace kritérium 1.2) príspevok projektu k špecifickému cieľu 3.1.1 OP KŽP vyjadrený na základe princípu Value for Money. Uvedené znamená, že SO pre OP KŽP posudzuje kvantifikovanú mieru príspevku projektu k špecifickému cieľu 3.1.1 OP KŽP vyjadrenú na základe princípu Value for Money ako pomer celkových oprávnených výdavkov na hlavné aktivity projektu v sume vyjadrenenej bez DPH a deklarovanej cieľovej hodnoty príslušného merateľného ukazovateľa projektu vzťahujúceho sa na špecifický cieľ 3.1.1 OP KŽP.</t>
  </si>
  <si>
    <t>Systém na prenos údajov medzi lokálnou a/
alebo regionálnou a/ alebo národnou a/ alebo nadnárodnou úrovňou</t>
  </si>
  <si>
    <t>Územie pokryté systémom včasného varovania</t>
  </si>
  <si>
    <t>Plocha pokrytia územia zabezpečeného systémom včasného varovania (ha)</t>
  </si>
  <si>
    <t xml:space="preserve">Výsledný počet bodov v odbornom hodnotení za kritérium 1.2*  </t>
  </si>
  <si>
    <t>* vážený aritmetický priemer bodového hodnotenia Value for Money pre poaktivity B1, B2 a B3</t>
  </si>
  <si>
    <r>
      <t>k</t>
    </r>
    <r>
      <rPr>
        <vertAlign val="subscript"/>
        <sz val="11"/>
        <color theme="1"/>
        <rFont val="Times New Roman"/>
        <family val="1"/>
        <charset val="238"/>
      </rPr>
      <t>(B1+B2)</t>
    </r>
    <r>
      <rPr>
        <sz val="11"/>
        <color theme="1"/>
        <rFont val="Times New Roman"/>
        <family val="1"/>
        <charset val="238"/>
      </rPr>
      <t>=COV</t>
    </r>
    <r>
      <rPr>
        <vertAlign val="subscript"/>
        <sz val="11"/>
        <color theme="1"/>
        <rFont val="Times New Roman"/>
        <family val="1"/>
        <charset val="238"/>
      </rPr>
      <t xml:space="preserve">(B1+B2) </t>
    </r>
    <r>
      <rPr>
        <sz val="11"/>
        <color theme="1"/>
        <rFont val="Times New Roman"/>
        <family val="1"/>
        <charset val="238"/>
      </rPr>
      <t>/ COV</t>
    </r>
    <r>
      <rPr>
        <vertAlign val="subscript"/>
        <sz val="11"/>
        <color theme="1"/>
        <rFont val="Times New Roman"/>
        <family val="1"/>
        <charset val="238"/>
      </rPr>
      <t>(B1+B2+B3)</t>
    </r>
  </si>
  <si>
    <r>
      <t>k</t>
    </r>
    <r>
      <rPr>
        <vertAlign val="subscript"/>
        <sz val="11"/>
        <color theme="1"/>
        <rFont val="Times New Roman"/>
        <family val="1"/>
        <charset val="238"/>
      </rPr>
      <t>(B3)</t>
    </r>
    <r>
      <rPr>
        <sz val="11"/>
        <color theme="1"/>
        <rFont val="Times New Roman"/>
        <family val="1"/>
        <charset val="238"/>
      </rPr>
      <t>=COV</t>
    </r>
    <r>
      <rPr>
        <vertAlign val="subscript"/>
        <sz val="11"/>
        <color theme="1"/>
        <rFont val="Times New Roman"/>
        <family val="1"/>
        <charset val="238"/>
      </rPr>
      <t>(B3)</t>
    </r>
    <r>
      <rPr>
        <sz val="11"/>
        <color theme="1"/>
        <rFont val="Times New Roman"/>
        <family val="1"/>
        <charset val="238"/>
      </rPr>
      <t xml:space="preserve"> / COV</t>
    </r>
    <r>
      <rPr>
        <vertAlign val="subscript"/>
        <sz val="11"/>
        <color theme="1"/>
        <rFont val="Times New Roman"/>
        <family val="1"/>
        <charset val="238"/>
      </rPr>
      <t>(B1+B2+B3)</t>
    </r>
  </si>
  <si>
    <r>
      <t>B</t>
    </r>
    <r>
      <rPr>
        <vertAlign val="subscript"/>
        <sz val="11"/>
        <color theme="1"/>
        <rFont val="Times New Roman"/>
        <family val="1"/>
        <charset val="238"/>
      </rPr>
      <t>(B1+B2)</t>
    </r>
    <r>
      <rPr>
        <sz val="11"/>
        <color theme="1"/>
        <rFont val="Times New Roman"/>
        <family val="1"/>
        <charset val="238"/>
      </rPr>
      <t xml:space="preserve"> hodnota bodov získaných za Value for Money podaktivít B1 a B2</t>
    </r>
  </si>
  <si>
    <r>
      <t>B</t>
    </r>
    <r>
      <rPr>
        <vertAlign val="subscript"/>
        <sz val="11"/>
        <color theme="1"/>
        <rFont val="Times New Roman"/>
        <family val="1"/>
        <charset val="238"/>
      </rPr>
      <t>(B3)</t>
    </r>
    <r>
      <rPr>
        <sz val="11"/>
        <color theme="1"/>
        <rFont val="Times New Roman"/>
        <family val="1"/>
        <charset val="238"/>
      </rPr>
      <t xml:space="preserve"> hodnota bodov získaných za Value for Money podaktivít B3</t>
    </r>
  </si>
  <si>
    <r>
      <t>COV</t>
    </r>
    <r>
      <rPr>
        <vertAlign val="subscript"/>
        <sz val="11"/>
        <color theme="1"/>
        <rFont val="Times New Roman"/>
        <family val="1"/>
        <charset val="238"/>
      </rPr>
      <t>(B1+B2)</t>
    </r>
    <r>
      <rPr>
        <sz val="11"/>
        <color theme="1"/>
        <rFont val="Times New Roman"/>
        <family val="1"/>
        <charset val="238"/>
      </rPr>
      <t>- hodnota celkových oprávnených výdavkov vzťahujúcich sa na realizáciu výdavkov súvisiacich s podaktivitami B1 a B1 (spolu)</t>
    </r>
  </si>
  <si>
    <r>
      <t>MU</t>
    </r>
    <r>
      <rPr>
        <vertAlign val="subscript"/>
        <sz val="11"/>
        <color theme="1"/>
        <rFont val="Times New Roman"/>
        <family val="1"/>
        <charset val="238"/>
      </rPr>
      <t>(B1+B2)</t>
    </r>
    <r>
      <rPr>
        <sz val="11"/>
        <color theme="1"/>
        <rFont val="Times New Roman"/>
        <family val="1"/>
        <charset val="238"/>
      </rPr>
      <t xml:space="preserve"> - cieľová hodnota povinného merateľného ukazovateľa projektu vzťahujúceho sa na realizáciu podaktivít B1+B2 (spolu)</t>
    </r>
  </si>
  <si>
    <r>
      <t>MU</t>
    </r>
    <r>
      <rPr>
        <vertAlign val="subscript"/>
        <sz val="11"/>
        <color theme="1"/>
        <rFont val="Times New Roman"/>
        <family val="1"/>
        <charset val="238"/>
      </rPr>
      <t>(B3)</t>
    </r>
    <r>
      <rPr>
        <sz val="11"/>
        <color theme="1"/>
        <rFont val="Times New Roman"/>
        <family val="1"/>
        <charset val="238"/>
      </rPr>
      <t xml:space="preserve"> - cieľová hodnota povinného merateľného ukazovateľa projektu vzťahujúceho sa na realizáciu podaktivitu B3</t>
    </r>
  </si>
  <si>
    <r>
      <t>k</t>
    </r>
    <r>
      <rPr>
        <vertAlign val="subscript"/>
        <sz val="11"/>
        <color theme="1"/>
        <rFont val="Times New Roman"/>
        <family val="1"/>
        <charset val="238"/>
      </rPr>
      <t>(B1+B2)</t>
    </r>
    <r>
      <rPr>
        <sz val="11"/>
        <color theme="1"/>
        <rFont val="Times New Roman"/>
        <family val="1"/>
        <charset val="238"/>
      </rPr>
      <t xml:space="preserve"> - koeficient platný pre podaktivity B1 a B2</t>
    </r>
  </si>
  <si>
    <r>
      <t>k</t>
    </r>
    <r>
      <rPr>
        <vertAlign val="subscript"/>
        <sz val="11"/>
        <color theme="1"/>
        <rFont val="Times New Roman"/>
        <family val="1"/>
        <charset val="238"/>
      </rPr>
      <t>(B3)</t>
    </r>
    <r>
      <rPr>
        <sz val="11"/>
        <color theme="1"/>
        <rFont val="Times New Roman"/>
        <family val="1"/>
        <charset val="238"/>
      </rPr>
      <t xml:space="preserve"> - koeficient platný pre podaktivitu B3</t>
    </r>
  </si>
  <si>
    <r>
      <t>VfM(</t>
    </r>
    <r>
      <rPr>
        <vertAlign val="subscript"/>
        <sz val="11"/>
        <color theme="1"/>
        <rFont val="Times New Roman"/>
        <family val="1"/>
        <charset val="238"/>
      </rPr>
      <t>B1+B2)</t>
    </r>
    <r>
      <rPr>
        <sz val="11"/>
        <color theme="1"/>
        <rFont val="Times New Roman"/>
        <family val="1"/>
        <charset val="238"/>
      </rPr>
      <t>=COV(</t>
    </r>
    <r>
      <rPr>
        <vertAlign val="subscript"/>
        <sz val="11"/>
        <color theme="1"/>
        <rFont val="Times New Roman"/>
        <family val="1"/>
        <charset val="238"/>
      </rPr>
      <t>B1+B2)</t>
    </r>
    <r>
      <rPr>
        <sz val="11"/>
        <color theme="1"/>
        <rFont val="Times New Roman"/>
        <family val="1"/>
        <charset val="238"/>
      </rPr>
      <t>/MU(</t>
    </r>
    <r>
      <rPr>
        <vertAlign val="subscript"/>
        <sz val="11"/>
        <color theme="1"/>
        <rFont val="Times New Roman"/>
        <family val="1"/>
        <charset val="238"/>
      </rPr>
      <t>B1+B2)</t>
    </r>
  </si>
  <si>
    <r>
      <t>VfM</t>
    </r>
    <r>
      <rPr>
        <vertAlign val="subscript"/>
        <sz val="11"/>
        <color theme="1"/>
        <rFont val="Times New Roman"/>
        <family val="1"/>
        <charset val="238"/>
      </rPr>
      <t>(B3)</t>
    </r>
    <r>
      <rPr>
        <sz val="11"/>
        <color theme="1"/>
        <rFont val="Times New Roman"/>
        <family val="1"/>
        <charset val="238"/>
      </rPr>
      <t>=COV</t>
    </r>
    <r>
      <rPr>
        <vertAlign val="subscript"/>
        <sz val="11"/>
        <color theme="1"/>
        <rFont val="Times New Roman"/>
        <family val="1"/>
        <charset val="238"/>
      </rPr>
      <t xml:space="preserve">(B3) </t>
    </r>
    <r>
      <rPr>
        <sz val="11"/>
        <color theme="1"/>
        <rFont val="Times New Roman"/>
        <family val="1"/>
        <charset val="238"/>
      </rPr>
      <t>/ MU(</t>
    </r>
    <r>
      <rPr>
        <vertAlign val="subscript"/>
        <sz val="11"/>
        <color theme="1"/>
        <rFont val="Times New Roman"/>
        <family val="1"/>
        <charset val="238"/>
      </rPr>
      <t>B3</t>
    </r>
    <r>
      <rPr>
        <sz val="11"/>
        <color theme="1"/>
        <rFont val="Times New Roman"/>
        <family val="1"/>
        <charset val="238"/>
      </rPr>
      <t>)</t>
    </r>
  </si>
  <si>
    <t>Celkové oprávnené výdavky na hlavné aktivity bez DPH (podaktivity B1+B2+B3)</t>
  </si>
  <si>
    <t>nad 400 €/ha</t>
  </si>
  <si>
    <t xml:space="preserve">Počet bodov v odbornom hodnotení za kritérium 1.2 
                </t>
  </si>
  <si>
    <t xml:space="preserve">Počet bodov v odbornom hodnotení za kritérium 1.2 
                 </t>
  </si>
  <si>
    <t>nad 10 mil. €</t>
  </si>
  <si>
    <t>pod 350 €/ha</t>
  </si>
  <si>
    <t>pod 7 mil. €</t>
  </si>
  <si>
    <t>nad 350 €/ha do 400 €/ha</t>
  </si>
  <si>
    <t>nad 7 mil. € do 10 mil. €</t>
  </si>
  <si>
    <r>
      <t>Výsledný počet bodov = (B</t>
    </r>
    <r>
      <rPr>
        <vertAlign val="subscript"/>
        <sz val="11"/>
        <color theme="1"/>
        <rFont val="Times New Roman"/>
        <family val="1"/>
        <charset val="238"/>
      </rPr>
      <t xml:space="preserve">B1+B2 </t>
    </r>
    <r>
      <rPr>
        <sz val="11"/>
        <color theme="1"/>
        <rFont val="Times New Roman"/>
        <family val="1"/>
        <charset val="238"/>
      </rPr>
      <t>x</t>
    </r>
    <r>
      <rPr>
        <vertAlign val="subscript"/>
        <sz val="11"/>
        <color theme="1"/>
        <rFont val="Times New Roman"/>
        <family val="1"/>
        <charset val="238"/>
      </rPr>
      <t xml:space="preserve"> </t>
    </r>
    <r>
      <rPr>
        <sz val="11"/>
        <color theme="1"/>
        <rFont val="Times New Roman"/>
        <family val="1"/>
        <charset val="238"/>
      </rPr>
      <t>k</t>
    </r>
    <r>
      <rPr>
        <vertAlign val="subscript"/>
        <sz val="11"/>
        <color theme="1"/>
        <rFont val="Times New Roman"/>
        <family val="1"/>
        <charset val="238"/>
      </rPr>
      <t xml:space="preserve">B1+B2 </t>
    </r>
    <r>
      <rPr>
        <sz val="11"/>
        <color theme="1"/>
        <rFont val="Times New Roman"/>
        <family val="1"/>
        <charset val="238"/>
      </rPr>
      <t>x B</t>
    </r>
    <r>
      <rPr>
        <vertAlign val="subscript"/>
        <sz val="11"/>
        <color theme="1"/>
        <rFont val="Times New Roman"/>
        <family val="1"/>
        <charset val="238"/>
      </rPr>
      <t>B3</t>
    </r>
    <r>
      <rPr>
        <sz val="11"/>
        <color theme="1"/>
        <rFont val="Times New Roman"/>
        <family val="1"/>
        <charset val="238"/>
      </rPr>
      <t>k</t>
    </r>
    <r>
      <rPr>
        <vertAlign val="subscript"/>
        <sz val="11"/>
        <color theme="1"/>
        <rFont val="Times New Roman"/>
        <family val="1"/>
        <charset val="238"/>
      </rPr>
      <t>B3</t>
    </r>
    <r>
      <rPr>
        <sz val="11"/>
        <color theme="1"/>
        <rFont val="Times New Roman"/>
        <family val="1"/>
        <charset val="238"/>
      </rPr>
      <t>)</t>
    </r>
  </si>
  <si>
    <r>
      <t xml:space="preserve">Vypočítajte hodnotu príspevku projektu k príslušnému špecifickému cieľu OP KŽP pre podaktivity B1 a B2 ako pomer celkových oprávnených výdavkov na hlavné aktivity projektu v sume vyjadrenej bez DPH a deklarovanej cieľovej hodnoty ukazovateľa projektu - </t>
    </r>
    <r>
      <rPr>
        <i/>
        <sz val="11"/>
        <color theme="1"/>
        <rFont val="Times New Roman"/>
        <family val="1"/>
        <charset val="238"/>
      </rPr>
      <t>Plocha pokrytia územia zabezpečeného systémom včasného varovania (ha)</t>
    </r>
    <r>
      <rPr>
        <sz val="11"/>
        <color theme="1"/>
        <rFont val="Times New Roman"/>
        <family val="1"/>
        <charset val="238"/>
      </rPr>
      <t xml:space="preserve"> ako priamy dôsledok zrealizovaných projektov. Pre podaktivitu B3 je to pomer celkových oprávnených výdavkov na hlavné aktivity projektu v sume vyjadrenej bez DPH a deklarovanej cieľovej hodnoty ukazovateľa projektu - </t>
    </r>
    <r>
      <rPr>
        <i/>
        <sz val="11"/>
        <color theme="1"/>
        <rFont val="Times New Roman"/>
        <family val="1"/>
        <charset val="238"/>
      </rPr>
      <t xml:space="preserve">Počet systémov na prenos údajov medzi lokálnou a/alebo regionálnou a/ alebo národnou a/ alebo nadnárodnou úrovňou ako priamy dôsledok zrealizovaných projektov. </t>
    </r>
    <r>
      <rPr>
        <sz val="11"/>
        <color theme="1"/>
        <rFont val="Times New Roman"/>
        <family val="1"/>
        <charset val="238"/>
      </rPr>
      <t xml:space="preserve">Do výpočtu nevstupujú nepriame výdavky vzťahujúce sa na podporné aktivity projektu (riadenie projekt,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</si>
  <si>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Hlavné aktivity projektu pre podaktivitu (B2)</t>
  </si>
  <si>
    <t>Hlavné aktivity projektu pre podaktivitu (B3)</t>
  </si>
  <si>
    <t>Hlavné aktivity projektu pre podaktivitu (B1)</t>
  </si>
  <si>
    <t>Podporné aktivity projektu (podaktivity B1+B2+B3)</t>
  </si>
  <si>
    <t>Žiadateľ rozdelí výdavky na hlavné aktivity projektu v zmysle jednotlivých podaktivít (B1, B2, B3). V prípade, že žiadateľ realizuje rovnaký typ výdavku v rámci viacerých podaktivít, sumu tohto výdavku rozdelí pomerne medzi jednotlivé podaktivity. Výdavky na podporné aktivity nie je potrebné rozdeliť v zmysle jednotlivých podaktivít.</t>
  </si>
  <si>
    <t>Výsledný počet bodov v odbornom hodnotení za kritérium 1.2 sa matematicky zaokrúhli v rámci hodnotiacej škály na 5, 10, 15 bodov.</t>
  </si>
  <si>
    <t>Cena celkom  bez DPH [EUR]</t>
  </si>
  <si>
    <t>SPOLU Hlavné aktivity projektu (podaktivity B1+B2+B3)</t>
  </si>
  <si>
    <t xml:space="preserve">SPOLU Hlavné aktivity projektu (podaktivity B1+B2) </t>
  </si>
  <si>
    <t>SPOLU Hlavné aktivity projektu (podaktivita B3)</t>
  </si>
  <si>
    <t>Partner žiadateľa rozdelí výdavky na hlavné aktivity projektu v zmysle jednotlivých podaktivít (B1, B2, B3). V prípade, že partner žiadateľa realizuje rovnaký typ výdavku v rámci viacerých podaktivít, sumu tohto výdavku rozdelí pomerne medzi jednotlivé podaktivity. Výdavky na podporné aktivity nie je potrebné rozdeliť v zmysle jednotlivých podaktivít.</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</si>
  <si>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</si>
  <si>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t>Celková výška žiadaného výdavku bez/s DPH sa vypočíta automaticky (s použitím stanovenej jednotkovej ceny bez DPH/ceny práce a stanoveného počtu jednotiek).
V prípade, ak partner žiadateľa nie je platca DPH, resp. nemá nárok na odpočet DPH, za oprávnený výdavok je považovaná výška výdavku s DPH. Ak partner žiadateľa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partner žiadateľa oprávnený zmeniť vzorec.</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</si>
  <si>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partner žiadateľa/prijímateľ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partner žiadateľa: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</si>
  <si>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Partner žiadateľa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</si>
  <si>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 prípade, ak je DPH neoprávneným výdavkom, upraví partner žiadateľa vzorec v dotknutej bunke tak, aby do súčtu celkových oprávnených výdavkov projektu vstupovala výška žiadaných výdavkov hlavnej aktivity projektu bez DPH a výška žiadaných výdavkov podporných aktivít projektu rovnako tak.</t>
  </si>
  <si>
    <t>SPOLU Hlavné aktivity (podaktivity B1+B2+B3)</t>
  </si>
  <si>
    <t xml:space="preserve">   SPOLU Hlavné aktivity projektu (podaktivity B1+B2)</t>
  </si>
  <si>
    <t xml:space="preserve">   SPOLU Hlavné aktivity projektu (podaktivity B3)</t>
  </si>
  <si>
    <r>
      <t>COV</t>
    </r>
    <r>
      <rPr>
        <vertAlign val="subscript"/>
        <sz val="11"/>
        <color theme="1"/>
        <rFont val="Times New Roman"/>
        <family val="1"/>
        <charset val="238"/>
      </rPr>
      <t>(B3)</t>
    </r>
    <r>
      <rPr>
        <sz val="11"/>
        <color theme="1"/>
        <rFont val="Times New Roman"/>
        <family val="1"/>
        <charset val="238"/>
      </rPr>
      <t>- hodnota celkových oprávnených výdavkov vzťahujúcich sa na realizáciu výdavkov súvisiacich s podaktivitou B3</t>
    </r>
  </si>
  <si>
    <r>
      <t>Žiadateľ uvedie v rozpočt</t>
    </r>
    <r>
      <rPr>
        <sz val="11"/>
        <rFont val="Times New Roman"/>
        <family val="1"/>
        <charset val="238"/>
      </rPr>
      <t>e priemernú</t>
    </r>
    <r>
      <rPr>
        <b/>
        <sz val="11"/>
        <rFont val="Times New Roman"/>
        <family val="1"/>
        <charset val="238"/>
      </rPr>
      <t xml:space="preserve"> cenu výšky výdavku</t>
    </r>
    <r>
      <rPr>
        <sz val="11"/>
        <color theme="1"/>
        <rFont val="Times New Roman"/>
        <family val="1"/>
        <charset val="238"/>
      </rPr>
      <t xml:space="preserve"> na základe vyhodnotenia prieskumu trhu. V prípade, ak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t>
    </r>
  </si>
  <si>
    <r>
      <t xml:space="preserve">Z dôvodu overiteľnosti vykonaného prieskumu trhu musí byť spôsob jeho vykonania v podobe, ktorá umožňuje uchovanie dôkazov o jeho vykonaní, </t>
    </r>
    <r>
      <rPr>
        <b/>
        <sz val="11"/>
        <color theme="1"/>
        <rFont val="Times New Roman"/>
        <family val="1"/>
        <charset val="238"/>
      </rPr>
      <t>t. j. telefonický prieskum, resp.  ústne overenie cien na mieste u dodávateľa nie je akceptovateľný spôsob vykonania prieskumu trhu.</t>
    </r>
    <r>
      <rPr>
        <sz val="11"/>
        <color theme="1"/>
        <rFont val="Times New Roman"/>
        <family val="1"/>
        <charset val="238"/>
      </rPr>
      <t xml:space="preserve">
</t>
    </r>
  </si>
  <si>
    <r>
      <t xml:space="preserve">Žiadateľ predkladá k záznamu z vyhodnotenia prieskumu trhu podpornú dokumentáciu ako súčasť ŽoNFP. Medzi akceptovateľné podporné dokumenty patria: </t>
    </r>
    <r>
      <rPr>
        <b/>
        <sz val="11"/>
        <color theme="1"/>
        <rFont val="Times New Roman"/>
        <family val="1"/>
        <charset val="238"/>
      </rPr>
      <t>cenové ponuky, printscreen webového portálu (iba pre tovary a služby v hodnote max. do 20 000 EUR), znalecké alebo odborné posudky, prípadne uzavreté zmluvy s úspešnými uchádzačmi ako výsledok vykonaného verejného obstarávania.</t>
    </r>
    <r>
      <rPr>
        <sz val="11"/>
        <color theme="1"/>
        <rFont val="Times New Roman"/>
        <family val="1"/>
        <charset val="238"/>
      </rPr>
      <t xml:space="preserve"> </t>
    </r>
  </si>
  <si>
    <t>V prípade, ak žiadateľ vykonal viacej prieskumov trhu (t. j. výšku viacerých výdavkov stanovil prieskumom trhu), vyplní a predloží záznam z vyhodnotenia prieskumu trhu samostatne pre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</si>
  <si>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V prípade, ak žiadateľ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</si>
  <si>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r>
      <t>Súčet koeficientov k</t>
    </r>
    <r>
      <rPr>
        <vertAlign val="subscript"/>
        <sz val="11"/>
        <color theme="1"/>
        <rFont val="Times New Roman"/>
        <family val="1"/>
        <charset val="238"/>
      </rPr>
      <t>(B1+B2)</t>
    </r>
    <r>
      <rPr>
        <sz val="11"/>
        <color theme="1"/>
        <rFont val="Times New Roman"/>
        <family val="1"/>
        <charset val="238"/>
      </rPr>
      <t xml:space="preserve"> + k</t>
    </r>
    <r>
      <rPr>
        <vertAlign val="subscript"/>
        <sz val="11"/>
        <color theme="1"/>
        <rFont val="Times New Roman"/>
        <family val="1"/>
        <charset val="238"/>
      </rPr>
      <t>B3</t>
    </r>
    <r>
      <rPr>
        <sz val="11"/>
        <color theme="1"/>
        <rFont val="Times New Roman"/>
        <family val="1"/>
        <charset val="238"/>
      </rPr>
      <t xml:space="preserve"> sa rovná 1</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</si>
</sst>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31"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b/>
      <sz val="16"/>
      <color theme="1"/>
      <name val="Times New Roman"/>
      <family val="1"/>
      <charset val="238"/>
    </font>
    <font>
      <sz val="11"/>
      <name val="Times New Roman"/>
      <family val="1"/>
      <charset val="238"/>
    </font>
    <font>
      <b/>
      <sz val="14"/>
      <color theme="0"/>
      <name val="Times New Roman"/>
      <family val="1"/>
      <charset val="238"/>
    </font>
    <font>
      <b/>
      <sz val="12"/>
      <name val="Times New Roman"/>
      <family val="1"/>
      <charset val="238"/>
    </font>
    <font>
      <b/>
      <sz val="10"/>
      <name val="Times New Roman"/>
      <family val="1"/>
      <charset val="238"/>
    </font>
    <font>
      <i/>
      <sz val="11"/>
      <color theme="1"/>
      <name val="Times New Roman"/>
      <family val="1"/>
      <charset val="238"/>
    </font>
    <font>
      <b/>
      <sz val="11"/>
      <name val="Times New Roman"/>
      <family val="1"/>
      <charset val="238"/>
    </font>
    <font>
      <i/>
      <sz val="11"/>
      <name val="Times New Roman"/>
      <family val="1"/>
      <charset val="238"/>
    </font>
    <font>
      <sz val="11"/>
      <color rgb="FFFF0000"/>
      <name val="Times New Roman"/>
      <family val="1"/>
      <charset val="238"/>
    </font>
    <font>
      <b/>
      <sz val="14"/>
      <name val="Times New Roman"/>
      <family val="1"/>
      <charset val="238"/>
    </font>
    <font>
      <sz val="14"/>
      <color theme="1"/>
      <name val="Times New Roman"/>
      <family val="1"/>
      <charset val="238"/>
    </font>
    <font>
      <b/>
      <sz val="11"/>
      <color theme="1"/>
      <name val="Calibri"/>
      <family val="2"/>
      <charset val="238"/>
      <scheme val="minor"/>
    </font>
    <font>
      <sz val="16"/>
      <name val="Times New Roman"/>
      <family val="1"/>
      <charset val="238"/>
    </font>
    <font>
      <sz val="16"/>
      <color theme="1"/>
      <name val="Calibri"/>
      <family val="2"/>
      <charset val="238"/>
      <scheme val="minor"/>
    </font>
    <font>
      <b/>
      <sz val="14"/>
      <color theme="1"/>
      <name val="Times New Roman"/>
      <family val="1"/>
      <charset val="238"/>
    </font>
    <font>
      <i/>
      <sz val="11"/>
      <name val="Calibri"/>
      <family val="2"/>
      <charset val="238"/>
      <scheme val="minor"/>
    </font>
    <font>
      <sz val="9"/>
      <color indexed="81"/>
      <name val="Segoe UI"/>
      <family val="2"/>
      <charset val="238"/>
    </font>
    <font>
      <sz val="11"/>
      <name val="Calibri"/>
      <family val="2"/>
      <charset val="238"/>
      <scheme val="minor"/>
    </font>
    <font>
      <i/>
      <sz val="11"/>
      <color theme="1"/>
      <name val="Calibri"/>
      <family val="2"/>
      <charset val="238"/>
      <scheme val="minor"/>
    </font>
    <font>
      <i/>
      <sz val="12"/>
      <name val="Times New Roman"/>
      <family val="1"/>
      <charset val="238"/>
    </font>
    <font>
      <i/>
      <sz val="12"/>
      <name val="Calibri"/>
      <family val="2"/>
      <charset val="238"/>
      <scheme val="minor"/>
    </font>
    <font>
      <b/>
      <sz val="11"/>
      <name val="Calibri"/>
      <family val="2"/>
      <charset val="238"/>
      <scheme val="minor"/>
    </font>
    <font>
      <sz val="12"/>
      <name val="Times New Roman"/>
      <family val="1"/>
      <charset val="238"/>
    </font>
    <font>
      <i/>
      <sz val="10"/>
      <name val="Times New Roman"/>
      <family val="1"/>
      <charset val="238"/>
    </font>
    <font>
      <strike/>
      <sz val="11"/>
      <name val="Times New Roman"/>
      <family val="1"/>
      <charset val="238"/>
    </font>
    <font>
      <sz val="9"/>
      <color indexed="8"/>
      <name val="Segoe UI"/>
      <family val="2"/>
      <charset val="238"/>
    </font>
    <font>
      <vertAlign val="subscript"/>
      <sz val="11"/>
      <color theme="1"/>
      <name val="Times New Roman"/>
      <family val="1"/>
      <charset val="238"/>
    </font>
    <font>
      <sz val="11"/>
      <color theme="0"/>
      <name val="Calibri"/>
      <family val="2"/>
      <charset val="238"/>
      <scheme val="minor"/>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BBB59"/>
        <bgColor indexed="64"/>
      </patternFill>
    </fill>
    <fill>
      <patternFill patternType="solid">
        <fgColor rgb="FF7EC234"/>
        <bgColor indexed="64"/>
      </patternFill>
    </fill>
    <fill>
      <patternFill patternType="solid">
        <fgColor rgb="FFD6E3BC"/>
        <bgColor indexed="64"/>
      </patternFill>
    </fill>
    <fill>
      <patternFill patternType="solid">
        <fgColor rgb="FFFFFF00"/>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s>
  <cellStyleXfs count="1">
    <xf numFmtId="0" fontId="0" fillId="0" borderId="0"/>
  </cellStyleXfs>
  <cellXfs count="37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center" vertical="center"/>
    </xf>
    <xf numFmtId="4" fontId="4" fillId="0" borderId="9"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6" fillId="0" borderId="0" xfId="0" applyFont="1" applyFill="1" applyBorder="1" applyAlignment="1">
      <alignment horizontal="left" wrapText="1"/>
    </xf>
    <xf numFmtId="4" fontId="9" fillId="0" borderId="0" xfId="0" applyNumberFormat="1" applyFont="1" applyFill="1" applyBorder="1" applyAlignment="1">
      <alignment horizontal="center" vertical="center" wrapText="1"/>
    </xf>
    <xf numFmtId="0" fontId="1" fillId="0" borderId="0" xfId="0" applyFont="1" applyBorder="1"/>
    <xf numFmtId="0" fontId="4" fillId="0" borderId="1" xfId="0" applyFont="1" applyBorder="1" applyAlignment="1">
      <alignment horizontal="left" vertical="center" wrapText="1"/>
    </xf>
    <xf numFmtId="4" fontId="4" fillId="0" borderId="1" xfId="0" applyNumberFormat="1" applyFont="1" applyBorder="1" applyAlignment="1">
      <alignment horizontal="right" vertical="center" wrapText="1"/>
    </xf>
    <xf numFmtId="4" fontId="6" fillId="4" borderId="10" xfId="0" applyNumberFormat="1" applyFont="1" applyFill="1" applyBorder="1" applyAlignment="1">
      <alignment horizontal="right" vertical="center" wrapText="1"/>
    </xf>
    <xf numFmtId="0" fontId="8" fillId="0" borderId="0" xfId="0" applyFont="1" applyAlignment="1"/>
    <xf numFmtId="0" fontId="8" fillId="0" borderId="0" xfId="0" applyFont="1" applyAlignment="1">
      <alignment vertical="center"/>
    </xf>
    <xf numFmtId="0" fontId="4" fillId="3" borderId="3" xfId="0" applyFont="1" applyFill="1" applyBorder="1" applyAlignment="1">
      <alignment vertical="top" wrapText="1"/>
    </xf>
    <xf numFmtId="4" fontId="12" fillId="5" borderId="18" xfId="0" applyNumberFormat="1" applyFont="1" applyFill="1" applyBorder="1" applyAlignment="1">
      <alignment wrapText="1"/>
    </xf>
    <xf numFmtId="4" fontId="12" fillId="5" borderId="6" xfId="0" applyNumberFormat="1" applyFont="1" applyFill="1" applyBorder="1" applyAlignment="1">
      <alignment horizontal="right" vertical="center" wrapText="1"/>
    </xf>
    <xf numFmtId="0" fontId="2" fillId="0" borderId="0" xfId="0" applyFont="1" applyFill="1" applyBorder="1" applyAlignment="1">
      <alignment horizontal="left"/>
    </xf>
    <xf numFmtId="0" fontId="1" fillId="0" borderId="0" xfId="0" applyFont="1" applyFill="1" applyBorder="1" applyAlignment="1">
      <alignment horizontal="center"/>
    </xf>
    <xf numFmtId="0" fontId="1" fillId="5"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0" applyFont="1" applyBorder="1"/>
    <xf numFmtId="0" fontId="1" fillId="0" borderId="0" xfId="0" applyFont="1" applyFill="1" applyBorder="1" applyAlignment="1">
      <alignment horizontal="center" vertical="center"/>
    </xf>
    <xf numFmtId="0" fontId="1" fillId="0" borderId="0" xfId="0" applyFont="1" applyAlignment="1">
      <alignment horizontal="left" vertical="top"/>
    </xf>
    <xf numFmtId="0" fontId="2" fillId="5" borderId="1" xfId="0" applyFont="1" applyFill="1" applyBorder="1" applyAlignment="1">
      <alignment horizontal="left"/>
    </xf>
    <xf numFmtId="0" fontId="1" fillId="0" borderId="0" xfId="0" applyFont="1" applyFill="1"/>
    <xf numFmtId="0" fontId="11" fillId="0" borderId="0" xfId="0" applyFont="1" applyBorder="1" applyAlignment="1">
      <alignment horizontal="center" vertical="top"/>
    </xf>
    <xf numFmtId="2" fontId="0" fillId="0" borderId="0" xfId="0" applyNumberFormat="1" applyBorder="1" applyAlignment="1">
      <alignment horizontal="left" vertical="center"/>
    </xf>
    <xf numFmtId="0" fontId="4" fillId="0" borderId="0" xfId="0" applyFont="1" applyBorder="1" applyAlignment="1">
      <alignment horizontal="center" vertical="top"/>
    </xf>
    <xf numFmtId="0" fontId="0" fillId="0" borderId="0" xfId="0" applyBorder="1" applyAlignment="1">
      <alignment horizontal="left" vertical="center" wrapText="1"/>
    </xf>
    <xf numFmtId="0" fontId="9" fillId="5" borderId="16" xfId="0" applyFont="1" applyFill="1" applyBorder="1" applyAlignment="1">
      <alignment horizontal="left" vertical="top" wrapText="1"/>
    </xf>
    <xf numFmtId="0" fontId="9" fillId="5" borderId="8" xfId="0" applyFont="1" applyFill="1" applyBorder="1" applyAlignment="1">
      <alignment horizontal="left" vertical="top" wrapText="1"/>
    </xf>
    <xf numFmtId="4" fontId="4" fillId="0" borderId="11" xfId="0" applyNumberFormat="1" applyFont="1" applyBorder="1" applyAlignment="1">
      <alignment horizontal="center" vertical="center" wrapText="1"/>
    </xf>
    <xf numFmtId="4" fontId="7" fillId="4" borderId="16" xfId="0" applyNumberFormat="1" applyFont="1" applyFill="1" applyBorder="1" applyAlignment="1">
      <alignment horizontal="center" wrapText="1"/>
    </xf>
    <xf numFmtId="4" fontId="6" fillId="6" borderId="16" xfId="0" applyNumberFormat="1" applyFont="1" applyFill="1" applyBorder="1" applyAlignment="1">
      <alignment horizontal="center" vertical="center" wrapText="1"/>
    </xf>
    <xf numFmtId="4" fontId="12" fillId="5" borderId="16" xfId="0" applyNumberFormat="1" applyFont="1" applyFill="1" applyBorder="1" applyAlignment="1">
      <alignment horizontal="center" wrapText="1"/>
    </xf>
    <xf numFmtId="4" fontId="4" fillId="0" borderId="0" xfId="0" applyNumberFormat="1" applyFont="1" applyFill="1" applyBorder="1" applyAlignment="1">
      <alignment horizontal="center" vertical="center" wrapText="1"/>
    </xf>
    <xf numFmtId="0" fontId="2" fillId="5" borderId="1" xfId="0" applyFont="1" applyFill="1" applyBorder="1" applyAlignment="1">
      <alignment horizontal="left"/>
    </xf>
    <xf numFmtId="4" fontId="12" fillId="5" borderId="34" xfId="0" applyNumberFormat="1" applyFont="1" applyFill="1" applyBorder="1" applyAlignment="1">
      <alignment horizontal="right" vertical="center" wrapText="1"/>
    </xf>
    <xf numFmtId="0" fontId="2" fillId="3" borderId="11" xfId="0" applyFont="1" applyFill="1" applyBorder="1" applyAlignment="1">
      <alignment vertical="top" wrapText="1"/>
    </xf>
    <xf numFmtId="4" fontId="4" fillId="0" borderId="32" xfId="0" applyNumberFormat="1" applyFont="1" applyBorder="1" applyAlignment="1">
      <alignment horizontal="center" vertical="center" wrapText="1"/>
    </xf>
    <xf numFmtId="0" fontId="1" fillId="0" borderId="36" xfId="0" applyFont="1" applyFill="1" applyBorder="1" applyAlignment="1">
      <alignment vertical="center" wrapText="1"/>
    </xf>
    <xf numFmtId="4" fontId="4" fillId="0" borderId="33" xfId="0" applyNumberFormat="1" applyFont="1" applyBorder="1" applyAlignment="1">
      <alignment horizontal="center" vertical="center" wrapText="1"/>
    </xf>
    <xf numFmtId="4" fontId="4" fillId="0" borderId="34" xfId="0" applyNumberFormat="1" applyFont="1" applyBorder="1" applyAlignment="1">
      <alignment horizontal="center" vertical="center" wrapText="1"/>
    </xf>
    <xf numFmtId="0" fontId="3" fillId="0" borderId="0" xfId="0" applyFont="1" applyAlignment="1">
      <alignment horizontal="left"/>
    </xf>
    <xf numFmtId="0" fontId="1" fillId="0" borderId="27" xfId="0" applyFont="1" applyBorder="1"/>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4" fontId="4" fillId="0" borderId="42" xfId="0" applyNumberFormat="1" applyFont="1" applyBorder="1" applyAlignment="1">
      <alignment horizontal="center" vertical="center" wrapText="1"/>
    </xf>
    <xf numFmtId="4" fontId="4" fillId="0" borderId="18" xfId="0" applyNumberFormat="1" applyFont="1" applyBorder="1" applyAlignment="1">
      <alignment horizontal="center" vertical="center" wrapText="1"/>
    </xf>
    <xf numFmtId="4" fontId="4" fillId="0" borderId="18" xfId="0" applyNumberFormat="1" applyFont="1" applyBorder="1" applyAlignment="1">
      <alignment horizontal="right" vertical="center" wrapText="1"/>
    </xf>
    <xf numFmtId="4" fontId="4" fillId="4" borderId="42" xfId="0" applyNumberFormat="1" applyFont="1" applyFill="1" applyBorder="1" applyAlignment="1">
      <alignment horizontal="center" vertical="center" wrapText="1"/>
    </xf>
    <xf numFmtId="0" fontId="4" fillId="0" borderId="13" xfId="0" applyFont="1" applyBorder="1" applyAlignment="1">
      <alignment horizontal="justify" wrapText="1"/>
    </xf>
    <xf numFmtId="4" fontId="6" fillId="6" borderId="16" xfId="0" applyNumberFormat="1" applyFont="1" applyFill="1" applyBorder="1" applyAlignment="1">
      <alignment horizontal="right" vertical="center" wrapText="1"/>
    </xf>
    <xf numFmtId="0" fontId="1" fillId="0" borderId="51" xfId="0" applyFont="1" applyBorder="1"/>
    <xf numFmtId="4" fontId="4" fillId="0" borderId="10" xfId="0" applyNumberFormat="1" applyFont="1" applyBorder="1" applyAlignment="1">
      <alignment horizontal="center" vertical="center" wrapText="1"/>
    </xf>
    <xf numFmtId="0" fontId="6" fillId="6" borderId="7" xfId="0" applyFont="1" applyFill="1" applyBorder="1" applyAlignment="1">
      <alignment horizontal="left" vertical="center" wrapText="1"/>
    </xf>
    <xf numFmtId="0" fontId="6" fillId="6" borderId="5" xfId="0" applyFont="1" applyFill="1" applyBorder="1" applyAlignment="1">
      <alignment horizontal="left" vertical="center" wrapText="1"/>
    </xf>
    <xf numFmtId="0" fontId="6" fillId="6" borderId="8" xfId="0" applyFont="1" applyFill="1" applyBorder="1" applyAlignment="1">
      <alignment horizontal="left" vertical="center" wrapText="1"/>
    </xf>
    <xf numFmtId="4" fontId="6" fillId="6" borderId="4" xfId="0" applyNumberFormat="1" applyFont="1" applyFill="1" applyBorder="1" applyAlignment="1">
      <alignment horizontal="center" vertical="center" wrapText="1"/>
    </xf>
    <xf numFmtId="0" fontId="6" fillId="0" borderId="5" xfId="0" applyFont="1" applyFill="1" applyBorder="1" applyAlignment="1">
      <alignment horizontal="left" wrapText="1"/>
    </xf>
    <xf numFmtId="0" fontId="6" fillId="0" borderId="5" xfId="0" applyFont="1" applyFill="1" applyBorder="1" applyAlignment="1">
      <alignment horizontal="center" wrapText="1"/>
    </xf>
    <xf numFmtId="0" fontId="11" fillId="0" borderId="0" xfId="0" applyFont="1"/>
    <xf numFmtId="16" fontId="4" fillId="0" borderId="4" xfId="0" applyNumberFormat="1" applyFont="1" applyBorder="1" applyAlignment="1">
      <alignment horizontal="left"/>
    </xf>
    <xf numFmtId="16" fontId="4" fillId="0" borderId="30" xfId="0" applyNumberFormat="1" applyFont="1" applyBorder="1" applyAlignment="1">
      <alignment horizontal="left"/>
    </xf>
    <xf numFmtId="16" fontId="4" fillId="0" borderId="43" xfId="0" applyNumberFormat="1" applyFont="1" applyBorder="1" applyAlignment="1">
      <alignment horizontal="left"/>
    </xf>
    <xf numFmtId="16" fontId="4" fillId="0" borderId="29" xfId="0" applyNumberFormat="1" applyFont="1" applyBorder="1" applyAlignment="1">
      <alignment horizontal="left"/>
    </xf>
    <xf numFmtId="16" fontId="4" fillId="0" borderId="48" xfId="0" applyNumberFormat="1" applyFont="1" applyBorder="1" applyAlignment="1">
      <alignment horizontal="left"/>
    </xf>
    <xf numFmtId="16" fontId="1" fillId="0" borderId="9" xfId="0" applyNumberFormat="1" applyFont="1" applyBorder="1" applyAlignment="1">
      <alignment horizontal="left"/>
    </xf>
    <xf numFmtId="16" fontId="1" fillId="0" borderId="1" xfId="0" applyNumberFormat="1" applyFont="1" applyBorder="1" applyAlignment="1">
      <alignment horizontal="left"/>
    </xf>
    <xf numFmtId="16" fontId="1" fillId="0" borderId="11" xfId="0" applyNumberFormat="1" applyFont="1" applyBorder="1" applyAlignment="1">
      <alignment horizontal="left"/>
    </xf>
    <xf numFmtId="16" fontId="4" fillId="0" borderId="22" xfId="0" applyNumberFormat="1" applyFont="1" applyBorder="1" applyAlignment="1">
      <alignment horizontal="left" vertical="center"/>
    </xf>
    <xf numFmtId="16" fontId="4" fillId="0" borderId="20" xfId="0" applyNumberFormat="1" applyFont="1" applyBorder="1" applyAlignment="1">
      <alignment horizontal="left" vertical="center"/>
    </xf>
    <xf numFmtId="0" fontId="11" fillId="0" borderId="53" xfId="0" applyFont="1" applyBorder="1" applyAlignment="1">
      <alignment horizontal="left"/>
    </xf>
    <xf numFmtId="0" fontId="0" fillId="0" borderId="26" xfId="0" applyBorder="1" applyAlignment="1">
      <alignment horizontal="left"/>
    </xf>
    <xf numFmtId="2" fontId="11" fillId="0" borderId="26" xfId="0" applyNumberFormat="1" applyFont="1" applyBorder="1"/>
    <xf numFmtId="0" fontId="3" fillId="0" borderId="0" xfId="0" applyFont="1" applyAlignment="1">
      <alignment horizontal="left"/>
    </xf>
    <xf numFmtId="0" fontId="4" fillId="8" borderId="22" xfId="0" applyFont="1" applyFill="1" applyBorder="1" applyAlignment="1">
      <alignment horizontal="center" vertical="top"/>
    </xf>
    <xf numFmtId="0" fontId="4" fillId="8" borderId="19" xfId="0" applyFont="1" applyFill="1" applyBorder="1" applyAlignment="1">
      <alignment horizontal="center" vertical="top"/>
    </xf>
    <xf numFmtId="0" fontId="4" fillId="8" borderId="20" xfId="0" applyFont="1" applyFill="1" applyBorder="1" applyAlignment="1">
      <alignment horizontal="center" vertical="top"/>
    </xf>
    <xf numFmtId="0" fontId="4" fillId="8" borderId="24" xfId="0" applyFont="1" applyFill="1" applyBorder="1" applyAlignment="1">
      <alignment horizontal="center" vertical="top"/>
    </xf>
    <xf numFmtId="0" fontId="4" fillId="8" borderId="21" xfId="0" applyFont="1" applyFill="1" applyBorder="1" applyAlignment="1">
      <alignment horizontal="center" vertical="top"/>
    </xf>
    <xf numFmtId="0" fontId="4" fillId="8" borderId="25" xfId="0" applyFont="1" applyFill="1" applyBorder="1" applyAlignment="1">
      <alignment horizontal="center" vertical="top"/>
    </xf>
    <xf numFmtId="4" fontId="4" fillId="0" borderId="54" xfId="0" applyNumberFormat="1" applyFont="1" applyBorder="1" applyAlignment="1">
      <alignment horizontal="right" vertical="center" wrapText="1"/>
    </xf>
    <xf numFmtId="4" fontId="4" fillId="0" borderId="2" xfId="0" applyNumberFormat="1" applyFont="1" applyBorder="1" applyAlignment="1">
      <alignment horizontal="right" vertical="center" wrapText="1"/>
    </xf>
    <xf numFmtId="4" fontId="4" fillId="0" borderId="55" xfId="0" applyNumberFormat="1" applyFont="1" applyBorder="1" applyAlignment="1">
      <alignment horizontal="right" vertical="center" wrapText="1"/>
    </xf>
    <xf numFmtId="4" fontId="6" fillId="4" borderId="41" xfId="0" applyNumberFormat="1" applyFont="1" applyFill="1" applyBorder="1" applyAlignment="1">
      <alignment horizontal="right" vertical="center" wrapText="1"/>
    </xf>
    <xf numFmtId="2" fontId="6" fillId="0" borderId="0" xfId="0" applyNumberFormat="1" applyFont="1" applyFill="1" applyBorder="1" applyAlignment="1">
      <alignment horizontal="right" vertical="center" wrapText="1"/>
    </xf>
    <xf numFmtId="4" fontId="6" fillId="0" borderId="0" xfId="0" applyNumberFormat="1" applyFont="1" applyFill="1" applyBorder="1" applyAlignment="1">
      <alignment horizontal="right" vertical="center" wrapText="1"/>
    </xf>
    <xf numFmtId="4" fontId="12" fillId="0" borderId="0" xfId="0" applyNumberFormat="1" applyFont="1" applyFill="1" applyBorder="1" applyAlignment="1">
      <alignment horizontal="right" vertical="center" wrapText="1"/>
    </xf>
    <xf numFmtId="4" fontId="12" fillId="5" borderId="16" xfId="0" applyNumberFormat="1" applyFont="1" applyFill="1" applyBorder="1" applyAlignment="1">
      <alignment horizontal="right" vertical="center" wrapText="1"/>
    </xf>
    <xf numFmtId="0" fontId="1" fillId="0" borderId="32" xfId="0" applyFont="1" applyBorder="1"/>
    <xf numFmtId="2" fontId="6" fillId="6" borderId="50" xfId="0" applyNumberFormat="1" applyFont="1" applyFill="1" applyBorder="1" applyAlignment="1">
      <alignment horizontal="right" vertical="center" wrapText="1"/>
    </xf>
    <xf numFmtId="0" fontId="2" fillId="6" borderId="1" xfId="0" applyFont="1" applyFill="1" applyBorder="1" applyAlignment="1"/>
    <xf numFmtId="0" fontId="14" fillId="6" borderId="1" xfId="0" applyFont="1" applyFill="1" applyBorder="1" applyAlignment="1"/>
    <xf numFmtId="0" fontId="4" fillId="0" borderId="18" xfId="0" applyFont="1" applyBorder="1" applyAlignment="1">
      <alignment horizontal="left" vertical="center" wrapText="1"/>
    </xf>
    <xf numFmtId="0" fontId="2" fillId="3" borderId="46" xfId="0" applyFont="1" applyFill="1" applyBorder="1"/>
    <xf numFmtId="0" fontId="4" fillId="0" borderId="36" xfId="0" applyFont="1" applyFill="1" applyBorder="1" applyAlignment="1">
      <alignment vertical="center" wrapText="1"/>
    </xf>
    <xf numFmtId="0" fontId="4" fillId="0" borderId="46" xfId="0" applyFont="1" applyFill="1" applyBorder="1" applyAlignment="1">
      <alignment vertical="center" wrapText="1"/>
    </xf>
    <xf numFmtId="0" fontId="4" fillId="0" borderId="35" xfId="0" applyFont="1" applyFill="1" applyBorder="1" applyAlignment="1">
      <alignment vertical="center" wrapText="1"/>
    </xf>
    <xf numFmtId="0" fontId="4" fillId="0" borderId="0" xfId="0" applyFont="1"/>
    <xf numFmtId="0" fontId="4"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horizontal="left" wrapText="1"/>
    </xf>
    <xf numFmtId="0" fontId="20" fillId="0" borderId="0" xfId="0" applyFont="1" applyAlignment="1"/>
    <xf numFmtId="2" fontId="4" fillId="0" borderId="1" xfId="0" applyNumberFormat="1" applyFont="1" applyBorder="1"/>
    <xf numFmtId="0" fontId="4" fillId="0" borderId="0" xfId="0" applyFont="1" applyBorder="1"/>
    <xf numFmtId="0" fontId="4" fillId="0" borderId="0" xfId="0" applyFont="1" applyFill="1" applyAlignment="1">
      <alignment horizontal="left" wrapText="1"/>
    </xf>
    <xf numFmtId="0" fontId="4" fillId="0" borderId="0" xfId="0" applyFont="1" applyFill="1" applyAlignment="1">
      <alignment horizontal="left" wrapText="1"/>
    </xf>
    <xf numFmtId="0" fontId="1" fillId="0" borderId="0" xfId="0" applyFont="1" applyFill="1" applyAlignment="1">
      <alignment horizontal="center"/>
    </xf>
    <xf numFmtId="0" fontId="1" fillId="0" borderId="0" xfId="0" applyFont="1" applyFill="1" applyAlignment="1">
      <alignment horizontal="center" vertical="center"/>
    </xf>
    <xf numFmtId="0" fontId="3" fillId="0" borderId="0" xfId="0" applyFont="1" applyFill="1" applyAlignment="1">
      <alignment horizontal="left"/>
    </xf>
    <xf numFmtId="0" fontId="4" fillId="0" borderId="9" xfId="0" applyFont="1" applyFill="1" applyBorder="1" applyAlignment="1">
      <alignment horizont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wrapText="1"/>
    </xf>
    <xf numFmtId="0" fontId="6" fillId="0" borderId="0" xfId="0" applyFont="1" applyFill="1" applyBorder="1" applyAlignment="1">
      <alignment horizontal="center" wrapText="1"/>
    </xf>
    <xf numFmtId="0" fontId="6"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8" xfId="0" applyFont="1" applyFill="1" applyBorder="1" applyAlignment="1">
      <alignment horizontal="center" vertical="center" wrapText="1"/>
    </xf>
    <xf numFmtId="4" fontId="4" fillId="0" borderId="18" xfId="0" applyNumberFormat="1"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center" vertical="center"/>
    </xf>
    <xf numFmtId="4" fontId="4" fillId="0" borderId="9"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4" fontId="4" fillId="0" borderId="18" xfId="0" applyNumberFormat="1" applyFont="1" applyFill="1" applyBorder="1" applyAlignment="1">
      <alignment horizontal="right" vertical="center" wrapText="1"/>
    </xf>
    <xf numFmtId="0" fontId="20" fillId="0" borderId="0" xfId="0" applyFont="1" applyFill="1" applyAlignment="1"/>
    <xf numFmtId="0" fontId="1" fillId="0" borderId="1" xfId="0" applyFont="1" applyFill="1" applyBorder="1" applyAlignment="1">
      <alignment vertical="center" wrapText="1"/>
    </xf>
    <xf numFmtId="0" fontId="4" fillId="0" borderId="0" xfId="0" applyFont="1" applyFill="1" applyAlignment="1">
      <alignment horizontal="left" wrapText="1"/>
    </xf>
    <xf numFmtId="4" fontId="4" fillId="0" borderId="1" xfId="0" applyNumberFormat="1" applyFont="1" applyFill="1" applyBorder="1" applyAlignment="1">
      <alignment vertical="center" wrapText="1"/>
    </xf>
    <xf numFmtId="4" fontId="12" fillId="5" borderId="18" xfId="0" applyNumberFormat="1" applyFont="1" applyFill="1" applyBorder="1" applyAlignment="1">
      <alignment horizontal="right" vertical="center" wrapText="1"/>
    </xf>
    <xf numFmtId="4" fontId="6" fillId="6" borderId="6" xfId="0" applyNumberFormat="1" applyFont="1" applyFill="1" applyBorder="1" applyAlignment="1">
      <alignment horizontal="right" vertical="center" wrapText="1"/>
    </xf>
    <xf numFmtId="0" fontId="4" fillId="0" borderId="17" xfId="0" applyFont="1" applyBorder="1" applyAlignment="1">
      <alignment horizontal="left" vertical="center" wrapText="1"/>
    </xf>
    <xf numFmtId="4" fontId="4" fillId="0" borderId="17" xfId="0" applyNumberFormat="1" applyFont="1" applyFill="1" applyBorder="1" applyAlignment="1">
      <alignment horizontal="right" vertical="center" wrapText="1"/>
    </xf>
    <xf numFmtId="4" fontId="4" fillId="0" borderId="17" xfId="0" applyNumberFormat="1" applyFont="1" applyBorder="1" applyAlignment="1">
      <alignment horizontal="right" vertical="center" wrapText="1"/>
    </xf>
    <xf numFmtId="4" fontId="4" fillId="0" borderId="58" xfId="0" applyNumberFormat="1" applyFont="1" applyBorder="1" applyAlignment="1">
      <alignment horizontal="right" vertical="center" wrapText="1"/>
    </xf>
    <xf numFmtId="4" fontId="4" fillId="0" borderId="59" xfId="0" applyNumberFormat="1" applyFont="1" applyBorder="1" applyAlignment="1">
      <alignment horizontal="right" vertical="center" wrapText="1"/>
    </xf>
    <xf numFmtId="4" fontId="6" fillId="4" borderId="61" xfId="0" applyNumberFormat="1" applyFont="1" applyFill="1" applyBorder="1" applyAlignment="1">
      <alignment horizontal="right" vertical="center" wrapText="1"/>
    </xf>
    <xf numFmtId="4" fontId="4" fillId="0" borderId="47" xfId="0" applyNumberFormat="1" applyFont="1" applyFill="1" applyBorder="1" applyAlignment="1">
      <alignment horizontal="right" vertical="center" wrapText="1"/>
    </xf>
    <xf numFmtId="0" fontId="1" fillId="0" borderId="35" xfId="0" applyFont="1" applyFill="1" applyBorder="1" applyAlignment="1">
      <alignment vertical="center" wrapText="1"/>
    </xf>
    <xf numFmtId="0" fontId="1" fillId="0" borderId="17" xfId="0" applyFont="1" applyFill="1" applyBorder="1" applyAlignment="1">
      <alignment vertical="center" wrapText="1"/>
    </xf>
    <xf numFmtId="4" fontId="4" fillId="0" borderId="58" xfId="0" applyNumberFormat="1" applyFont="1" applyBorder="1" applyAlignment="1">
      <alignment horizontal="center" vertical="center" wrapText="1"/>
    </xf>
    <xf numFmtId="16" fontId="4" fillId="0" borderId="31" xfId="0" applyNumberFormat="1" applyFont="1" applyBorder="1" applyAlignment="1">
      <alignment horizontal="left"/>
    </xf>
    <xf numFmtId="0" fontId="1" fillId="0" borderId="46" xfId="0" applyFont="1" applyFill="1" applyBorder="1" applyAlignment="1">
      <alignment vertical="center" wrapText="1"/>
    </xf>
    <xf numFmtId="0" fontId="1" fillId="0" borderId="18" xfId="0" applyFont="1" applyFill="1" applyBorder="1" applyAlignment="1">
      <alignment vertical="center" wrapText="1"/>
    </xf>
    <xf numFmtId="2" fontId="6" fillId="6" borderId="47" xfId="0" applyNumberFormat="1" applyFont="1" applyFill="1" applyBorder="1" applyAlignment="1">
      <alignment horizontal="right" vertical="center" wrapText="1"/>
    </xf>
    <xf numFmtId="0" fontId="4" fillId="0" borderId="17" xfId="0" applyFont="1" applyFill="1" applyBorder="1" applyAlignment="1">
      <alignment horizontal="center" wrapText="1"/>
    </xf>
    <xf numFmtId="4" fontId="4" fillId="0" borderId="17" xfId="0" applyNumberFormat="1" applyFont="1" applyFill="1" applyBorder="1" applyAlignment="1">
      <alignment horizontal="center" vertical="center" wrapText="1"/>
    </xf>
    <xf numFmtId="49" fontId="4" fillId="0" borderId="31" xfId="0" applyNumberFormat="1" applyFont="1" applyBorder="1" applyAlignment="1">
      <alignment horizontal="left"/>
    </xf>
    <xf numFmtId="0" fontId="4" fillId="0" borderId="18" xfId="0" applyFont="1" applyFill="1" applyBorder="1" applyAlignment="1">
      <alignment horizontal="center" wrapText="1"/>
    </xf>
    <xf numFmtId="0" fontId="4" fillId="0" borderId="17" xfId="0" applyFont="1" applyFill="1" applyBorder="1" applyAlignment="1">
      <alignment horizontal="center" vertical="center" wrapText="1"/>
    </xf>
    <xf numFmtId="16" fontId="4" fillId="0" borderId="21" xfId="0" applyNumberFormat="1" applyFont="1" applyBorder="1" applyAlignment="1">
      <alignment horizontal="left" vertical="center"/>
    </xf>
    <xf numFmtId="4" fontId="6" fillId="4" borderId="0" xfId="0" applyNumberFormat="1" applyFont="1" applyFill="1" applyBorder="1" applyAlignment="1">
      <alignment horizontal="right" vertical="center" wrapText="1"/>
    </xf>
    <xf numFmtId="4" fontId="6" fillId="4" borderId="48" xfId="0" applyNumberFormat="1" applyFont="1" applyFill="1" applyBorder="1" applyAlignment="1">
      <alignment horizontal="right" vertical="center" wrapText="1"/>
    </xf>
    <xf numFmtId="0" fontId="4" fillId="0" borderId="23" xfId="0" applyFont="1" applyBorder="1" applyAlignment="1">
      <alignment horizontal="justify" wrapText="1"/>
    </xf>
    <xf numFmtId="0" fontId="4" fillId="0" borderId="52" xfId="0" applyFont="1" applyBorder="1" applyAlignment="1">
      <alignment horizontal="justify" wrapText="1"/>
    </xf>
    <xf numFmtId="16" fontId="1" fillId="0" borderId="27" xfId="0" applyNumberFormat="1" applyFont="1" applyBorder="1" applyAlignment="1">
      <alignment horizontal="left"/>
    </xf>
    <xf numFmtId="16" fontId="1" fillId="0" borderId="56" xfId="0" applyNumberFormat="1" applyFont="1" applyBorder="1" applyAlignment="1">
      <alignment horizontal="left"/>
    </xf>
    <xf numFmtId="16" fontId="1" fillId="0" borderId="37" xfId="0" applyNumberFormat="1" applyFont="1" applyBorder="1" applyAlignment="1">
      <alignment horizontal="left"/>
    </xf>
    <xf numFmtId="16" fontId="1" fillId="0" borderId="36" xfId="0" applyNumberFormat="1" applyFont="1" applyBorder="1" applyAlignment="1">
      <alignment horizontal="left"/>
    </xf>
    <xf numFmtId="0" fontId="1" fillId="0" borderId="63" xfId="0" applyFont="1" applyBorder="1" applyAlignment="1">
      <alignment horizontal="center"/>
    </xf>
    <xf numFmtId="0" fontId="4" fillId="8" borderId="29" xfId="0" applyFont="1" applyFill="1" applyBorder="1" applyAlignment="1">
      <alignment horizontal="center" vertical="center"/>
    </xf>
    <xf numFmtId="0" fontId="4" fillId="8" borderId="30" xfId="0" applyFont="1" applyFill="1" applyBorder="1" applyAlignment="1">
      <alignment horizontal="center" vertical="center"/>
    </xf>
    <xf numFmtId="0" fontId="4" fillId="8" borderId="31" xfId="0" applyFont="1" applyFill="1" applyBorder="1" applyAlignment="1">
      <alignment horizontal="center" vertical="center"/>
    </xf>
    <xf numFmtId="0" fontId="2" fillId="0" borderId="0" xfId="0" applyFont="1" applyFill="1" applyBorder="1" applyAlignment="1"/>
    <xf numFmtId="0" fontId="1" fillId="0" borderId="0" xfId="0" applyFont="1" applyAlignment="1">
      <alignment wrapText="1"/>
    </xf>
    <xf numFmtId="0" fontId="2" fillId="6" borderId="1" xfId="0" applyFont="1" applyFill="1" applyBorder="1" applyAlignment="1"/>
    <xf numFmtId="0" fontId="14" fillId="6" borderId="1" xfId="0" applyFont="1" applyFill="1" applyBorder="1" applyAlignment="1"/>
    <xf numFmtId="0" fontId="14" fillId="0" borderId="0" xfId="0" applyFont="1" applyFill="1" applyBorder="1" applyAlignment="1"/>
    <xf numFmtId="0" fontId="0" fillId="0" borderId="0" xfId="0" applyFill="1" applyBorder="1" applyAlignment="1">
      <alignment horizontal="center"/>
    </xf>
    <xf numFmtId="0" fontId="1" fillId="0" borderId="0" xfId="0" applyFont="1" applyAlignment="1"/>
    <xf numFmtId="0" fontId="0" fillId="0" borderId="0" xfId="0" applyAlignment="1"/>
    <xf numFmtId="0" fontId="9" fillId="5" borderId="4" xfId="0" applyFont="1" applyFill="1" applyBorder="1" applyAlignment="1">
      <alignment horizontal="center" vertical="top" wrapText="1"/>
    </xf>
    <xf numFmtId="164" fontId="1" fillId="0" borderId="0" xfId="0" applyNumberFormat="1" applyFont="1"/>
    <xf numFmtId="0" fontId="20" fillId="0" borderId="0" xfId="0" applyFont="1" applyAlignment="1"/>
    <xf numFmtId="0" fontId="4" fillId="0" borderId="0" xfId="0" applyFont="1" applyAlignment="1">
      <alignment horizontal="center" vertical="center"/>
    </xf>
    <xf numFmtId="4" fontId="6" fillId="0" borderId="0" xfId="0" applyNumberFormat="1" applyFont="1" applyFill="1" applyBorder="1" applyAlignment="1">
      <alignment horizontal="center" vertical="center" wrapText="1"/>
    </xf>
    <xf numFmtId="0" fontId="3" fillId="0" borderId="0" xfId="0" applyFont="1" applyAlignment="1">
      <alignment horizontal="left"/>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9" xfId="0" applyNumberFormat="1" applyFont="1" applyFill="1" applyBorder="1" applyAlignment="1">
      <alignment vertical="center" wrapText="1"/>
    </xf>
    <xf numFmtId="4" fontId="6" fillId="6" borderId="9" xfId="0" applyNumberFormat="1" applyFont="1" applyFill="1" applyBorder="1" applyAlignment="1">
      <alignment horizontal="right" vertical="center" wrapText="1"/>
    </xf>
    <xf numFmtId="0" fontId="1" fillId="6" borderId="42" xfId="0" applyFont="1" applyFill="1" applyBorder="1" applyAlignment="1">
      <alignment horizontal="center" vertical="center"/>
    </xf>
    <xf numFmtId="0" fontId="4" fillId="3" borderId="67" xfId="0" applyFont="1" applyFill="1" applyBorder="1" applyAlignment="1">
      <alignment horizontal="left" vertical="top" wrapText="1"/>
    </xf>
    <xf numFmtId="0" fontId="4" fillId="3" borderId="67" xfId="0" applyFont="1" applyFill="1" applyBorder="1" applyAlignment="1">
      <alignment vertical="top" wrapText="1"/>
    </xf>
    <xf numFmtId="4" fontId="6" fillId="6" borderId="67" xfId="0" applyNumberFormat="1" applyFont="1" applyFill="1" applyBorder="1" applyAlignment="1">
      <alignment vertical="center" wrapText="1"/>
    </xf>
    <xf numFmtId="4" fontId="6" fillId="6" borderId="67" xfId="0" applyNumberFormat="1" applyFont="1" applyFill="1" applyBorder="1" applyAlignment="1">
      <alignment horizontal="right" vertical="center" wrapText="1"/>
    </xf>
    <xf numFmtId="4" fontId="6" fillId="6" borderId="57" xfId="0" applyNumberFormat="1" applyFont="1" applyFill="1" applyBorder="1" applyAlignment="1">
      <alignment horizontal="right" vertical="center" wrapText="1"/>
    </xf>
    <xf numFmtId="0" fontId="9" fillId="7" borderId="33" xfId="0" applyFont="1" applyFill="1" applyBorder="1" applyAlignment="1">
      <alignment horizontal="left"/>
    </xf>
    <xf numFmtId="0" fontId="9" fillId="7" borderId="34" xfId="0" applyFont="1" applyFill="1" applyBorder="1" applyAlignment="1">
      <alignment horizontal="left"/>
    </xf>
    <xf numFmtId="2" fontId="1" fillId="0" borderId="1" xfId="0" applyNumberFormat="1" applyFont="1" applyFill="1" applyBorder="1" applyAlignment="1">
      <alignment vertical="center" wrapText="1"/>
    </xf>
    <xf numFmtId="2" fontId="9" fillId="7" borderId="1" xfId="0" applyNumberFormat="1" applyFont="1" applyFill="1" applyBorder="1" applyAlignment="1">
      <alignment horizontal="right"/>
    </xf>
    <xf numFmtId="2" fontId="9" fillId="7" borderId="18" xfId="0" applyNumberFormat="1" applyFont="1" applyFill="1" applyBorder="1" applyAlignment="1">
      <alignment horizontal="right"/>
    </xf>
    <xf numFmtId="0" fontId="2" fillId="0" borderId="0" xfId="0" applyFont="1" applyFill="1" applyBorder="1" applyAlignment="1"/>
    <xf numFmtId="0" fontId="0" fillId="0" borderId="0" xfId="0" applyFill="1" applyBorder="1" applyAlignment="1"/>
    <xf numFmtId="0" fontId="1" fillId="0" borderId="0" xfId="0" applyFont="1" applyBorder="1" applyAlignment="1">
      <alignment horizontal="center"/>
    </xf>
    <xf numFmtId="0" fontId="12" fillId="5" borderId="6" xfId="0" applyFont="1" applyFill="1" applyBorder="1" applyAlignment="1">
      <alignment horizontal="left"/>
    </xf>
    <xf numFmtId="0" fontId="20" fillId="0" borderId="7" xfId="0" applyFont="1" applyBorder="1" applyAlignment="1"/>
    <xf numFmtId="0" fontId="20" fillId="0" borderId="8" xfId="0" applyFont="1" applyBorder="1" applyAlignment="1"/>
    <xf numFmtId="0" fontId="8" fillId="0" borderId="0" xfId="0" applyFont="1" applyAlignment="1">
      <alignment horizontal="right"/>
    </xf>
    <xf numFmtId="0" fontId="21" fillId="0" borderId="0" xfId="0" applyFont="1" applyAlignment="1">
      <alignment horizontal="right"/>
    </xf>
    <xf numFmtId="0" fontId="3" fillId="0" borderId="0" xfId="0" applyFont="1" applyAlignment="1">
      <alignment horizontal="left"/>
    </xf>
    <xf numFmtId="0" fontId="2" fillId="5" borderId="38" xfId="0" applyFont="1" applyFill="1" applyBorder="1" applyAlignment="1"/>
    <xf numFmtId="0" fontId="0" fillId="0" borderId="39" xfId="0" applyBorder="1" applyAlignment="1"/>
    <xf numFmtId="0" fontId="2" fillId="5" borderId="6" xfId="0" applyFont="1" applyFill="1" applyBorder="1" applyAlignment="1"/>
    <xf numFmtId="0" fontId="0" fillId="0" borderId="8" xfId="0" applyBorder="1" applyAlignment="1"/>
    <xf numFmtId="0" fontId="1" fillId="0" borderId="0" xfId="0" applyFont="1" applyAlignment="1"/>
    <xf numFmtId="0" fontId="0" fillId="0" borderId="0" xfId="0" applyAlignment="1"/>
    <xf numFmtId="0" fontId="0" fillId="0" borderId="7" xfId="0" applyBorder="1" applyAlignment="1"/>
    <xf numFmtId="0" fontId="6" fillId="7" borderId="6" xfId="0" applyFont="1" applyFill="1" applyBorder="1" applyAlignment="1">
      <alignment horizontal="left"/>
    </xf>
    <xf numFmtId="0" fontId="6" fillId="6" borderId="28" xfId="0" applyFont="1" applyFill="1" applyBorder="1" applyAlignment="1">
      <alignment horizontal="left" vertical="center" wrapText="1"/>
    </xf>
    <xf numFmtId="0" fontId="0" fillId="0" borderId="44" xfId="0" applyBorder="1" applyAlignment="1"/>
    <xf numFmtId="0" fontId="4" fillId="0" borderId="0" xfId="0" applyFont="1" applyAlignment="1"/>
    <xf numFmtId="0" fontId="20" fillId="0" borderId="0" xfId="0" applyFont="1" applyAlignment="1"/>
    <xf numFmtId="0" fontId="4" fillId="0" borderId="51" xfId="0" applyFont="1" applyBorder="1" applyAlignment="1">
      <alignment horizontal="center" vertical="center"/>
    </xf>
    <xf numFmtId="0" fontId="20" fillId="0" borderId="51" xfId="0" applyFont="1" applyBorder="1" applyAlignment="1"/>
    <xf numFmtId="0" fontId="4" fillId="0" borderId="0" xfId="0" applyFont="1" applyAlignment="1">
      <alignment horizontal="center" vertical="center"/>
    </xf>
    <xf numFmtId="0" fontId="6" fillId="6" borderId="6" xfId="0" applyFont="1" applyFill="1" applyBorder="1" applyAlignment="1">
      <alignment horizontal="left" vertical="center" wrapText="1"/>
    </xf>
    <xf numFmtId="0" fontId="5" fillId="5" borderId="15" xfId="0" applyFont="1" applyFill="1" applyBorder="1" applyAlignment="1">
      <alignment horizontal="left"/>
    </xf>
    <xf numFmtId="0" fontId="0" fillId="0" borderId="5" xfId="0" applyBorder="1" applyAlignment="1"/>
    <xf numFmtId="0" fontId="0" fillId="0" borderId="3" xfId="0" applyBorder="1" applyAlignment="1"/>
    <xf numFmtId="0" fontId="9" fillId="7" borderId="38" xfId="0" applyFont="1" applyFill="1" applyBorder="1" applyAlignment="1">
      <alignment horizontal="left"/>
    </xf>
    <xf numFmtId="0" fontId="0" fillId="0" borderId="40" xfId="0" applyBorder="1" applyAlignment="1"/>
    <xf numFmtId="0" fontId="0" fillId="0" borderId="45" xfId="0" applyBorder="1" applyAlignment="1"/>
    <xf numFmtId="0" fontId="7" fillId="4" borderId="62" xfId="0" applyFont="1" applyFill="1" applyBorder="1" applyAlignment="1">
      <alignment horizontal="left" wrapText="1"/>
    </xf>
    <xf numFmtId="0" fontId="20" fillId="0" borderId="47" xfId="0" applyFont="1" applyBorder="1" applyAlignment="1"/>
    <xf numFmtId="0" fontId="4" fillId="3" borderId="15" xfId="0" applyFont="1" applyFill="1" applyBorder="1" applyAlignment="1">
      <alignment horizontal="left" vertical="center" wrapText="1"/>
    </xf>
    <xf numFmtId="0" fontId="0" fillId="0" borderId="66" xfId="0" applyBorder="1" applyAlignment="1"/>
    <xf numFmtId="0" fontId="9" fillId="7" borderId="6" xfId="0" applyFont="1" applyFill="1" applyBorder="1" applyAlignment="1">
      <alignment horizontal="left"/>
    </xf>
    <xf numFmtId="0" fontId="7" fillId="4" borderId="28" xfId="0" applyFont="1" applyFill="1" applyBorder="1" applyAlignment="1">
      <alignment horizontal="left" wrapText="1"/>
    </xf>
    <xf numFmtId="0" fontId="0" fillId="0" borderId="60" xfId="0" applyBorder="1" applyAlignment="1"/>
    <xf numFmtId="0" fontId="4" fillId="0" borderId="26" xfId="0" applyFont="1" applyBorder="1" applyAlignment="1">
      <alignment wrapText="1"/>
    </xf>
    <xf numFmtId="0" fontId="20" fillId="0" borderId="26" xfId="0" applyFont="1" applyBorder="1" applyAlignment="1"/>
    <xf numFmtId="0" fontId="6" fillId="4" borderId="1" xfId="0" applyFont="1" applyFill="1" applyBorder="1" applyAlignment="1"/>
    <xf numFmtId="0" fontId="24" fillId="4" borderId="1" xfId="0" applyFont="1" applyFill="1" applyBorder="1" applyAlignment="1"/>
    <xf numFmtId="0" fontId="25" fillId="0" borderId="1" xfId="0" applyFont="1" applyBorder="1" applyAlignment="1">
      <alignment wrapText="1"/>
    </xf>
    <xf numFmtId="0" fontId="4" fillId="0" borderId="1" xfId="0" applyFont="1" applyBorder="1" applyAlignment="1">
      <alignment wrapText="1"/>
    </xf>
    <xf numFmtId="0" fontId="6" fillId="4" borderId="1" xfId="0" applyFont="1" applyFill="1" applyBorder="1" applyAlignment="1">
      <alignment wrapText="1"/>
    </xf>
    <xf numFmtId="0" fontId="24" fillId="4" borderId="1" xfId="0" applyFont="1" applyFill="1" applyBorder="1" applyAlignment="1">
      <alignment wrapText="1"/>
    </xf>
    <xf numFmtId="2" fontId="6" fillId="4" borderId="1" xfId="0" applyNumberFormat="1" applyFont="1" applyFill="1" applyBorder="1" applyAlignment="1"/>
    <xf numFmtId="2" fontId="24" fillId="4" borderId="1" xfId="0" applyNumberFormat="1" applyFont="1" applyFill="1" applyBorder="1" applyAlignment="1"/>
    <xf numFmtId="0" fontId="25" fillId="0" borderId="1" xfId="0" applyFont="1" applyBorder="1" applyAlignment="1"/>
    <xf numFmtId="0" fontId="4" fillId="0" borderId="1" xfId="0" applyFont="1" applyBorder="1" applyAlignment="1"/>
    <xf numFmtId="0" fontId="6" fillId="6" borderId="15" xfId="0" applyFont="1" applyFill="1" applyBorder="1" applyAlignment="1">
      <alignment vertical="center" wrapText="1"/>
    </xf>
    <xf numFmtId="0" fontId="20" fillId="0" borderId="5" xfId="0" applyFont="1" applyBorder="1" applyAlignment="1"/>
    <xf numFmtId="0" fontId="20" fillId="0" borderId="66" xfId="0" applyFont="1" applyBorder="1" applyAlignment="1"/>
    <xf numFmtId="0" fontId="6" fillId="6" borderId="65" xfId="0" applyFont="1" applyFill="1" applyBorder="1" applyAlignment="1">
      <alignment vertical="center" wrapText="1"/>
    </xf>
    <xf numFmtId="0" fontId="20" fillId="0" borderId="64" xfId="0" applyFont="1" applyBorder="1" applyAlignment="1"/>
    <xf numFmtId="0" fontId="12" fillId="5" borderId="21" xfId="0" applyFont="1" applyFill="1" applyBorder="1" applyAlignment="1">
      <alignment wrapText="1"/>
    </xf>
    <xf numFmtId="0" fontId="12" fillId="5" borderId="14" xfId="0" applyFont="1" applyFill="1" applyBorder="1" applyAlignment="1">
      <alignment wrapText="1"/>
    </xf>
    <xf numFmtId="0" fontId="12" fillId="5" borderId="52" xfId="0" applyFont="1" applyFill="1" applyBorder="1" applyAlignment="1">
      <alignment wrapText="1"/>
    </xf>
    <xf numFmtId="0" fontId="12" fillId="5" borderId="6" xfId="0" applyFont="1" applyFill="1" applyBorder="1" applyAlignment="1">
      <alignment horizontal="left" wrapText="1"/>
    </xf>
    <xf numFmtId="0" fontId="12" fillId="5" borderId="7" xfId="0" applyFont="1" applyFill="1" applyBorder="1" applyAlignment="1">
      <alignment horizontal="left" wrapText="1"/>
    </xf>
    <xf numFmtId="0" fontId="12" fillId="5" borderId="8" xfId="0" applyFont="1" applyFill="1" applyBorder="1" applyAlignment="1">
      <alignment horizontal="left" wrapText="1"/>
    </xf>
    <xf numFmtId="0" fontId="9" fillId="7" borderId="20" xfId="0" applyFont="1" applyFill="1" applyBorder="1" applyAlignment="1">
      <alignment horizontal="left" indent="1"/>
    </xf>
    <xf numFmtId="0" fontId="20" fillId="0" borderId="12" xfId="0" applyFont="1" applyBorder="1" applyAlignment="1">
      <alignment horizontal="left" indent="1"/>
    </xf>
    <xf numFmtId="0" fontId="20" fillId="0" borderId="13" xfId="0" applyFont="1" applyBorder="1" applyAlignment="1">
      <alignment horizontal="left" indent="1"/>
    </xf>
    <xf numFmtId="0" fontId="9" fillId="7" borderId="21" xfId="0" applyFont="1" applyFill="1" applyBorder="1" applyAlignment="1">
      <alignment horizontal="left" indent="1"/>
    </xf>
    <xf numFmtId="0" fontId="20" fillId="0" borderId="14" xfId="0" applyFont="1" applyBorder="1" applyAlignment="1">
      <alignment horizontal="left" indent="1"/>
    </xf>
    <xf numFmtId="0" fontId="20" fillId="0" borderId="52" xfId="0" applyFont="1" applyBorder="1" applyAlignment="1">
      <alignment horizontal="left" indent="1"/>
    </xf>
    <xf numFmtId="0" fontId="22" fillId="0" borderId="0" xfId="0" applyFont="1" applyAlignment="1"/>
    <xf numFmtId="0" fontId="23" fillId="0" borderId="0" xfId="0" applyFont="1" applyAlignment="1"/>
    <xf numFmtId="0" fontId="1" fillId="0" borderId="0" xfId="0" applyFont="1" applyAlignment="1">
      <alignment horizontal="left" wrapText="1"/>
    </xf>
    <xf numFmtId="0" fontId="1" fillId="0" borderId="1" xfId="0" applyFont="1" applyFill="1" applyBorder="1" applyAlignment="1">
      <alignment vertical="center" wrapText="1"/>
    </xf>
    <xf numFmtId="0" fontId="0" fillId="0" borderId="1" xfId="0" applyBorder="1" applyAlignment="1">
      <alignment vertical="center" wrapText="1"/>
    </xf>
    <xf numFmtId="0" fontId="6" fillId="6" borderId="6" xfId="0" applyFont="1" applyFill="1" applyBorder="1" applyAlignment="1">
      <alignment vertical="center" wrapText="1"/>
    </xf>
    <xf numFmtId="0" fontId="9" fillId="7" borderId="6" xfId="0" applyFont="1" applyFill="1" applyBorder="1" applyAlignment="1">
      <alignment horizontal="left" wrapText="1"/>
    </xf>
    <xf numFmtId="0" fontId="5" fillId="5" borderId="6" xfId="0" applyFont="1" applyFill="1" applyBorder="1" applyAlignment="1">
      <alignment horizontal="left"/>
    </xf>
    <xf numFmtId="0" fontId="5" fillId="5" borderId="5" xfId="0" applyFont="1" applyFill="1" applyBorder="1" applyAlignment="1">
      <alignment horizontal="left"/>
    </xf>
    <xf numFmtId="0" fontId="30" fillId="0" borderId="5" xfId="0" applyFont="1" applyBorder="1" applyAlignment="1"/>
    <xf numFmtId="0" fontId="30" fillId="0" borderId="3" xfId="0" applyFont="1" applyBorder="1" applyAlignment="1"/>
    <xf numFmtId="0" fontId="1" fillId="0" borderId="9" xfId="0" applyFont="1" applyFill="1" applyBorder="1" applyAlignment="1">
      <alignment vertical="center" wrapText="1"/>
    </xf>
    <xf numFmtId="0" fontId="0" fillId="0" borderId="9" xfId="0" applyBorder="1" applyAlignment="1">
      <alignment vertical="center" wrapText="1"/>
    </xf>
    <xf numFmtId="0" fontId="4" fillId="0" borderId="51" xfId="0" applyFont="1" applyBorder="1" applyAlignment="1"/>
    <xf numFmtId="0" fontId="4" fillId="0" borderId="26" xfId="0" applyFont="1" applyBorder="1" applyAlignment="1">
      <alignment horizontal="center"/>
    </xf>
    <xf numFmtId="0" fontId="20" fillId="0" borderId="26" xfId="0" applyFont="1" applyBorder="1" applyAlignment="1">
      <alignment horizontal="center"/>
    </xf>
    <xf numFmtId="0" fontId="10" fillId="0" borderId="0" xfId="0" applyFont="1" applyAlignment="1">
      <alignment horizontal="right" vertical="center"/>
    </xf>
    <xf numFmtId="0" fontId="4" fillId="0" borderId="0" xfId="0" applyFont="1" applyAlignment="1">
      <alignment horizontal="right" vertical="center"/>
    </xf>
    <xf numFmtId="0" fontId="2" fillId="0" borderId="6" xfId="0" applyFont="1" applyFill="1" applyBorder="1" applyAlignment="1"/>
    <xf numFmtId="0" fontId="0" fillId="0" borderId="7" xfId="0" applyFill="1" applyBorder="1" applyAlignment="1"/>
    <xf numFmtId="0" fontId="0" fillId="0" borderId="8" xfId="0" applyFill="1" applyBorder="1" applyAlignment="1"/>
    <xf numFmtId="0" fontId="1" fillId="3" borderId="49" xfId="0" applyFont="1" applyFill="1" applyBorder="1" applyAlignment="1">
      <alignment vertical="center" wrapText="1"/>
    </xf>
    <xf numFmtId="0" fontId="0" fillId="0" borderId="11" xfId="0" applyBorder="1" applyAlignment="1">
      <alignment vertical="center" wrapText="1"/>
    </xf>
    <xf numFmtId="0" fontId="7" fillId="4" borderId="6" xfId="0" applyFont="1" applyFill="1" applyBorder="1" applyAlignment="1">
      <alignment horizontal="left" wrapText="1"/>
    </xf>
    <xf numFmtId="0" fontId="4" fillId="0" borderId="36" xfId="0" applyFont="1" applyBorder="1" applyAlignment="1">
      <alignment horizontal="left" wrapText="1"/>
    </xf>
    <xf numFmtId="0" fontId="20" fillId="0" borderId="1" xfId="0" applyFont="1" applyBorder="1" applyAlignment="1"/>
    <xf numFmtId="0" fontId="20" fillId="0" borderId="33" xfId="0" applyFont="1" applyBorder="1" applyAlignment="1"/>
    <xf numFmtId="0" fontId="4" fillId="0" borderId="46" xfId="0" applyFont="1" applyBorder="1" applyAlignment="1"/>
    <xf numFmtId="0" fontId="20" fillId="0" borderId="18" xfId="0" applyFont="1" applyBorder="1" applyAlignment="1"/>
    <xf numFmtId="0" fontId="20" fillId="0" borderId="34" xfId="0" applyFont="1" applyBorder="1" applyAlignment="1"/>
    <xf numFmtId="0" fontId="4" fillId="3" borderId="6" xfId="0" applyFont="1" applyFill="1" applyBorder="1" applyAlignment="1">
      <alignment horizontal="left" vertical="center" wrapText="1"/>
    </xf>
    <xf numFmtId="0" fontId="12" fillId="5" borderId="6" xfId="0" applyFont="1" applyFill="1" applyBorder="1" applyAlignment="1">
      <alignment wrapText="1"/>
    </xf>
    <xf numFmtId="0" fontId="4" fillId="0" borderId="35" xfId="0" applyFont="1" applyBorder="1" applyAlignment="1">
      <alignment horizontal="left"/>
    </xf>
    <xf numFmtId="0" fontId="20" fillId="0" borderId="17" xfId="0" applyFont="1" applyBorder="1" applyAlignment="1"/>
    <xf numFmtId="0" fontId="20" fillId="0" borderId="32" xfId="0" applyFont="1" applyBorder="1" applyAlignment="1"/>
    <xf numFmtId="0" fontId="4" fillId="0" borderId="20" xfId="0" applyFont="1" applyBorder="1" applyAlignment="1">
      <alignment horizontal="left" wrapText="1"/>
    </xf>
    <xf numFmtId="0" fontId="0" fillId="0" borderId="12" xfId="0" applyBorder="1" applyAlignment="1"/>
    <xf numFmtId="0" fontId="0" fillId="0" borderId="24" xfId="0" applyBorder="1" applyAlignment="1"/>
    <xf numFmtId="0" fontId="9" fillId="0" borderId="1" xfId="0" applyFont="1" applyBorder="1" applyAlignment="1">
      <alignment horizontal="left" vertical="top" wrapText="1"/>
    </xf>
    <xf numFmtId="0" fontId="4" fillId="0" borderId="1" xfId="0" applyFont="1" applyBorder="1" applyAlignment="1">
      <alignment horizontal="left" vertical="top" wrapText="1"/>
    </xf>
    <xf numFmtId="0" fontId="1" fillId="0" borderId="1" xfId="0" applyFont="1" applyBorder="1" applyAlignment="1">
      <alignment horizontal="center"/>
    </xf>
    <xf numFmtId="0" fontId="13" fillId="0" borderId="0" xfId="0" applyFont="1" applyAlignment="1">
      <alignment horizontal="left"/>
    </xf>
    <xf numFmtId="0" fontId="4" fillId="0" borderId="2" xfId="0" applyFont="1" applyBorder="1" applyAlignment="1">
      <alignment horizontal="left"/>
    </xf>
    <xf numFmtId="0" fontId="20" fillId="0" borderId="12" xfId="0" applyFont="1" applyBorder="1" applyAlignment="1">
      <alignment horizontal="left"/>
    </xf>
    <xf numFmtId="0" fontId="20" fillId="0" borderId="13" xfId="0" applyFont="1" applyBorder="1" applyAlignment="1">
      <alignment horizontal="left"/>
    </xf>
    <xf numFmtId="0" fontId="4" fillId="5" borderId="1" xfId="0" applyFont="1" applyFill="1" applyBorder="1" applyAlignment="1">
      <alignment horizontal="center" vertical="center" wrapText="1"/>
    </xf>
    <xf numFmtId="0" fontId="4" fillId="5" borderId="53" xfId="0" applyFont="1" applyFill="1" applyBorder="1" applyAlignment="1">
      <alignment horizontal="center" vertical="center" wrapText="1"/>
    </xf>
    <xf numFmtId="0" fontId="4" fillId="5" borderId="26" xfId="0" applyFont="1" applyFill="1" applyBorder="1" applyAlignment="1">
      <alignment horizontal="center" vertical="center" wrapText="1"/>
    </xf>
    <xf numFmtId="0" fontId="4" fillId="5" borderId="49" xfId="0" applyFont="1" applyFill="1" applyBorder="1" applyAlignment="1">
      <alignment horizontal="center" vertical="center" wrapText="1"/>
    </xf>
    <xf numFmtId="0" fontId="4" fillId="5" borderId="54" xfId="0" applyFont="1" applyFill="1" applyBorder="1" applyAlignment="1">
      <alignment horizontal="center" vertical="center" wrapText="1"/>
    </xf>
    <xf numFmtId="0" fontId="4" fillId="5" borderId="51" xfId="0" applyFont="1" applyFill="1" applyBorder="1" applyAlignment="1">
      <alignment horizontal="center" vertical="center" wrapText="1"/>
    </xf>
    <xf numFmtId="0" fontId="4" fillId="5" borderId="64" xfId="0" applyFont="1" applyFill="1" applyBorder="1" applyAlignment="1">
      <alignment horizontal="center" vertical="center" wrapText="1"/>
    </xf>
    <xf numFmtId="0" fontId="3" fillId="0" borderId="0" xfId="0" applyFont="1" applyFill="1" applyAlignment="1">
      <alignment horizontal="left"/>
    </xf>
    <xf numFmtId="0" fontId="4" fillId="7" borderId="1" xfId="0" applyFont="1" applyFill="1" applyBorder="1" applyAlignment="1">
      <alignment horizontal="left"/>
    </xf>
    <xf numFmtId="0" fontId="1" fillId="7" borderId="1" xfId="0" applyFont="1" applyFill="1" applyBorder="1" applyAlignment="1">
      <alignment horizontal="left"/>
    </xf>
    <xf numFmtId="0" fontId="1" fillId="7" borderId="2"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4" fontId="1" fillId="0" borderId="1" xfId="0" applyNumberFormat="1" applyFont="1" applyBorder="1" applyAlignment="1">
      <alignment horizontal="center"/>
    </xf>
    <xf numFmtId="0" fontId="0" fillId="0" borderId="12" xfId="0" applyBorder="1" applyAlignment="1">
      <alignment horizontal="left"/>
    </xf>
    <xf numFmtId="0" fontId="0" fillId="0" borderId="13" xfId="0" applyBorder="1" applyAlignment="1">
      <alignment horizontal="left"/>
    </xf>
    <xf numFmtId="0" fontId="2" fillId="5" borderId="1" xfId="0" applyFont="1" applyFill="1" applyBorder="1" applyAlignment="1">
      <alignment horizontal="left"/>
    </xf>
    <xf numFmtId="0" fontId="1" fillId="7" borderId="1" xfId="0" applyFont="1" applyFill="1" applyBorder="1" applyAlignment="1">
      <alignment horizontal="left" vertical="center" wrapText="1"/>
    </xf>
    <xf numFmtId="0" fontId="4" fillId="2" borderId="2" xfId="0" applyFont="1"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1" fillId="0" borderId="0" xfId="0" applyFont="1" applyAlignment="1" applyProtection="1">
      <alignment horizontal="justify" vertical="top" wrapText="1"/>
      <protection locked="0"/>
    </xf>
    <xf numFmtId="0" fontId="1" fillId="0" borderId="2" xfId="0" applyFont="1" applyBorder="1" applyAlignment="1" applyProtection="1">
      <alignment horizontal="justify" vertical="top" wrapText="1"/>
      <protection locked="0"/>
    </xf>
    <xf numFmtId="0" fontId="1" fillId="0" borderId="12" xfId="0" applyFont="1" applyBorder="1" applyAlignment="1" applyProtection="1">
      <alignment horizontal="justify" vertical="top" wrapText="1"/>
      <protection locked="0"/>
    </xf>
    <xf numFmtId="0" fontId="1" fillId="0" borderId="13" xfId="0" applyFont="1" applyBorder="1" applyAlignment="1" applyProtection="1">
      <alignment horizontal="justify" vertical="top" wrapText="1"/>
      <protection locked="0"/>
    </xf>
    <xf numFmtId="0" fontId="4" fillId="0" borderId="2" xfId="0" applyFont="1" applyBorder="1" applyAlignment="1" applyProtection="1">
      <alignment horizontal="justify" vertical="top" wrapText="1"/>
      <protection locked="0"/>
    </xf>
    <xf numFmtId="0" fontId="0" fillId="0" borderId="12" xfId="0" applyBorder="1" applyAlignment="1">
      <alignment horizontal="justify" vertical="top" wrapText="1"/>
    </xf>
    <xf numFmtId="0" fontId="0" fillId="0" borderId="13" xfId="0" applyBorder="1" applyAlignment="1">
      <alignment horizontal="justify" vertical="top" wrapText="1"/>
    </xf>
    <xf numFmtId="0" fontId="1" fillId="0" borderId="2" xfId="0" applyFont="1" applyBorder="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1" fillId="0" borderId="0" xfId="0" applyFont="1" applyBorder="1" applyAlignment="1"/>
    <xf numFmtId="0" fontId="0" fillId="0" borderId="0" xfId="0" applyBorder="1" applyAlignment="1"/>
    <xf numFmtId="0" fontId="1" fillId="0" borderId="26" xfId="0" applyFont="1" applyBorder="1" applyAlignment="1">
      <alignment horizontal="center"/>
    </xf>
    <xf numFmtId="0" fontId="0" fillId="0" borderId="26" xfId="0" applyBorder="1" applyAlignment="1">
      <alignment horizontal="center"/>
    </xf>
    <xf numFmtId="0" fontId="1" fillId="0" borderId="0" xfId="0" applyFont="1" applyFill="1" applyBorder="1" applyAlignment="1">
      <alignment horizontal="left" wrapText="1"/>
    </xf>
    <xf numFmtId="0" fontId="0" fillId="0" borderId="0" xfId="0" applyFont="1" applyAlignment="1">
      <alignment wrapText="1"/>
    </xf>
    <xf numFmtId="0" fontId="1" fillId="0" borderId="2" xfId="0" applyFont="1" applyFill="1" applyBorder="1" applyAlignment="1">
      <alignment horizontal="center"/>
    </xf>
    <xf numFmtId="0" fontId="0" fillId="0" borderId="12" xfId="0" applyFont="1" applyBorder="1" applyAlignment="1">
      <alignment horizontal="center"/>
    </xf>
    <xf numFmtId="0" fontId="0" fillId="0" borderId="13" xfId="0" applyFont="1" applyBorder="1" applyAlignment="1">
      <alignment horizontal="center"/>
    </xf>
    <xf numFmtId="0" fontId="1" fillId="0" borderId="2" xfId="0" applyFont="1" applyFill="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2" fontId="1" fillId="8" borderId="4" xfId="0" applyNumberFormat="1" applyFont="1" applyFill="1" applyBorder="1" applyAlignment="1">
      <alignment horizontal="left" vertical="center" wrapText="1"/>
    </xf>
    <xf numFmtId="2" fontId="1" fillId="8" borderId="48" xfId="0" applyNumberFormat="1" applyFont="1" applyFill="1" applyBorder="1" applyAlignment="1">
      <alignment horizontal="left" vertical="center" wrapText="1"/>
    </xf>
    <xf numFmtId="2" fontId="1" fillId="8" borderId="61" xfId="0" applyNumberFormat="1" applyFont="1" applyFill="1" applyBorder="1" applyAlignment="1">
      <alignment horizontal="left" vertical="center" wrapText="1"/>
    </xf>
    <xf numFmtId="0" fontId="1" fillId="8" borderId="19" xfId="0" applyFont="1" applyFill="1" applyBorder="1" applyAlignment="1">
      <alignment horizontal="left" vertical="top" wrapText="1"/>
    </xf>
    <xf numFmtId="0" fontId="0" fillId="8" borderId="24" xfId="0" applyFill="1" applyBorder="1" applyAlignment="1">
      <alignment horizontal="left" vertical="top" wrapText="1"/>
    </xf>
    <xf numFmtId="0" fontId="0" fillId="8" borderId="25" xfId="0" applyFill="1" applyBorder="1" applyAlignment="1">
      <alignment horizontal="left" vertical="top" wrapText="1"/>
    </xf>
    <xf numFmtId="0" fontId="2" fillId="7" borderId="1" xfId="0" applyFont="1" applyFill="1" applyBorder="1" applyAlignment="1"/>
    <xf numFmtId="0" fontId="14" fillId="7" borderId="1" xfId="0" applyFont="1" applyFill="1" applyBorder="1" applyAlignment="1"/>
    <xf numFmtId="0" fontId="1" fillId="7" borderId="2" xfId="0" applyFont="1" applyFill="1"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4" fontId="1" fillId="4" borderId="2" xfId="0" applyNumberFormat="1" applyFont="1" applyFill="1" applyBorder="1" applyAlignment="1">
      <alignment horizontal="center"/>
    </xf>
    <xf numFmtId="0" fontId="15" fillId="5" borderId="2" xfId="0" applyFont="1" applyFill="1" applyBorder="1" applyAlignment="1">
      <alignment horizontal="left" vertical="top"/>
    </xf>
    <xf numFmtId="0" fontId="16" fillId="0" borderId="12" xfId="0" applyFont="1" applyBorder="1" applyAlignment="1">
      <alignment horizontal="left" vertical="top"/>
    </xf>
    <xf numFmtId="0" fontId="16" fillId="0" borderId="13" xfId="0" applyFont="1" applyBorder="1" applyAlignment="1">
      <alignment horizontal="left" vertical="top"/>
    </xf>
    <xf numFmtId="0" fontId="2" fillId="6" borderId="1" xfId="0" applyFont="1" applyFill="1" applyBorder="1" applyAlignment="1"/>
    <xf numFmtId="0" fontId="14" fillId="6" borderId="1" xfId="0" applyFont="1" applyFill="1" applyBorder="1" applyAlignment="1"/>
    <xf numFmtId="0" fontId="10" fillId="0" borderId="0" xfId="0" applyFont="1" applyAlignment="1">
      <alignment horizontal="right"/>
    </xf>
    <xf numFmtId="0" fontId="18" fillId="0" borderId="0" xfId="0" applyFont="1" applyAlignment="1">
      <alignment horizontal="right"/>
    </xf>
    <xf numFmtId="0" fontId="17" fillId="0" borderId="0" xfId="0" applyFont="1" applyAlignment="1">
      <alignment horizontal="left"/>
    </xf>
    <xf numFmtId="0" fontId="1" fillId="0" borderId="0" xfId="0" applyFont="1" applyAlignment="1">
      <alignment wrapText="1"/>
    </xf>
    <xf numFmtId="2" fontId="1" fillId="8" borderId="15" xfId="0" applyNumberFormat="1" applyFont="1" applyFill="1" applyBorder="1" applyAlignment="1">
      <alignment horizontal="left" vertical="center" wrapText="1"/>
    </xf>
    <xf numFmtId="2" fontId="0" fillId="8" borderId="27" xfId="0" applyNumberFormat="1" applyFill="1" applyBorder="1" applyAlignment="1">
      <alignment horizontal="left" vertical="center" wrapText="1"/>
    </xf>
    <xf numFmtId="2" fontId="0" fillId="8" borderId="28" xfId="0" applyNumberFormat="1" applyFill="1" applyBorder="1" applyAlignment="1">
      <alignment horizontal="left" vertical="center" wrapText="1"/>
    </xf>
    <xf numFmtId="1" fontId="1" fillId="7" borderId="2" xfId="0" applyNumberFormat="1" applyFont="1" applyFill="1" applyBorder="1" applyAlignment="1">
      <alignment horizontal="center"/>
    </xf>
    <xf numFmtId="1" fontId="0" fillId="0" borderId="12" xfId="0" applyNumberFormat="1" applyBorder="1" applyAlignment="1">
      <alignment horizontal="center"/>
    </xf>
    <xf numFmtId="1" fontId="0" fillId="0" borderId="13" xfId="0" applyNumberFormat="1" applyBorder="1" applyAlignment="1">
      <alignment horizontal="center"/>
    </xf>
    <xf numFmtId="0" fontId="1" fillId="0" borderId="26" xfId="0" applyFont="1" applyBorder="1" applyAlignment="1"/>
    <xf numFmtId="0" fontId="0" fillId="0" borderId="26" xfId="0" applyBorder="1" applyAlignment="1"/>
  </cellXfs>
  <cellStyles count="1">
    <cellStyle name="Normálne" xfId="0" builtinId="0"/>
  </cellStyles>
  <dxfs count="0"/>
  <tableStyles count="0" defaultTableStyle="TableStyleMedium2" defaultPivotStyle="PivotStyleLight16"/>
  <colors>
    <mruColors>
      <color rgb="FF7EC234"/>
      <color rgb="FF9BBB59"/>
      <color rgb="FFD6E3BC"/>
      <color rgb="FFC2D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1095375</xdr:colOff>
      <xdr:row>57</xdr:row>
      <xdr:rowOff>59531</xdr:rowOff>
    </xdr:from>
    <xdr:ext cx="184731" cy="264560"/>
    <xdr:sp macro="" textlink="">
      <xdr:nvSpPr>
        <xdr:cNvPr id="3" name="BlokTextu 2"/>
        <xdr:cNvSpPr txBox="1"/>
      </xdr:nvSpPr>
      <xdr:spPr>
        <a:xfrm>
          <a:off x="7486650" y="74033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295275</xdr:colOff>
      <xdr:row>2</xdr:row>
      <xdr:rowOff>171450</xdr:rowOff>
    </xdr:from>
    <xdr:to>
      <xdr:col>11</xdr:col>
      <xdr:colOff>1552575</xdr:colOff>
      <xdr:row>4</xdr:row>
      <xdr:rowOff>125029</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563225" y="552450"/>
          <a:ext cx="5553075" cy="7060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1095375</xdr:colOff>
      <xdr:row>57</xdr:row>
      <xdr:rowOff>59531</xdr:rowOff>
    </xdr:from>
    <xdr:ext cx="184731" cy="264560"/>
    <xdr:sp macro="" textlink="">
      <xdr:nvSpPr>
        <xdr:cNvPr id="2" name="BlokTextu 1"/>
        <xdr:cNvSpPr txBox="1"/>
      </xdr:nvSpPr>
      <xdr:spPr>
        <a:xfrm>
          <a:off x="6610350" y="128135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9</xdr:col>
      <xdr:colOff>561975</xdr:colOff>
      <xdr:row>3</xdr:row>
      <xdr:rowOff>19050</xdr:rowOff>
    </xdr:from>
    <xdr:to>
      <xdr:col>11</xdr:col>
      <xdr:colOff>1438274</xdr:colOff>
      <xdr:row>3</xdr:row>
      <xdr:rowOff>558769</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772900" y="590550"/>
          <a:ext cx="3867149" cy="53971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2603500</xdr:colOff>
      <xdr:row>4</xdr:row>
      <xdr:rowOff>10584</xdr:rowOff>
    </xdr:from>
    <xdr:to>
      <xdr:col>5</xdr:col>
      <xdr:colOff>1795992</xdr:colOff>
      <xdr:row>5</xdr:row>
      <xdr:rowOff>113388</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8167" y="751417"/>
          <a:ext cx="5553075" cy="70605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601136</xdr:colOff>
      <xdr:row>4</xdr:row>
      <xdr:rowOff>59267</xdr:rowOff>
    </xdr:from>
    <xdr:to>
      <xdr:col>9</xdr:col>
      <xdr:colOff>48683</xdr:colOff>
      <xdr:row>5</xdr:row>
      <xdr:rowOff>111629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58686" y="821267"/>
          <a:ext cx="5895972" cy="74768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104775</xdr:colOff>
      <xdr:row>4</xdr:row>
      <xdr:rowOff>0</xdr:rowOff>
    </xdr:from>
    <xdr:to>
      <xdr:col>7</xdr:col>
      <xdr:colOff>1333500</xdr:colOff>
      <xdr:row>5</xdr:row>
      <xdr:rowOff>67879</xdr:rowOff>
    </xdr:to>
    <xdr:pic>
      <xdr:nvPicPr>
        <xdr:cNvPr id="8" name="Obrázok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90725" y="762000"/>
          <a:ext cx="5553075" cy="70605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19050</xdr:colOff>
      <xdr:row>3</xdr:row>
      <xdr:rowOff>180975</xdr:rowOff>
    </xdr:from>
    <xdr:to>
      <xdr:col>4</xdr:col>
      <xdr:colOff>2347480</xdr:colOff>
      <xdr:row>5</xdr:row>
      <xdr:rowOff>125029</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10100" y="752475"/>
          <a:ext cx="5553075" cy="70605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91"/>
  <sheetViews>
    <sheetView tabSelected="1" zoomScaleNormal="100" workbookViewId="0">
      <selection activeCell="K73" sqref="K73"/>
    </sheetView>
  </sheetViews>
  <sheetFormatPr defaultColWidth="9.140625" defaultRowHeight="15" x14ac:dyDescent="0.25"/>
  <cols>
    <col min="1" max="1" width="5.5703125" style="1" customWidth="1"/>
    <col min="2" max="2" width="42" style="1" customWidth="1"/>
    <col min="3" max="3" width="19.5703125" style="1" customWidth="1"/>
    <col min="4" max="4" width="16.7109375" style="110" customWidth="1"/>
    <col min="5" max="5" width="15.28515625" style="111" customWidth="1"/>
    <col min="6" max="6" width="14.85546875" style="111" customWidth="1"/>
    <col min="7" max="7" width="14" style="111" customWidth="1"/>
    <col min="8" max="8" width="20.5703125" style="3" customWidth="1"/>
    <col min="9" max="9" width="19.5703125" style="3" customWidth="1"/>
    <col min="10" max="10" width="19" style="3" customWidth="1"/>
    <col min="11" max="11" width="25.85546875" style="3" customWidth="1"/>
    <col min="12" max="12" width="47.42578125" style="1" customWidth="1"/>
    <col min="13" max="13" width="29.7109375" style="1" customWidth="1"/>
    <col min="14" max="16384" width="9.140625" style="1"/>
  </cols>
  <sheetData>
    <row r="2" spans="1:13" x14ac:dyDescent="0.25">
      <c r="A2" s="199" t="s">
        <v>74</v>
      </c>
      <c r="B2" s="200"/>
      <c r="C2" s="200"/>
      <c r="D2" s="200"/>
      <c r="E2" s="200"/>
      <c r="F2" s="200"/>
      <c r="G2" s="200"/>
      <c r="H2" s="200"/>
      <c r="I2" s="200"/>
      <c r="J2" s="200"/>
      <c r="K2" s="200"/>
      <c r="L2" s="200"/>
    </row>
    <row r="3" spans="1:13" x14ac:dyDescent="0.25">
      <c r="D3" s="25"/>
      <c r="E3" s="25"/>
      <c r="F3" s="25"/>
      <c r="G3" s="25"/>
      <c r="H3" s="13"/>
      <c r="I3" s="13"/>
      <c r="J3" s="13"/>
      <c r="K3" s="13"/>
    </row>
    <row r="4" spans="1:13" ht="44.25" customHeight="1" x14ac:dyDescent="0.25">
      <c r="A4" s="206"/>
      <c r="B4" s="207"/>
      <c r="C4" s="207"/>
      <c r="D4" s="207"/>
      <c r="E4" s="207"/>
      <c r="F4" s="207"/>
      <c r="G4" s="207"/>
      <c r="H4" s="207"/>
      <c r="I4" s="207"/>
      <c r="J4" s="207"/>
      <c r="K4" s="207"/>
      <c r="L4" s="207"/>
    </row>
    <row r="5" spans="1:13" x14ac:dyDescent="0.25">
      <c r="D5" s="25"/>
      <c r="E5" s="25"/>
      <c r="F5" s="25"/>
      <c r="G5" s="25" t="s">
        <v>107</v>
      </c>
      <c r="H5" s="1"/>
      <c r="I5" s="1"/>
      <c r="J5" s="1"/>
      <c r="K5" s="1"/>
    </row>
    <row r="6" spans="1:13" ht="20.25" x14ac:dyDescent="0.3">
      <c r="B6" s="201" t="s">
        <v>52</v>
      </c>
      <c r="C6" s="201"/>
      <c r="D6" s="201"/>
      <c r="E6" s="201"/>
      <c r="F6" s="201"/>
      <c r="G6" s="201"/>
      <c r="H6" s="201"/>
      <c r="I6" s="201"/>
      <c r="J6" s="201"/>
      <c r="K6" s="201"/>
      <c r="L6" s="201"/>
    </row>
    <row r="7" spans="1:13" ht="15" customHeight="1" x14ac:dyDescent="0.3">
      <c r="B7" s="44"/>
      <c r="C7" s="44"/>
      <c r="D7" s="112"/>
      <c r="E7" s="112"/>
      <c r="F7" s="112"/>
      <c r="G7" s="112"/>
      <c r="H7" s="44"/>
      <c r="I7" s="44"/>
      <c r="J7" s="77"/>
      <c r="K7" s="77"/>
      <c r="L7" s="44"/>
    </row>
    <row r="8" spans="1:13" ht="15.75" thickBot="1" x14ac:dyDescent="0.3"/>
    <row r="9" spans="1:13" ht="15.75" thickBot="1" x14ac:dyDescent="0.3">
      <c r="A9" s="202" t="s">
        <v>0</v>
      </c>
      <c r="B9" s="203"/>
      <c r="C9" s="208"/>
      <c r="D9" s="208"/>
      <c r="E9" s="208"/>
      <c r="F9" s="208"/>
      <c r="G9" s="208"/>
      <c r="H9" s="208"/>
      <c r="I9" s="208"/>
      <c r="J9" s="208"/>
      <c r="K9" s="208"/>
      <c r="L9" s="205"/>
    </row>
    <row r="10" spans="1:13" ht="15.75" thickBot="1" x14ac:dyDescent="0.3">
      <c r="A10" s="204" t="s">
        <v>1</v>
      </c>
      <c r="B10" s="205"/>
      <c r="C10" s="208"/>
      <c r="D10" s="208"/>
      <c r="E10" s="208"/>
      <c r="F10" s="208"/>
      <c r="G10" s="208"/>
      <c r="H10" s="208"/>
      <c r="I10" s="208"/>
      <c r="J10" s="208"/>
      <c r="K10" s="208"/>
      <c r="L10" s="205"/>
      <c r="M10" s="45"/>
    </row>
    <row r="11" spans="1:13" x14ac:dyDescent="0.25">
      <c r="B11" s="193"/>
      <c r="C11" s="194"/>
      <c r="D11" s="194"/>
      <c r="E11" s="194"/>
      <c r="F11" s="194"/>
      <c r="G11" s="194"/>
      <c r="H11" s="194"/>
      <c r="I11" s="194"/>
      <c r="J11" s="194"/>
      <c r="K11" s="194"/>
      <c r="L11" s="194"/>
    </row>
    <row r="12" spans="1:13" ht="15.75" thickBot="1" x14ac:dyDescent="0.3">
      <c r="B12" s="195"/>
      <c r="C12" s="195"/>
      <c r="D12" s="195"/>
      <c r="E12" s="195"/>
      <c r="F12" s="195"/>
      <c r="G12" s="195"/>
      <c r="H12" s="195"/>
      <c r="I12" s="195"/>
      <c r="J12" s="195"/>
      <c r="K12" s="195"/>
      <c r="L12" s="195"/>
    </row>
    <row r="13" spans="1:13" ht="60.75" customHeight="1" thickBot="1" x14ac:dyDescent="0.3">
      <c r="A13" s="46" t="s">
        <v>65</v>
      </c>
      <c r="B13" s="46" t="s">
        <v>2</v>
      </c>
      <c r="C13" s="47" t="s">
        <v>6</v>
      </c>
      <c r="D13" s="46" t="s">
        <v>3</v>
      </c>
      <c r="E13" s="48" t="s">
        <v>4</v>
      </c>
      <c r="F13" s="47" t="s">
        <v>27</v>
      </c>
      <c r="G13" s="47" t="s">
        <v>28</v>
      </c>
      <c r="H13" s="47" t="s">
        <v>30</v>
      </c>
      <c r="I13" s="46" t="s">
        <v>55</v>
      </c>
      <c r="J13" s="46" t="s">
        <v>79</v>
      </c>
      <c r="K13" s="46" t="s">
        <v>61</v>
      </c>
      <c r="L13" s="46" t="s">
        <v>80</v>
      </c>
    </row>
    <row r="14" spans="1:13" ht="19.5" thickBot="1" x14ac:dyDescent="0.35">
      <c r="A14" s="196" t="s">
        <v>166</v>
      </c>
      <c r="B14" s="197"/>
      <c r="C14" s="197"/>
      <c r="D14" s="197"/>
      <c r="E14" s="197"/>
      <c r="F14" s="197"/>
      <c r="G14" s="197"/>
      <c r="H14" s="197"/>
      <c r="I14" s="197"/>
      <c r="J14" s="197"/>
      <c r="K14" s="197"/>
      <c r="L14" s="198"/>
    </row>
    <row r="15" spans="1:13" ht="16.5" thickBot="1" x14ac:dyDescent="0.3">
      <c r="A15" s="209" t="s">
        <v>108</v>
      </c>
      <c r="B15" s="208"/>
      <c r="C15" s="208"/>
      <c r="D15" s="208"/>
      <c r="E15" s="208"/>
      <c r="F15" s="208"/>
      <c r="G15" s="208"/>
      <c r="H15" s="208"/>
      <c r="I15" s="208"/>
      <c r="J15" s="208"/>
      <c r="K15" s="208"/>
      <c r="L15" s="205"/>
    </row>
    <row r="16" spans="1:13" x14ac:dyDescent="0.25">
      <c r="A16" s="64">
        <v>42370</v>
      </c>
      <c r="B16" s="139"/>
      <c r="C16" s="140"/>
      <c r="D16" s="146"/>
      <c r="E16" s="147">
        <v>0</v>
      </c>
      <c r="F16" s="133">
        <v>0</v>
      </c>
      <c r="G16" s="133">
        <f>E16*F16</f>
        <v>0</v>
      </c>
      <c r="H16" s="134"/>
      <c r="I16" s="134"/>
      <c r="J16" s="135" t="s">
        <v>123</v>
      </c>
      <c r="K16" s="141"/>
      <c r="L16" s="92"/>
    </row>
    <row r="17" spans="1:13" x14ac:dyDescent="0.25">
      <c r="A17" s="65">
        <v>42401</v>
      </c>
      <c r="B17" s="41"/>
      <c r="C17" s="127"/>
      <c r="D17" s="113"/>
      <c r="E17" s="114">
        <v>0</v>
      </c>
      <c r="F17" s="124">
        <v>0</v>
      </c>
      <c r="G17" s="124">
        <f>E17*F17</f>
        <v>0</v>
      </c>
      <c r="H17" s="10"/>
      <c r="I17" s="10"/>
      <c r="J17" s="84"/>
      <c r="K17" s="85"/>
      <c r="L17" s="42"/>
    </row>
    <row r="18" spans="1:13" x14ac:dyDescent="0.25">
      <c r="A18" s="66">
        <v>42430</v>
      </c>
      <c r="B18" s="41"/>
      <c r="C18" s="127"/>
      <c r="D18" s="115"/>
      <c r="E18" s="114">
        <v>0</v>
      </c>
      <c r="F18" s="129">
        <v>0</v>
      </c>
      <c r="G18" s="124">
        <v>0</v>
      </c>
      <c r="H18" s="10"/>
      <c r="I18" s="10"/>
      <c r="J18" s="84"/>
      <c r="K18" s="85"/>
      <c r="L18" s="42"/>
    </row>
    <row r="19" spans="1:13" x14ac:dyDescent="0.25">
      <c r="A19" s="66">
        <v>42461</v>
      </c>
      <c r="B19" s="41"/>
      <c r="C19" s="127"/>
      <c r="D19" s="115"/>
      <c r="E19" s="114">
        <v>0</v>
      </c>
      <c r="F19" s="124">
        <v>0</v>
      </c>
      <c r="G19" s="124">
        <f t="shared" ref="G19:G24" si="0">E19*F19</f>
        <v>0</v>
      </c>
      <c r="H19" s="10"/>
      <c r="I19" s="10"/>
      <c r="J19" s="84"/>
      <c r="K19" s="85"/>
      <c r="L19" s="42"/>
    </row>
    <row r="20" spans="1:13" x14ac:dyDescent="0.25">
      <c r="A20" s="66">
        <v>42491</v>
      </c>
      <c r="B20" s="41"/>
      <c r="C20" s="127"/>
      <c r="D20" s="115"/>
      <c r="E20" s="114">
        <v>0</v>
      </c>
      <c r="F20" s="124">
        <v>0</v>
      </c>
      <c r="G20" s="124">
        <f t="shared" si="0"/>
        <v>0</v>
      </c>
      <c r="H20" s="10"/>
      <c r="I20" s="10"/>
      <c r="J20" s="84"/>
      <c r="K20" s="85"/>
      <c r="L20" s="42"/>
    </row>
    <row r="21" spans="1:13" x14ac:dyDescent="0.25">
      <c r="A21" s="66">
        <v>42522</v>
      </c>
      <c r="B21" s="41"/>
      <c r="C21" s="127"/>
      <c r="D21" s="115"/>
      <c r="E21" s="114">
        <v>0</v>
      </c>
      <c r="F21" s="124">
        <v>0</v>
      </c>
      <c r="G21" s="124">
        <f t="shared" si="0"/>
        <v>0</v>
      </c>
      <c r="H21" s="10"/>
      <c r="I21" s="10"/>
      <c r="J21" s="84"/>
      <c r="K21" s="85"/>
      <c r="L21" s="42"/>
    </row>
    <row r="22" spans="1:13" x14ac:dyDescent="0.25">
      <c r="A22" s="66">
        <v>42552</v>
      </c>
      <c r="B22" s="41"/>
      <c r="C22" s="127"/>
      <c r="D22" s="115"/>
      <c r="E22" s="114">
        <v>0</v>
      </c>
      <c r="F22" s="124">
        <v>0</v>
      </c>
      <c r="G22" s="124">
        <f t="shared" si="0"/>
        <v>0</v>
      </c>
      <c r="H22" s="10"/>
      <c r="I22" s="10"/>
      <c r="J22" s="84"/>
      <c r="K22" s="85"/>
      <c r="L22" s="42"/>
    </row>
    <row r="23" spans="1:13" x14ac:dyDescent="0.25">
      <c r="A23" s="66">
        <v>42583</v>
      </c>
      <c r="B23" s="41"/>
      <c r="C23" s="127"/>
      <c r="D23" s="115"/>
      <c r="E23" s="114">
        <v>0</v>
      </c>
      <c r="F23" s="124">
        <v>0</v>
      </c>
      <c r="G23" s="124">
        <f t="shared" si="0"/>
        <v>0</v>
      </c>
      <c r="H23" s="10"/>
      <c r="I23" s="10"/>
      <c r="J23" s="84"/>
      <c r="K23" s="85"/>
      <c r="L23" s="42"/>
    </row>
    <row r="24" spans="1:13" ht="15.75" thickBot="1" x14ac:dyDescent="0.3">
      <c r="A24" s="148" t="s">
        <v>81</v>
      </c>
      <c r="B24" s="143"/>
      <c r="C24" s="144"/>
      <c r="D24" s="149"/>
      <c r="E24" s="120">
        <v>0</v>
      </c>
      <c r="F24" s="125">
        <v>0</v>
      </c>
      <c r="G24" s="125">
        <f t="shared" si="0"/>
        <v>0</v>
      </c>
      <c r="H24" s="51"/>
      <c r="I24" s="51"/>
      <c r="J24" s="136"/>
      <c r="K24" s="86"/>
      <c r="L24" s="43"/>
    </row>
    <row r="25" spans="1:13" ht="16.5" customHeight="1" thickBot="1" x14ac:dyDescent="0.3">
      <c r="A25" s="210" t="s">
        <v>62</v>
      </c>
      <c r="B25" s="211"/>
      <c r="C25" s="211"/>
      <c r="D25" s="211"/>
      <c r="E25" s="211"/>
      <c r="F25" s="211"/>
      <c r="G25" s="145">
        <f>SUM(G16:G24)</f>
        <v>0</v>
      </c>
      <c r="H25" s="145">
        <f>SUM(H16:H24)</f>
        <v>0</v>
      </c>
      <c r="I25" s="145">
        <f>SUM(I16:I24)</f>
        <v>0</v>
      </c>
      <c r="J25" s="88"/>
      <c r="K25" s="8"/>
      <c r="L25" s="8"/>
      <c r="M25" s="8"/>
    </row>
    <row r="26" spans="1:13" ht="16.5" thickBot="1" x14ac:dyDescent="0.3">
      <c r="B26" s="6"/>
      <c r="C26" s="6"/>
      <c r="D26" s="116"/>
      <c r="E26" s="117"/>
      <c r="F26" s="117"/>
      <c r="G26" s="7"/>
      <c r="H26" s="7"/>
      <c r="I26" s="7"/>
      <c r="J26" s="7"/>
      <c r="K26" s="1"/>
    </row>
    <row r="27" spans="1:13" ht="19.5" thickBot="1" x14ac:dyDescent="0.35">
      <c r="A27" s="196" t="s">
        <v>164</v>
      </c>
      <c r="B27" s="197"/>
      <c r="C27" s="197"/>
      <c r="D27" s="197"/>
      <c r="E27" s="197"/>
      <c r="F27" s="197"/>
      <c r="G27" s="197"/>
      <c r="H27" s="197"/>
      <c r="I27" s="197"/>
      <c r="J27" s="197"/>
      <c r="K27" s="197"/>
      <c r="L27" s="198"/>
    </row>
    <row r="28" spans="1:13" ht="16.5" thickBot="1" x14ac:dyDescent="0.3">
      <c r="A28" s="209" t="s">
        <v>108</v>
      </c>
      <c r="B28" s="208"/>
      <c r="C28" s="208"/>
      <c r="D28" s="208"/>
      <c r="E28" s="208"/>
      <c r="F28" s="208"/>
      <c r="G28" s="208"/>
      <c r="H28" s="208"/>
      <c r="I28" s="208"/>
      <c r="J28" s="208"/>
      <c r="K28" s="208"/>
      <c r="L28" s="205"/>
    </row>
    <row r="29" spans="1:13" x14ac:dyDescent="0.25">
      <c r="A29" s="64">
        <v>42370</v>
      </c>
      <c r="B29" s="139"/>
      <c r="C29" s="140"/>
      <c r="D29" s="146"/>
      <c r="E29" s="147">
        <v>0</v>
      </c>
      <c r="F29" s="133">
        <v>0</v>
      </c>
      <c r="G29" s="133">
        <f>E29*F29</f>
        <v>0</v>
      </c>
      <c r="H29" s="134"/>
      <c r="I29" s="134"/>
      <c r="J29" s="135" t="s">
        <v>123</v>
      </c>
      <c r="K29" s="141"/>
      <c r="L29" s="92"/>
    </row>
    <row r="30" spans="1:13" x14ac:dyDescent="0.25">
      <c r="A30" s="65">
        <v>42401</v>
      </c>
      <c r="B30" s="41"/>
      <c r="C30" s="178"/>
      <c r="D30" s="113"/>
      <c r="E30" s="114">
        <v>0</v>
      </c>
      <c r="F30" s="124">
        <v>0</v>
      </c>
      <c r="G30" s="124">
        <f>E30*F30</f>
        <v>0</v>
      </c>
      <c r="H30" s="10"/>
      <c r="I30" s="10"/>
      <c r="J30" s="84"/>
      <c r="K30" s="85"/>
      <c r="L30" s="42"/>
    </row>
    <row r="31" spans="1:13" x14ac:dyDescent="0.25">
      <c r="A31" s="66">
        <v>42430</v>
      </c>
      <c r="B31" s="41"/>
      <c r="C31" s="178"/>
      <c r="D31" s="115"/>
      <c r="E31" s="114">
        <v>0</v>
      </c>
      <c r="F31" s="129">
        <v>0</v>
      </c>
      <c r="G31" s="124">
        <v>0</v>
      </c>
      <c r="H31" s="10"/>
      <c r="I31" s="10"/>
      <c r="J31" s="84"/>
      <c r="K31" s="85"/>
      <c r="L31" s="42"/>
    </row>
    <row r="32" spans="1:13" x14ac:dyDescent="0.25">
      <c r="A32" s="66">
        <v>42461</v>
      </c>
      <c r="B32" s="41"/>
      <c r="C32" s="178"/>
      <c r="D32" s="115"/>
      <c r="E32" s="114">
        <v>0</v>
      </c>
      <c r="F32" s="124">
        <v>0</v>
      </c>
      <c r="G32" s="124">
        <f t="shared" ref="G32:G37" si="1">E32*F32</f>
        <v>0</v>
      </c>
      <c r="H32" s="10"/>
      <c r="I32" s="10"/>
      <c r="J32" s="84"/>
      <c r="K32" s="85"/>
      <c r="L32" s="42"/>
    </row>
    <row r="33" spans="1:12" x14ac:dyDescent="0.25">
      <c r="A33" s="66">
        <v>42491</v>
      </c>
      <c r="B33" s="41"/>
      <c r="C33" s="178"/>
      <c r="D33" s="115"/>
      <c r="E33" s="114">
        <v>0</v>
      </c>
      <c r="F33" s="124">
        <v>0</v>
      </c>
      <c r="G33" s="124">
        <f t="shared" si="1"/>
        <v>0</v>
      </c>
      <c r="H33" s="10"/>
      <c r="I33" s="10"/>
      <c r="J33" s="84"/>
      <c r="K33" s="85"/>
      <c r="L33" s="42"/>
    </row>
    <row r="34" spans="1:12" x14ac:dyDescent="0.25">
      <c r="A34" s="66">
        <v>42522</v>
      </c>
      <c r="B34" s="41"/>
      <c r="C34" s="178"/>
      <c r="D34" s="115"/>
      <c r="E34" s="114">
        <v>0</v>
      </c>
      <c r="F34" s="124">
        <v>0</v>
      </c>
      <c r="G34" s="124">
        <f t="shared" si="1"/>
        <v>0</v>
      </c>
      <c r="H34" s="10"/>
      <c r="I34" s="10"/>
      <c r="J34" s="84"/>
      <c r="K34" s="85"/>
      <c r="L34" s="42"/>
    </row>
    <row r="35" spans="1:12" x14ac:dyDescent="0.25">
      <c r="A35" s="66">
        <v>42552</v>
      </c>
      <c r="B35" s="41"/>
      <c r="C35" s="178"/>
      <c r="D35" s="115"/>
      <c r="E35" s="114">
        <v>0</v>
      </c>
      <c r="F35" s="124">
        <v>0</v>
      </c>
      <c r="G35" s="124">
        <f t="shared" si="1"/>
        <v>0</v>
      </c>
      <c r="H35" s="10"/>
      <c r="I35" s="10"/>
      <c r="J35" s="84"/>
      <c r="K35" s="85"/>
      <c r="L35" s="42"/>
    </row>
    <row r="36" spans="1:12" x14ac:dyDescent="0.25">
      <c r="A36" s="66">
        <v>42583</v>
      </c>
      <c r="B36" s="41"/>
      <c r="C36" s="178"/>
      <c r="D36" s="115"/>
      <c r="E36" s="114">
        <v>0</v>
      </c>
      <c r="F36" s="124">
        <v>0</v>
      </c>
      <c r="G36" s="124">
        <f t="shared" si="1"/>
        <v>0</v>
      </c>
      <c r="H36" s="10"/>
      <c r="I36" s="10"/>
      <c r="J36" s="84"/>
      <c r="K36" s="85"/>
      <c r="L36" s="42"/>
    </row>
    <row r="37" spans="1:12" ht="15.75" thickBot="1" x14ac:dyDescent="0.3">
      <c r="A37" s="148" t="s">
        <v>81</v>
      </c>
      <c r="B37" s="143"/>
      <c r="C37" s="144"/>
      <c r="D37" s="149"/>
      <c r="E37" s="120">
        <v>0</v>
      </c>
      <c r="F37" s="125">
        <v>0</v>
      </c>
      <c r="G37" s="125">
        <f t="shared" si="1"/>
        <v>0</v>
      </c>
      <c r="H37" s="51"/>
      <c r="I37" s="51"/>
      <c r="J37" s="136"/>
      <c r="K37" s="86"/>
      <c r="L37" s="43"/>
    </row>
    <row r="38" spans="1:12" ht="16.5" thickBot="1" x14ac:dyDescent="0.3">
      <c r="A38" s="210" t="s">
        <v>62</v>
      </c>
      <c r="B38" s="211"/>
      <c r="C38" s="211"/>
      <c r="D38" s="211"/>
      <c r="E38" s="211"/>
      <c r="F38" s="211"/>
      <c r="G38" s="145">
        <f>SUM(G29:G37)</f>
        <v>0</v>
      </c>
      <c r="H38" s="145">
        <f>SUM(H29:H37)</f>
        <v>0</v>
      </c>
      <c r="I38" s="93">
        <f>SUM(I29:I37)</f>
        <v>0</v>
      </c>
      <c r="J38" s="88"/>
      <c r="K38" s="1"/>
    </row>
    <row r="39" spans="1:12" ht="16.5" customHeight="1" thickBot="1" x14ac:dyDescent="0.3">
      <c r="B39" s="6"/>
      <c r="C39" s="6"/>
      <c r="D39" s="116"/>
      <c r="E39" s="117"/>
      <c r="F39" s="117"/>
      <c r="G39" s="7"/>
      <c r="H39" s="7"/>
      <c r="I39" s="7"/>
      <c r="J39" s="7"/>
      <c r="K39" s="1"/>
    </row>
    <row r="40" spans="1:12" ht="19.5" thickBot="1" x14ac:dyDescent="0.35">
      <c r="A40" s="196" t="s">
        <v>165</v>
      </c>
      <c r="B40" s="197"/>
      <c r="C40" s="197"/>
      <c r="D40" s="197"/>
      <c r="E40" s="197"/>
      <c r="F40" s="197"/>
      <c r="G40" s="197"/>
      <c r="H40" s="197"/>
      <c r="I40" s="197"/>
      <c r="J40" s="197"/>
      <c r="K40" s="197"/>
      <c r="L40" s="198"/>
    </row>
    <row r="41" spans="1:12" ht="16.5" thickBot="1" x14ac:dyDescent="0.3">
      <c r="A41" s="209" t="s">
        <v>108</v>
      </c>
      <c r="B41" s="208"/>
      <c r="C41" s="208"/>
      <c r="D41" s="208"/>
      <c r="E41" s="208"/>
      <c r="F41" s="208"/>
      <c r="G41" s="208"/>
      <c r="H41" s="208"/>
      <c r="I41" s="208"/>
      <c r="J41" s="208"/>
      <c r="K41" s="208"/>
      <c r="L41" s="205"/>
    </row>
    <row r="42" spans="1:12" x14ac:dyDescent="0.25">
      <c r="A42" s="64">
        <v>42370</v>
      </c>
      <c r="B42" s="139"/>
      <c r="C42" s="140"/>
      <c r="D42" s="146"/>
      <c r="E42" s="147">
        <v>0</v>
      </c>
      <c r="F42" s="133">
        <v>0</v>
      </c>
      <c r="G42" s="133">
        <f>E42*F42</f>
        <v>0</v>
      </c>
      <c r="H42" s="134"/>
      <c r="I42" s="134"/>
      <c r="J42" s="135" t="s">
        <v>123</v>
      </c>
      <c r="K42" s="141"/>
      <c r="L42" s="92"/>
    </row>
    <row r="43" spans="1:12" x14ac:dyDescent="0.25">
      <c r="A43" s="65">
        <v>42401</v>
      </c>
      <c r="B43" s="41"/>
      <c r="C43" s="178"/>
      <c r="D43" s="113"/>
      <c r="E43" s="114">
        <v>0</v>
      </c>
      <c r="F43" s="124">
        <v>0</v>
      </c>
      <c r="G43" s="124">
        <f>E43*F43</f>
        <v>0</v>
      </c>
      <c r="H43" s="10"/>
      <c r="I43" s="10"/>
      <c r="J43" s="84"/>
      <c r="K43" s="85"/>
      <c r="L43" s="42"/>
    </row>
    <row r="44" spans="1:12" x14ac:dyDescent="0.25">
      <c r="A44" s="66">
        <v>42430</v>
      </c>
      <c r="B44" s="41"/>
      <c r="C44" s="178"/>
      <c r="D44" s="115"/>
      <c r="E44" s="114">
        <v>0</v>
      </c>
      <c r="F44" s="129">
        <v>0</v>
      </c>
      <c r="G44" s="124">
        <v>0</v>
      </c>
      <c r="H44" s="10"/>
      <c r="I44" s="10"/>
      <c r="J44" s="84"/>
      <c r="K44" s="85"/>
      <c r="L44" s="42"/>
    </row>
    <row r="45" spans="1:12" x14ac:dyDescent="0.25">
      <c r="A45" s="66">
        <v>42461</v>
      </c>
      <c r="B45" s="41"/>
      <c r="C45" s="178"/>
      <c r="D45" s="115"/>
      <c r="E45" s="114">
        <v>0</v>
      </c>
      <c r="F45" s="124">
        <v>0</v>
      </c>
      <c r="G45" s="124">
        <f t="shared" ref="G45:G50" si="2">E45*F45</f>
        <v>0</v>
      </c>
      <c r="H45" s="10"/>
      <c r="I45" s="10"/>
      <c r="J45" s="84"/>
      <c r="K45" s="85"/>
      <c r="L45" s="42"/>
    </row>
    <row r="46" spans="1:12" x14ac:dyDescent="0.25">
      <c r="A46" s="66">
        <v>42491</v>
      </c>
      <c r="B46" s="41"/>
      <c r="C46" s="178"/>
      <c r="D46" s="115"/>
      <c r="E46" s="114">
        <v>0</v>
      </c>
      <c r="F46" s="124">
        <v>0</v>
      </c>
      <c r="G46" s="124">
        <f t="shared" si="2"/>
        <v>0</v>
      </c>
      <c r="H46" s="10"/>
      <c r="I46" s="10"/>
      <c r="J46" s="84"/>
      <c r="K46" s="85"/>
      <c r="L46" s="42"/>
    </row>
    <row r="47" spans="1:12" x14ac:dyDescent="0.25">
      <c r="A47" s="66">
        <v>42522</v>
      </c>
      <c r="B47" s="41"/>
      <c r="C47" s="178"/>
      <c r="D47" s="115"/>
      <c r="E47" s="114">
        <v>0</v>
      </c>
      <c r="F47" s="124">
        <v>0</v>
      </c>
      <c r="G47" s="124">
        <f t="shared" si="2"/>
        <v>0</v>
      </c>
      <c r="H47" s="10"/>
      <c r="I47" s="10"/>
      <c r="J47" s="84"/>
      <c r="K47" s="85"/>
      <c r="L47" s="42"/>
    </row>
    <row r="48" spans="1:12" x14ac:dyDescent="0.25">
      <c r="A48" s="66">
        <v>42552</v>
      </c>
      <c r="B48" s="41"/>
      <c r="C48" s="178"/>
      <c r="D48" s="115"/>
      <c r="E48" s="114">
        <v>0</v>
      </c>
      <c r="F48" s="124">
        <v>0</v>
      </c>
      <c r="G48" s="124">
        <f t="shared" si="2"/>
        <v>0</v>
      </c>
      <c r="H48" s="10"/>
      <c r="I48" s="10"/>
      <c r="J48" s="84"/>
      <c r="K48" s="85"/>
      <c r="L48" s="42"/>
    </row>
    <row r="49" spans="1:13" x14ac:dyDescent="0.25">
      <c r="A49" s="66">
        <v>42583</v>
      </c>
      <c r="B49" s="41"/>
      <c r="C49" s="178"/>
      <c r="D49" s="115"/>
      <c r="E49" s="114">
        <v>0</v>
      </c>
      <c r="F49" s="124">
        <v>0</v>
      </c>
      <c r="G49" s="124">
        <f t="shared" si="2"/>
        <v>0</v>
      </c>
      <c r="H49" s="10"/>
      <c r="I49" s="10"/>
      <c r="J49" s="84"/>
      <c r="K49" s="85"/>
      <c r="L49" s="42"/>
    </row>
    <row r="50" spans="1:13" ht="15.75" thickBot="1" x14ac:dyDescent="0.3">
      <c r="A50" s="148" t="s">
        <v>81</v>
      </c>
      <c r="B50" s="143"/>
      <c r="C50" s="144"/>
      <c r="D50" s="149"/>
      <c r="E50" s="120">
        <v>0</v>
      </c>
      <c r="F50" s="125">
        <v>0</v>
      </c>
      <c r="G50" s="125">
        <f t="shared" si="2"/>
        <v>0</v>
      </c>
      <c r="H50" s="51"/>
      <c r="I50" s="51"/>
      <c r="J50" s="136"/>
      <c r="K50" s="86"/>
      <c r="L50" s="43"/>
    </row>
    <row r="51" spans="1:13" ht="16.5" thickBot="1" x14ac:dyDescent="0.3">
      <c r="A51" s="210" t="s">
        <v>62</v>
      </c>
      <c r="B51" s="211"/>
      <c r="C51" s="211"/>
      <c r="D51" s="211"/>
      <c r="E51" s="211"/>
      <c r="F51" s="211"/>
      <c r="G51" s="145">
        <f>SUM(G42:G50)</f>
        <v>0</v>
      </c>
      <c r="H51" s="145">
        <f>SUM(H42:H50)</f>
        <v>0</v>
      </c>
      <c r="I51" s="145">
        <f>SUM(I42:I50)</f>
        <v>0</v>
      </c>
      <c r="J51" s="88"/>
      <c r="K51" s="1"/>
    </row>
    <row r="52" spans="1:13" ht="16.5" customHeight="1" thickBot="1" x14ac:dyDescent="0.3">
      <c r="A52" s="217" t="s">
        <v>101</v>
      </c>
      <c r="B52" s="197"/>
      <c r="C52" s="197"/>
      <c r="D52" s="197"/>
      <c r="E52" s="197"/>
      <c r="F52" s="197"/>
      <c r="G52" s="131">
        <f>G25+G38+G51</f>
        <v>0</v>
      </c>
      <c r="H52" s="131">
        <f>H25+H38+H51</f>
        <v>0</v>
      </c>
      <c r="I52" s="131">
        <f>I25+I38+I51</f>
        <v>0</v>
      </c>
      <c r="J52" s="7"/>
      <c r="K52" s="1"/>
    </row>
    <row r="53" spans="1:13" ht="16.5" customHeight="1" thickBot="1" x14ac:dyDescent="0.3">
      <c r="B53" s="6"/>
      <c r="C53" s="6"/>
      <c r="D53" s="116"/>
      <c r="E53" s="117"/>
      <c r="F53" s="117"/>
      <c r="G53" s="7"/>
      <c r="H53" s="7"/>
      <c r="I53" s="7"/>
      <c r="J53" s="7"/>
      <c r="K53" s="1"/>
    </row>
    <row r="54" spans="1:13" ht="19.5" thickBot="1" x14ac:dyDescent="0.35">
      <c r="A54" s="218" t="s">
        <v>167</v>
      </c>
      <c r="B54" s="219"/>
      <c r="C54" s="219"/>
      <c r="D54" s="219"/>
      <c r="E54" s="219"/>
      <c r="F54" s="219"/>
      <c r="G54" s="219"/>
      <c r="H54" s="219"/>
      <c r="I54" s="219"/>
      <c r="J54" s="219"/>
      <c r="K54" s="219"/>
      <c r="L54" s="220"/>
    </row>
    <row r="55" spans="1:13" ht="15.75" thickBot="1" x14ac:dyDescent="0.3">
      <c r="A55" s="221" t="s">
        <v>31</v>
      </c>
      <c r="B55" s="222"/>
      <c r="C55" s="222"/>
      <c r="D55" s="222"/>
      <c r="E55" s="222"/>
      <c r="F55" s="222"/>
      <c r="G55" s="222"/>
      <c r="H55" s="222"/>
      <c r="I55" s="222"/>
      <c r="J55" s="223"/>
      <c r="K55" s="223"/>
      <c r="L55" s="223"/>
      <c r="M55" s="45"/>
    </row>
    <row r="56" spans="1:13" ht="30" x14ac:dyDescent="0.25">
      <c r="A56" s="72">
        <v>42371</v>
      </c>
      <c r="B56" s="100" t="s">
        <v>99</v>
      </c>
      <c r="C56" s="132" t="s">
        <v>29</v>
      </c>
      <c r="D56" s="150" t="s">
        <v>71</v>
      </c>
      <c r="E56" s="147">
        <v>0</v>
      </c>
      <c r="F56" s="133">
        <v>0</v>
      </c>
      <c r="G56" s="133">
        <f>E56*F56</f>
        <v>0</v>
      </c>
      <c r="H56" s="134"/>
      <c r="I56" s="134"/>
      <c r="J56" s="135"/>
      <c r="K56" s="135"/>
      <c r="L56" s="40" t="s">
        <v>109</v>
      </c>
    </row>
    <row r="57" spans="1:13" ht="30" x14ac:dyDescent="0.25">
      <c r="A57" s="73">
        <v>42402</v>
      </c>
      <c r="B57" s="98" t="s">
        <v>97</v>
      </c>
      <c r="C57" s="9" t="s">
        <v>29</v>
      </c>
      <c r="D57" s="118" t="s">
        <v>72</v>
      </c>
      <c r="E57" s="114">
        <v>0</v>
      </c>
      <c r="F57" s="124">
        <v>0</v>
      </c>
      <c r="G57" s="124">
        <f>E57*F57</f>
        <v>0</v>
      </c>
      <c r="H57" s="10"/>
      <c r="I57" s="10"/>
      <c r="J57" s="84"/>
      <c r="K57" s="85"/>
      <c r="L57" s="49" t="s">
        <v>109</v>
      </c>
    </row>
    <row r="58" spans="1:13" ht="15.75" thickBot="1" x14ac:dyDescent="0.3">
      <c r="A58" s="151">
        <v>42431</v>
      </c>
      <c r="B58" s="99" t="s">
        <v>98</v>
      </c>
      <c r="C58" s="96" t="s">
        <v>21</v>
      </c>
      <c r="D58" s="119" t="s">
        <v>72</v>
      </c>
      <c r="E58" s="120">
        <v>0</v>
      </c>
      <c r="F58" s="125">
        <v>0</v>
      </c>
      <c r="G58" s="125">
        <f t="shared" ref="G58" si="3">E58*F58</f>
        <v>0</v>
      </c>
      <c r="H58" s="51"/>
      <c r="I58" s="51"/>
      <c r="J58" s="136"/>
      <c r="K58" s="86"/>
      <c r="L58" s="43" t="s">
        <v>109</v>
      </c>
    </row>
    <row r="59" spans="1:13" ht="16.5" thickBot="1" x14ac:dyDescent="0.3">
      <c r="A59" s="224" t="s">
        <v>32</v>
      </c>
      <c r="B59" s="225"/>
      <c r="C59" s="225"/>
      <c r="D59" s="225"/>
      <c r="E59" s="225"/>
      <c r="F59" s="225"/>
      <c r="G59" s="11">
        <f>G56+G57+G58</f>
        <v>0</v>
      </c>
      <c r="H59" s="11">
        <f t="shared" ref="H59:I59" si="4">H56+H57+H58</f>
        <v>0</v>
      </c>
      <c r="I59" s="11">
        <f t="shared" si="4"/>
        <v>0</v>
      </c>
      <c r="J59" s="87"/>
      <c r="K59" s="87"/>
      <c r="L59" s="52"/>
    </row>
    <row r="60" spans="1:13" ht="15.75" thickBot="1" x14ac:dyDescent="0.3">
      <c r="A60" s="228" t="s">
        <v>20</v>
      </c>
      <c r="B60" s="197"/>
      <c r="C60" s="197"/>
      <c r="D60" s="197"/>
      <c r="E60" s="197"/>
      <c r="F60" s="197"/>
      <c r="G60" s="197"/>
      <c r="H60" s="197"/>
      <c r="I60" s="197"/>
      <c r="J60" s="197"/>
      <c r="K60" s="197"/>
      <c r="L60" s="198"/>
    </row>
    <row r="61" spans="1:13" x14ac:dyDescent="0.25">
      <c r="A61" s="67">
        <v>42372</v>
      </c>
      <c r="B61" s="154" t="s">
        <v>24</v>
      </c>
      <c r="C61" s="132" t="s">
        <v>21</v>
      </c>
      <c r="D61" s="146" t="s">
        <v>73</v>
      </c>
      <c r="E61" s="147">
        <v>0</v>
      </c>
      <c r="F61" s="133">
        <v>0</v>
      </c>
      <c r="G61" s="133">
        <f>E61*F61</f>
        <v>0</v>
      </c>
      <c r="H61" s="134"/>
      <c r="I61" s="134"/>
      <c r="J61" s="135"/>
      <c r="K61" s="135"/>
      <c r="L61" s="40" t="s">
        <v>109</v>
      </c>
    </row>
    <row r="62" spans="1:13" x14ac:dyDescent="0.25">
      <c r="A62" s="68">
        <v>42403</v>
      </c>
      <c r="B62" s="53" t="s">
        <v>25</v>
      </c>
      <c r="C62" s="9" t="s">
        <v>21</v>
      </c>
      <c r="D62" s="115" t="s">
        <v>73</v>
      </c>
      <c r="E62" s="114">
        <v>0</v>
      </c>
      <c r="F62" s="123">
        <v>0</v>
      </c>
      <c r="G62" s="124">
        <f>E62*F62</f>
        <v>0</v>
      </c>
      <c r="H62" s="10"/>
      <c r="I62" s="10"/>
      <c r="J62" s="84"/>
      <c r="K62" s="85"/>
      <c r="L62" s="42" t="s">
        <v>109</v>
      </c>
    </row>
    <row r="63" spans="1:13" x14ac:dyDescent="0.25">
      <c r="A63" s="66">
        <v>42432</v>
      </c>
      <c r="B63" s="53" t="s">
        <v>26</v>
      </c>
      <c r="C63" s="9" t="s">
        <v>21</v>
      </c>
      <c r="D63" s="115" t="s">
        <v>73</v>
      </c>
      <c r="E63" s="114">
        <v>0</v>
      </c>
      <c r="F63" s="123">
        <v>0</v>
      </c>
      <c r="G63" s="124">
        <f t="shared" ref="G63" si="5">E63*F63</f>
        <v>0</v>
      </c>
      <c r="H63" s="10"/>
      <c r="I63" s="85"/>
      <c r="J63" s="84"/>
      <c r="K63" s="85"/>
      <c r="L63" s="42" t="s">
        <v>109</v>
      </c>
    </row>
    <row r="64" spans="1:13" ht="15.75" thickBot="1" x14ac:dyDescent="0.3">
      <c r="A64" s="142">
        <v>42463</v>
      </c>
      <c r="B64" s="155" t="s">
        <v>23</v>
      </c>
      <c r="C64" s="96" t="s">
        <v>21</v>
      </c>
      <c r="D64" s="149" t="s">
        <v>73</v>
      </c>
      <c r="E64" s="120">
        <v>0</v>
      </c>
      <c r="F64" s="138">
        <v>0</v>
      </c>
      <c r="G64" s="125">
        <v>0</v>
      </c>
      <c r="H64" s="51"/>
      <c r="I64" s="86"/>
      <c r="J64" s="136"/>
      <c r="K64" s="86"/>
      <c r="L64" s="43" t="s">
        <v>109</v>
      </c>
    </row>
    <row r="65" spans="1:12" ht="16.5" thickBot="1" x14ac:dyDescent="0.3">
      <c r="A65" s="229" t="s">
        <v>33</v>
      </c>
      <c r="B65" s="211"/>
      <c r="C65" s="211"/>
      <c r="D65" s="211"/>
      <c r="E65" s="211"/>
      <c r="F65" s="230"/>
      <c r="G65" s="152">
        <f>G61+G62+G63+G64</f>
        <v>0</v>
      </c>
      <c r="H65" s="137">
        <f t="shared" ref="H65:I65" si="6">H61+H62+H63+H64</f>
        <v>0</v>
      </c>
      <c r="I65" s="153">
        <f t="shared" si="6"/>
        <v>0</v>
      </c>
      <c r="J65" s="89"/>
      <c r="K65" s="89"/>
      <c r="L65" s="36"/>
    </row>
    <row r="66" spans="1:12" ht="16.5" thickBot="1" x14ac:dyDescent="0.3">
      <c r="A66" s="217" t="s">
        <v>100</v>
      </c>
      <c r="B66" s="197"/>
      <c r="C66" s="197"/>
      <c r="D66" s="197"/>
      <c r="E66" s="197"/>
      <c r="F66" s="197"/>
      <c r="G66" s="131">
        <f>G59+G65</f>
        <v>0</v>
      </c>
      <c r="H66" s="54">
        <f t="shared" ref="H66" si="7">H59+H65</f>
        <v>0</v>
      </c>
      <c r="I66" s="54">
        <v>0</v>
      </c>
      <c r="J66" s="89"/>
      <c r="K66" s="89"/>
      <c r="L66" s="36"/>
    </row>
    <row r="67" spans="1:12" ht="19.5" customHeight="1" thickBot="1" x14ac:dyDescent="0.35">
      <c r="A67" s="251" t="s">
        <v>64</v>
      </c>
      <c r="B67" s="252"/>
      <c r="C67" s="252"/>
      <c r="D67" s="252"/>
      <c r="E67" s="252"/>
      <c r="F67" s="253"/>
      <c r="G67" s="16">
        <f>G52+G66</f>
        <v>0</v>
      </c>
      <c r="H67" s="16">
        <f>H52+H66</f>
        <v>0</v>
      </c>
      <c r="I67" s="91">
        <f>I52+I66</f>
        <v>0</v>
      </c>
      <c r="J67" s="90"/>
      <c r="K67" s="90"/>
      <c r="L67" s="36"/>
    </row>
    <row r="68" spans="1:12" ht="15.75" thickBot="1" x14ac:dyDescent="0.3">
      <c r="A68" s="45"/>
    </row>
    <row r="69" spans="1:12" ht="60.75" thickBot="1" x14ac:dyDescent="0.3">
      <c r="A69" s="226" t="s">
        <v>34</v>
      </c>
      <c r="B69" s="219"/>
      <c r="C69" s="219"/>
      <c r="D69" s="227"/>
      <c r="E69" s="183" t="s">
        <v>170</v>
      </c>
      <c r="F69" s="183" t="s">
        <v>30</v>
      </c>
      <c r="G69" s="184" t="s">
        <v>55</v>
      </c>
      <c r="H69" s="14" t="s">
        <v>60</v>
      </c>
      <c r="I69" s="1"/>
      <c r="J69" s="1"/>
      <c r="K69" s="1"/>
    </row>
    <row r="70" spans="1:12" ht="15.75" x14ac:dyDescent="0.25">
      <c r="A70" s="243" t="s">
        <v>171</v>
      </c>
      <c r="B70" s="244"/>
      <c r="C70" s="244"/>
      <c r="D70" s="245"/>
      <c r="E70" s="185">
        <f>G52</f>
        <v>0</v>
      </c>
      <c r="F70" s="186">
        <f>H52</f>
        <v>0</v>
      </c>
      <c r="G70" s="186">
        <f>I52</f>
        <v>0</v>
      </c>
      <c r="H70" s="187"/>
      <c r="I70" s="1"/>
      <c r="J70" s="1"/>
      <c r="K70" s="1"/>
    </row>
    <row r="71" spans="1:12" ht="15.75" customHeight="1" x14ac:dyDescent="0.25">
      <c r="A71" s="254" t="s">
        <v>172</v>
      </c>
      <c r="B71" s="255"/>
      <c r="C71" s="255"/>
      <c r="D71" s="256"/>
      <c r="E71" s="191">
        <f>G25+G38</f>
        <v>0</v>
      </c>
      <c r="F71" s="191">
        <f>H25+H38</f>
        <v>0</v>
      </c>
      <c r="G71" s="191">
        <f>I25+I38</f>
        <v>0</v>
      </c>
      <c r="H71" s="188"/>
      <c r="I71" s="1"/>
      <c r="J71" s="1"/>
      <c r="K71" s="1"/>
    </row>
    <row r="72" spans="1:12" ht="15.75" customHeight="1" thickBot="1" x14ac:dyDescent="0.3">
      <c r="A72" s="257" t="s">
        <v>173</v>
      </c>
      <c r="B72" s="258"/>
      <c r="C72" s="258"/>
      <c r="D72" s="259"/>
      <c r="E72" s="192">
        <f>G51</f>
        <v>0</v>
      </c>
      <c r="F72" s="192">
        <f t="shared" ref="F72:G72" si="8">H51</f>
        <v>0</v>
      </c>
      <c r="G72" s="192">
        <f t="shared" si="8"/>
        <v>0</v>
      </c>
      <c r="H72" s="189"/>
      <c r="I72" s="176"/>
      <c r="J72" s="176"/>
      <c r="K72" s="176"/>
      <c r="L72" s="176"/>
    </row>
    <row r="73" spans="1:12" ht="15.75" x14ac:dyDescent="0.25">
      <c r="A73" s="246" t="s">
        <v>100</v>
      </c>
      <c r="B73" s="215"/>
      <c r="C73" s="215"/>
      <c r="D73" s="247"/>
      <c r="E73" s="180">
        <f t="shared" ref="E73:G74" si="9">G66</f>
        <v>0</v>
      </c>
      <c r="F73" s="181">
        <f t="shared" si="9"/>
        <v>0</v>
      </c>
      <c r="G73" s="181">
        <f t="shared" si="9"/>
        <v>0</v>
      </c>
      <c r="H73" s="182" t="e">
        <f>(G73/G70)*100</f>
        <v>#DIV/0!</v>
      </c>
      <c r="I73" s="1"/>
      <c r="J73" s="1"/>
      <c r="K73" s="1"/>
    </row>
    <row r="74" spans="1:12" ht="19.5" customHeight="1" thickBot="1" x14ac:dyDescent="0.35">
      <c r="A74" s="248" t="s">
        <v>64</v>
      </c>
      <c r="B74" s="249"/>
      <c r="C74" s="249"/>
      <c r="D74" s="250"/>
      <c r="E74" s="15">
        <f t="shared" si="9"/>
        <v>0</v>
      </c>
      <c r="F74" s="130">
        <f t="shared" si="9"/>
        <v>0</v>
      </c>
      <c r="G74" s="130">
        <f t="shared" si="9"/>
        <v>0</v>
      </c>
      <c r="H74" s="38"/>
      <c r="I74" s="1"/>
      <c r="J74" s="1"/>
      <c r="K74" s="1"/>
    </row>
    <row r="75" spans="1:12" x14ac:dyDescent="0.25">
      <c r="B75" s="262"/>
      <c r="C75" s="262"/>
      <c r="D75" s="262"/>
      <c r="E75" s="262"/>
      <c r="F75" s="262"/>
      <c r="G75" s="262"/>
      <c r="H75" s="262"/>
      <c r="I75" s="262"/>
      <c r="J75" s="262"/>
      <c r="K75" s="262"/>
      <c r="L75" s="262"/>
    </row>
    <row r="76" spans="1:12" ht="44.25" customHeight="1" x14ac:dyDescent="0.25">
      <c r="A76" s="212" t="s">
        <v>78</v>
      </c>
      <c r="B76" s="213"/>
      <c r="C76" s="213"/>
      <c r="D76" s="213"/>
      <c r="E76" s="214"/>
      <c r="F76" s="215"/>
      <c r="G76" s="215"/>
      <c r="H76" s="215"/>
      <c r="I76" s="215"/>
      <c r="J76" s="215"/>
      <c r="K76" s="215"/>
      <c r="L76" s="215"/>
    </row>
    <row r="77" spans="1:12" x14ac:dyDescent="0.25">
      <c r="A77" s="101"/>
      <c r="B77" s="101"/>
      <c r="C77" s="101"/>
      <c r="D77" s="121"/>
      <c r="E77" s="216" t="s">
        <v>40</v>
      </c>
      <c r="F77" s="213"/>
      <c r="G77" s="213"/>
      <c r="H77" s="213"/>
      <c r="I77" s="213"/>
      <c r="J77" s="213"/>
      <c r="K77" s="213"/>
      <c r="L77" s="213"/>
    </row>
    <row r="78" spans="1:12" x14ac:dyDescent="0.25">
      <c r="A78" s="101"/>
      <c r="B78" s="101"/>
      <c r="C78" s="101"/>
      <c r="D78" s="121"/>
      <c r="E78" s="122"/>
      <c r="F78" s="126"/>
      <c r="G78" s="126"/>
      <c r="H78" s="105"/>
      <c r="I78" s="105"/>
      <c r="J78" s="105"/>
      <c r="K78" s="105"/>
      <c r="L78" s="105"/>
    </row>
    <row r="79" spans="1:12" x14ac:dyDescent="0.25">
      <c r="A79" s="101"/>
      <c r="B79" s="101"/>
      <c r="C79" s="101"/>
      <c r="D79" s="121"/>
      <c r="E79" s="122"/>
      <c r="F79" s="122"/>
      <c r="G79" s="122"/>
      <c r="H79" s="103"/>
      <c r="I79" s="103"/>
      <c r="J79" s="103"/>
      <c r="K79" s="103"/>
      <c r="L79" s="101"/>
    </row>
    <row r="80" spans="1:12" ht="15.75" x14ac:dyDescent="0.25">
      <c r="A80" s="260" t="s">
        <v>110</v>
      </c>
      <c r="B80" s="261"/>
      <c r="C80" s="261"/>
      <c r="D80" s="261"/>
      <c r="E80" s="108"/>
      <c r="F80" s="128"/>
      <c r="G80" s="109"/>
      <c r="H80" s="104"/>
      <c r="I80" s="104"/>
      <c r="J80" s="104"/>
      <c r="K80" s="104"/>
      <c r="L80" s="104"/>
    </row>
    <row r="81" spans="1:12" ht="31.5" customHeight="1" x14ac:dyDescent="0.25">
      <c r="A81" s="239" t="s">
        <v>7</v>
      </c>
      <c r="B81" s="240"/>
      <c r="C81" s="235" t="s">
        <v>168</v>
      </c>
      <c r="D81" s="236"/>
      <c r="E81" s="236"/>
      <c r="F81" s="236"/>
      <c r="G81" s="236"/>
      <c r="H81" s="236"/>
      <c r="I81" s="236"/>
      <c r="J81" s="236"/>
      <c r="K81" s="236"/>
      <c r="L81" s="236"/>
    </row>
    <row r="82" spans="1:12" ht="30" customHeight="1" x14ac:dyDescent="0.25">
      <c r="A82" s="239" t="s">
        <v>82</v>
      </c>
      <c r="B82" s="240"/>
      <c r="C82" s="235" t="s">
        <v>111</v>
      </c>
      <c r="D82" s="236"/>
      <c r="E82" s="236"/>
      <c r="F82" s="236"/>
      <c r="G82" s="236"/>
      <c r="H82" s="236"/>
      <c r="I82" s="236"/>
      <c r="J82" s="236"/>
      <c r="K82" s="236"/>
      <c r="L82" s="236"/>
    </row>
    <row r="83" spans="1:12" ht="44.25" customHeight="1" x14ac:dyDescent="0.25">
      <c r="A83" s="233" t="s">
        <v>2</v>
      </c>
      <c r="B83" s="234"/>
      <c r="C83" s="235" t="s">
        <v>84</v>
      </c>
      <c r="D83" s="236"/>
      <c r="E83" s="236"/>
      <c r="F83" s="236"/>
      <c r="G83" s="236"/>
      <c r="H83" s="236"/>
      <c r="I83" s="236"/>
      <c r="J83" s="236"/>
      <c r="K83" s="236"/>
      <c r="L83" s="236"/>
    </row>
    <row r="84" spans="1:12" ht="17.25" customHeight="1" x14ac:dyDescent="0.25">
      <c r="A84" s="233" t="s">
        <v>83</v>
      </c>
      <c r="B84" s="234"/>
      <c r="C84" s="241" t="s">
        <v>91</v>
      </c>
      <c r="D84" s="242"/>
      <c r="E84" s="242"/>
      <c r="F84" s="242"/>
      <c r="G84" s="242"/>
      <c r="H84" s="242"/>
      <c r="I84" s="242"/>
      <c r="J84" s="242"/>
      <c r="K84" s="242"/>
      <c r="L84" s="242"/>
    </row>
    <row r="85" spans="1:12" ht="47.25" customHeight="1" x14ac:dyDescent="0.25">
      <c r="A85" s="233" t="s">
        <v>3</v>
      </c>
      <c r="B85" s="234"/>
      <c r="C85" s="235" t="s">
        <v>85</v>
      </c>
      <c r="D85" s="236"/>
      <c r="E85" s="236"/>
      <c r="F85" s="236"/>
      <c r="G85" s="236"/>
      <c r="H85" s="236"/>
      <c r="I85" s="236"/>
      <c r="J85" s="236"/>
      <c r="K85" s="236"/>
      <c r="L85" s="236"/>
    </row>
    <row r="86" spans="1:12" ht="83.25" customHeight="1" x14ac:dyDescent="0.25">
      <c r="A86" s="237" t="s">
        <v>92</v>
      </c>
      <c r="B86" s="238"/>
      <c r="C86" s="235" t="s">
        <v>88</v>
      </c>
      <c r="D86" s="236"/>
      <c r="E86" s="236"/>
      <c r="F86" s="236"/>
      <c r="G86" s="236"/>
      <c r="H86" s="236"/>
      <c r="I86" s="236"/>
      <c r="J86" s="236"/>
      <c r="K86" s="236"/>
      <c r="L86" s="236"/>
    </row>
    <row r="87" spans="1:12" ht="32.25" customHeight="1" x14ac:dyDescent="0.25">
      <c r="A87" s="233" t="s">
        <v>86</v>
      </c>
      <c r="B87" s="234"/>
      <c r="C87" s="235" t="s">
        <v>124</v>
      </c>
      <c r="D87" s="236"/>
      <c r="E87" s="236"/>
      <c r="F87" s="236"/>
      <c r="G87" s="236"/>
      <c r="H87" s="236"/>
      <c r="I87" s="236"/>
      <c r="J87" s="236"/>
      <c r="K87" s="236"/>
      <c r="L87" s="236"/>
    </row>
    <row r="88" spans="1:12" ht="207.75" customHeight="1" x14ac:dyDescent="0.25">
      <c r="A88" s="233" t="s">
        <v>87</v>
      </c>
      <c r="B88" s="234"/>
      <c r="C88" s="235" t="s">
        <v>125</v>
      </c>
      <c r="D88" s="236"/>
      <c r="E88" s="236"/>
      <c r="F88" s="236"/>
      <c r="G88" s="236"/>
      <c r="H88" s="236"/>
      <c r="I88" s="236"/>
      <c r="J88" s="236"/>
      <c r="K88" s="236"/>
      <c r="L88" s="236"/>
    </row>
    <row r="89" spans="1:12" ht="32.25" customHeight="1" x14ac:dyDescent="0.25">
      <c r="A89" s="233" t="s">
        <v>80</v>
      </c>
      <c r="B89" s="234"/>
      <c r="C89" s="235" t="s">
        <v>93</v>
      </c>
      <c r="D89" s="236"/>
      <c r="E89" s="236"/>
      <c r="F89" s="236"/>
      <c r="G89" s="236"/>
      <c r="H89" s="236"/>
      <c r="I89" s="236"/>
      <c r="J89" s="236"/>
      <c r="K89" s="236"/>
      <c r="L89" s="236"/>
    </row>
    <row r="90" spans="1:12" ht="29.25" customHeight="1" x14ac:dyDescent="0.25">
      <c r="A90" s="233" t="s">
        <v>89</v>
      </c>
      <c r="B90" s="234"/>
      <c r="C90" s="235" t="s">
        <v>90</v>
      </c>
      <c r="D90" s="236"/>
      <c r="E90" s="236"/>
      <c r="F90" s="236"/>
      <c r="G90" s="236"/>
      <c r="H90" s="236"/>
      <c r="I90" s="236"/>
      <c r="J90" s="236"/>
      <c r="K90" s="236"/>
      <c r="L90" s="236"/>
    </row>
    <row r="91" spans="1:12" ht="108" customHeight="1" x14ac:dyDescent="0.25">
      <c r="A91" s="231" t="s">
        <v>126</v>
      </c>
      <c r="B91" s="232"/>
      <c r="C91" s="232"/>
      <c r="D91" s="232"/>
      <c r="E91" s="232"/>
      <c r="F91" s="232"/>
      <c r="G91" s="232"/>
      <c r="H91" s="232"/>
      <c r="I91" s="232"/>
      <c r="J91" s="232"/>
      <c r="K91" s="232"/>
      <c r="L91" s="232"/>
    </row>
  </sheetData>
  <mergeCells count="58">
    <mergeCell ref="A81:B81"/>
    <mergeCell ref="C81:L81"/>
    <mergeCell ref="A71:D71"/>
    <mergeCell ref="A72:D72"/>
    <mergeCell ref="A80:D80"/>
    <mergeCell ref="B75:L75"/>
    <mergeCell ref="A70:D70"/>
    <mergeCell ref="A73:D73"/>
    <mergeCell ref="A74:D74"/>
    <mergeCell ref="A41:L41"/>
    <mergeCell ref="A51:F51"/>
    <mergeCell ref="A52:F52"/>
    <mergeCell ref="A67:F67"/>
    <mergeCell ref="A85:B85"/>
    <mergeCell ref="C85:L85"/>
    <mergeCell ref="A82:B82"/>
    <mergeCell ref="C82:L82"/>
    <mergeCell ref="A83:B83"/>
    <mergeCell ref="C83:L83"/>
    <mergeCell ref="C84:L84"/>
    <mergeCell ref="A84:B84"/>
    <mergeCell ref="A86:B86"/>
    <mergeCell ref="C86:L86"/>
    <mergeCell ref="A87:B87"/>
    <mergeCell ref="C87:L87"/>
    <mergeCell ref="A88:B88"/>
    <mergeCell ref="A91:L91"/>
    <mergeCell ref="A89:B89"/>
    <mergeCell ref="C88:L88"/>
    <mergeCell ref="C89:L89"/>
    <mergeCell ref="A90:B90"/>
    <mergeCell ref="C90:L90"/>
    <mergeCell ref="A15:L15"/>
    <mergeCell ref="A25:F25"/>
    <mergeCell ref="A76:D76"/>
    <mergeCell ref="E76:L76"/>
    <mergeCell ref="E77:L77"/>
    <mergeCell ref="A66:F66"/>
    <mergeCell ref="A54:L54"/>
    <mergeCell ref="A55:L55"/>
    <mergeCell ref="A59:F59"/>
    <mergeCell ref="A69:D69"/>
    <mergeCell ref="A60:L60"/>
    <mergeCell ref="A65:F65"/>
    <mergeCell ref="A27:L27"/>
    <mergeCell ref="A28:L28"/>
    <mergeCell ref="A38:F38"/>
    <mergeCell ref="A40:L40"/>
    <mergeCell ref="B11:L11"/>
    <mergeCell ref="B12:L12"/>
    <mergeCell ref="A14:L14"/>
    <mergeCell ref="A2:L2"/>
    <mergeCell ref="B6:L6"/>
    <mergeCell ref="A9:B9"/>
    <mergeCell ref="A10:B10"/>
    <mergeCell ref="A4:L4"/>
    <mergeCell ref="C9:L9"/>
    <mergeCell ref="C10:L10"/>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1 F34 F47">
      <formula1>#REF!</formula1>
    </dataValidation>
    <dataValidation allowBlank="1" showInputMessage="1" showErrorMessage="1" prompt="Rešpektujte stanovené finančné limity na stavebný dozor, ktoré sú uvedené v Príručke k oprávnenosti výdavkov" sqref="F19 F32 F45"/>
    <dataValidation allowBlank="1" showInputMessage="1" showErrorMessage="1" prompt="Rešpektujte stanovené finančné limity na odborný autorský dohľad, ktoré sú uvedené v Príručke k oprávnenosti výdavkov" sqref="F20 F33 F46"/>
    <dataValidation allowBlank="1" showInputMessage="1" showErrorMessage="1" prompt="Povinný nástroj pre informovanie a komunikáciu pri projektoch slúžiacich na financovanie infraštruktúry alebo stavebných činností a celkovej výške NFP nad 500 000,- EUR" sqref="B61"/>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62"/>
    <dataValidation allowBlank="1" showInputMessage="1" showErrorMessage="1" prompt="Povinný nástroj pre informovanie a komunikáciu pri projektoch, na ktoré sa nevzťahuje povinnosť osadenia dočasného pútača a osadenia stálej tabule" sqref="B6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4"/>
    <dataValidation allowBlank="1" showInputMessage="1" showErrorMessage="1" prompt="Percentuálny limit je stanovený vo výške max. 10 % celkových priamych oprávnených výdavkov projektu" sqref="F17 F30 F43"/>
  </dataValidations>
  <pageMargins left="0.7" right="0.7" top="0.75" bottom="0.75" header="0.3" footer="0.3"/>
  <pageSetup paperSize="9" scale="45" fitToHeight="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J16:J24 J56:J58 J61:J64 J29:J37 J42:J50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91"/>
  <sheetViews>
    <sheetView topLeftCell="A25" workbookViewId="0">
      <selection activeCell="C30" sqref="C30"/>
    </sheetView>
  </sheetViews>
  <sheetFormatPr defaultColWidth="9.140625" defaultRowHeight="15" x14ac:dyDescent="0.25"/>
  <cols>
    <col min="1" max="1" width="5.5703125" style="1" customWidth="1"/>
    <col min="2" max="2" width="42" style="1" customWidth="1"/>
    <col min="3" max="3" width="19.5703125" style="1" customWidth="1"/>
    <col min="4" max="4" width="16.7109375" style="110" customWidth="1"/>
    <col min="5" max="5" width="15.28515625" style="111" customWidth="1"/>
    <col min="6" max="6" width="14.85546875" style="111" customWidth="1"/>
    <col min="7" max="7" width="14" style="111"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199" t="s">
        <v>74</v>
      </c>
      <c r="B2" s="200"/>
      <c r="C2" s="200"/>
      <c r="D2" s="200"/>
      <c r="E2" s="200"/>
      <c r="F2" s="200"/>
      <c r="G2" s="200"/>
      <c r="H2" s="200"/>
      <c r="I2" s="200"/>
      <c r="J2" s="200"/>
      <c r="K2" s="200"/>
      <c r="L2" s="200"/>
    </row>
    <row r="3" spans="1:13" x14ac:dyDescent="0.25">
      <c r="D3" s="25"/>
      <c r="E3" s="25"/>
      <c r="F3" s="25"/>
      <c r="G3" s="25"/>
      <c r="H3" s="13"/>
      <c r="I3" s="13"/>
      <c r="J3" s="13"/>
      <c r="K3" s="13"/>
    </row>
    <row r="4" spans="1:13" ht="44.25" customHeight="1" x14ac:dyDescent="0.25">
      <c r="A4" s="206"/>
      <c r="B4" s="207"/>
      <c r="C4" s="207"/>
      <c r="D4" s="207"/>
      <c r="E4" s="207"/>
      <c r="F4" s="207"/>
      <c r="G4" s="207"/>
      <c r="H4" s="207"/>
      <c r="I4" s="207"/>
      <c r="J4" s="207"/>
      <c r="K4" s="207"/>
      <c r="L4" s="207"/>
    </row>
    <row r="5" spans="1:13" x14ac:dyDescent="0.25">
      <c r="D5" s="25"/>
      <c r="E5" s="25"/>
      <c r="F5" s="25"/>
      <c r="G5" s="25" t="s">
        <v>107</v>
      </c>
      <c r="H5" s="1"/>
      <c r="I5" s="1"/>
      <c r="J5" s="1"/>
      <c r="K5" s="1"/>
    </row>
    <row r="6" spans="1:13" ht="20.25" x14ac:dyDescent="0.3">
      <c r="B6" s="201" t="s">
        <v>56</v>
      </c>
      <c r="C6" s="201"/>
      <c r="D6" s="201"/>
      <c r="E6" s="201"/>
      <c r="F6" s="201"/>
      <c r="G6" s="201"/>
      <c r="H6" s="201"/>
      <c r="I6" s="201"/>
      <c r="J6" s="201"/>
      <c r="K6" s="201"/>
      <c r="L6" s="201"/>
    </row>
    <row r="7" spans="1:13" ht="15" customHeight="1" x14ac:dyDescent="0.3">
      <c r="B7" s="177"/>
      <c r="C7" s="177"/>
      <c r="D7" s="179"/>
      <c r="E7" s="179"/>
      <c r="F7" s="179"/>
      <c r="G7" s="179"/>
      <c r="H7" s="177"/>
      <c r="I7" s="177"/>
      <c r="J7" s="177"/>
      <c r="K7" s="177"/>
      <c r="L7" s="177"/>
    </row>
    <row r="8" spans="1:13" ht="15.75" thickBot="1" x14ac:dyDescent="0.3"/>
    <row r="9" spans="1:13" ht="15.75" thickBot="1" x14ac:dyDescent="0.3">
      <c r="A9" s="202" t="s">
        <v>53</v>
      </c>
      <c r="B9" s="203"/>
      <c r="C9" s="208"/>
      <c r="D9" s="208"/>
      <c r="E9" s="208"/>
      <c r="F9" s="208"/>
      <c r="G9" s="208"/>
      <c r="H9" s="208"/>
      <c r="I9" s="208"/>
      <c r="J9" s="208"/>
      <c r="K9" s="208"/>
      <c r="L9" s="205"/>
    </row>
    <row r="10" spans="1:13" ht="15.75" thickBot="1" x14ac:dyDescent="0.3">
      <c r="A10" s="204" t="s">
        <v>1</v>
      </c>
      <c r="B10" s="205"/>
      <c r="C10" s="208"/>
      <c r="D10" s="208"/>
      <c r="E10" s="208"/>
      <c r="F10" s="208"/>
      <c r="G10" s="208"/>
      <c r="H10" s="208"/>
      <c r="I10" s="208"/>
      <c r="J10" s="208"/>
      <c r="K10" s="208"/>
      <c r="L10" s="205"/>
      <c r="M10" s="45"/>
    </row>
    <row r="11" spans="1:13" x14ac:dyDescent="0.25">
      <c r="B11" s="193"/>
      <c r="C11" s="194"/>
      <c r="D11" s="194"/>
      <c r="E11" s="194"/>
      <c r="F11" s="194"/>
      <c r="G11" s="194"/>
      <c r="H11" s="194"/>
      <c r="I11" s="194"/>
      <c r="J11" s="194"/>
      <c r="K11" s="194"/>
      <c r="L11" s="194"/>
    </row>
    <row r="12" spans="1:13" ht="15.75" thickBot="1" x14ac:dyDescent="0.3">
      <c r="B12" s="195"/>
      <c r="C12" s="195"/>
      <c r="D12" s="195"/>
      <c r="E12" s="195"/>
      <c r="F12" s="195"/>
      <c r="G12" s="195"/>
      <c r="H12" s="195"/>
      <c r="I12" s="195"/>
      <c r="J12" s="195"/>
      <c r="K12" s="195"/>
      <c r="L12" s="195"/>
    </row>
    <row r="13" spans="1:13" ht="60.75" customHeight="1" thickBot="1" x14ac:dyDescent="0.3">
      <c r="A13" s="46" t="s">
        <v>65</v>
      </c>
      <c r="B13" s="46" t="s">
        <v>2</v>
      </c>
      <c r="C13" s="47" t="s">
        <v>6</v>
      </c>
      <c r="D13" s="46" t="s">
        <v>3</v>
      </c>
      <c r="E13" s="48" t="s">
        <v>4</v>
      </c>
      <c r="F13" s="47" t="s">
        <v>27</v>
      </c>
      <c r="G13" s="47" t="s">
        <v>28</v>
      </c>
      <c r="H13" s="47" t="s">
        <v>30</v>
      </c>
      <c r="I13" s="46" t="s">
        <v>55</v>
      </c>
      <c r="J13" s="46" t="s">
        <v>79</v>
      </c>
      <c r="K13" s="46" t="s">
        <v>61</v>
      </c>
      <c r="L13" s="46" t="s">
        <v>80</v>
      </c>
    </row>
    <row r="14" spans="1:13" ht="19.5" thickBot="1" x14ac:dyDescent="0.35">
      <c r="A14" s="196" t="s">
        <v>166</v>
      </c>
      <c r="B14" s="197"/>
      <c r="C14" s="197"/>
      <c r="D14" s="197"/>
      <c r="E14" s="197"/>
      <c r="F14" s="197"/>
      <c r="G14" s="197"/>
      <c r="H14" s="197"/>
      <c r="I14" s="197"/>
      <c r="J14" s="197"/>
      <c r="K14" s="197"/>
      <c r="L14" s="198"/>
    </row>
    <row r="15" spans="1:13" ht="16.5" thickBot="1" x14ac:dyDescent="0.3">
      <c r="A15" s="209" t="s">
        <v>108</v>
      </c>
      <c r="B15" s="208"/>
      <c r="C15" s="208"/>
      <c r="D15" s="208"/>
      <c r="E15" s="208"/>
      <c r="F15" s="208"/>
      <c r="G15" s="208"/>
      <c r="H15" s="208"/>
      <c r="I15" s="208"/>
      <c r="J15" s="208"/>
      <c r="K15" s="208"/>
      <c r="L15" s="205"/>
    </row>
    <row r="16" spans="1:13" x14ac:dyDescent="0.25">
      <c r="A16" s="64">
        <v>42370</v>
      </c>
      <c r="B16" s="139"/>
      <c r="C16" s="140"/>
      <c r="D16" s="146"/>
      <c r="E16" s="147">
        <v>0</v>
      </c>
      <c r="F16" s="133">
        <v>0</v>
      </c>
      <c r="G16" s="133">
        <f>E16*F16</f>
        <v>0</v>
      </c>
      <c r="H16" s="134"/>
      <c r="I16" s="134"/>
      <c r="J16" s="135" t="s">
        <v>123</v>
      </c>
      <c r="K16" s="141"/>
      <c r="L16" s="92"/>
    </row>
    <row r="17" spans="1:13" x14ac:dyDescent="0.25">
      <c r="A17" s="65">
        <v>42401</v>
      </c>
      <c r="B17" s="41"/>
      <c r="C17" s="178"/>
      <c r="D17" s="113"/>
      <c r="E17" s="114">
        <v>0</v>
      </c>
      <c r="F17" s="124">
        <v>0</v>
      </c>
      <c r="G17" s="124">
        <f>E17*F17</f>
        <v>0</v>
      </c>
      <c r="H17" s="10"/>
      <c r="I17" s="10"/>
      <c r="J17" s="84"/>
      <c r="K17" s="85"/>
      <c r="L17" s="42"/>
    </row>
    <row r="18" spans="1:13" x14ac:dyDescent="0.25">
      <c r="A18" s="66">
        <v>42430</v>
      </c>
      <c r="B18" s="41"/>
      <c r="C18" s="178"/>
      <c r="D18" s="115"/>
      <c r="E18" s="114">
        <v>0</v>
      </c>
      <c r="F18" s="129">
        <v>0</v>
      </c>
      <c r="G18" s="124">
        <v>0</v>
      </c>
      <c r="H18" s="10"/>
      <c r="I18" s="10"/>
      <c r="J18" s="84"/>
      <c r="K18" s="85"/>
      <c r="L18" s="42"/>
    </row>
    <row r="19" spans="1:13" x14ac:dyDescent="0.25">
      <c r="A19" s="66">
        <v>42461</v>
      </c>
      <c r="B19" s="41"/>
      <c r="C19" s="178"/>
      <c r="D19" s="115"/>
      <c r="E19" s="114">
        <v>0</v>
      </c>
      <c r="F19" s="124">
        <v>0</v>
      </c>
      <c r="G19" s="124">
        <f t="shared" ref="G19:G24" si="0">E19*F19</f>
        <v>0</v>
      </c>
      <c r="H19" s="10"/>
      <c r="I19" s="10"/>
      <c r="J19" s="84"/>
      <c r="K19" s="85"/>
      <c r="L19" s="42"/>
    </row>
    <row r="20" spans="1:13" x14ac:dyDescent="0.25">
      <c r="A20" s="66">
        <v>42491</v>
      </c>
      <c r="B20" s="41"/>
      <c r="C20" s="178"/>
      <c r="D20" s="115"/>
      <c r="E20" s="114">
        <v>0</v>
      </c>
      <c r="F20" s="124">
        <v>0</v>
      </c>
      <c r="G20" s="124">
        <f t="shared" si="0"/>
        <v>0</v>
      </c>
      <c r="H20" s="10"/>
      <c r="I20" s="10"/>
      <c r="J20" s="84"/>
      <c r="K20" s="85"/>
      <c r="L20" s="42"/>
    </row>
    <row r="21" spans="1:13" x14ac:dyDescent="0.25">
      <c r="A21" s="66">
        <v>42522</v>
      </c>
      <c r="B21" s="41"/>
      <c r="C21" s="178"/>
      <c r="D21" s="115"/>
      <c r="E21" s="114">
        <v>0</v>
      </c>
      <c r="F21" s="124">
        <v>0</v>
      </c>
      <c r="G21" s="124">
        <f t="shared" si="0"/>
        <v>0</v>
      </c>
      <c r="H21" s="10"/>
      <c r="I21" s="10"/>
      <c r="J21" s="84"/>
      <c r="K21" s="85"/>
      <c r="L21" s="42"/>
    </row>
    <row r="22" spans="1:13" x14ac:dyDescent="0.25">
      <c r="A22" s="66">
        <v>42552</v>
      </c>
      <c r="B22" s="41"/>
      <c r="C22" s="178"/>
      <c r="D22" s="115"/>
      <c r="E22" s="114">
        <v>0</v>
      </c>
      <c r="F22" s="124">
        <v>0</v>
      </c>
      <c r="G22" s="124">
        <f t="shared" si="0"/>
        <v>0</v>
      </c>
      <c r="H22" s="10"/>
      <c r="I22" s="10"/>
      <c r="J22" s="84"/>
      <c r="K22" s="85"/>
      <c r="L22" s="42"/>
    </row>
    <row r="23" spans="1:13" x14ac:dyDescent="0.25">
      <c r="A23" s="66">
        <v>42583</v>
      </c>
      <c r="B23" s="41"/>
      <c r="C23" s="178"/>
      <c r="D23" s="115"/>
      <c r="E23" s="114">
        <v>0</v>
      </c>
      <c r="F23" s="124">
        <v>0</v>
      </c>
      <c r="G23" s="124">
        <f t="shared" si="0"/>
        <v>0</v>
      </c>
      <c r="H23" s="10"/>
      <c r="I23" s="10"/>
      <c r="J23" s="84"/>
      <c r="K23" s="85"/>
      <c r="L23" s="42"/>
    </row>
    <row r="24" spans="1:13" ht="15.75" thickBot="1" x14ac:dyDescent="0.3">
      <c r="A24" s="148" t="s">
        <v>81</v>
      </c>
      <c r="B24" s="143"/>
      <c r="C24" s="144"/>
      <c r="D24" s="149"/>
      <c r="E24" s="120">
        <v>0</v>
      </c>
      <c r="F24" s="125">
        <v>0</v>
      </c>
      <c r="G24" s="125">
        <f t="shared" si="0"/>
        <v>0</v>
      </c>
      <c r="H24" s="51"/>
      <c r="I24" s="51"/>
      <c r="J24" s="136"/>
      <c r="K24" s="86"/>
      <c r="L24" s="43"/>
    </row>
    <row r="25" spans="1:13" ht="16.5" customHeight="1" thickBot="1" x14ac:dyDescent="0.3">
      <c r="A25" s="210" t="s">
        <v>62</v>
      </c>
      <c r="B25" s="211"/>
      <c r="C25" s="211"/>
      <c r="D25" s="211"/>
      <c r="E25" s="211"/>
      <c r="F25" s="211"/>
      <c r="G25" s="145">
        <f>SUM(G16:G24)</f>
        <v>0</v>
      </c>
      <c r="H25" s="145">
        <f>SUM(H16:H24)</f>
        <v>0</v>
      </c>
      <c r="I25" s="93">
        <v>0</v>
      </c>
      <c r="J25" s="88"/>
      <c r="K25" s="8"/>
      <c r="L25" s="8"/>
      <c r="M25" s="8"/>
    </row>
    <row r="26" spans="1:13" ht="16.5" thickBot="1" x14ac:dyDescent="0.3">
      <c r="B26" s="6"/>
      <c r="C26" s="6"/>
      <c r="D26" s="116"/>
      <c r="E26" s="117"/>
      <c r="F26" s="117"/>
      <c r="G26" s="7"/>
      <c r="H26" s="7"/>
      <c r="I26" s="7"/>
      <c r="J26" s="7"/>
      <c r="K26" s="1"/>
    </row>
    <row r="27" spans="1:13" ht="19.5" thickBot="1" x14ac:dyDescent="0.35">
      <c r="A27" s="196" t="s">
        <v>164</v>
      </c>
      <c r="B27" s="197"/>
      <c r="C27" s="197"/>
      <c r="D27" s="197"/>
      <c r="E27" s="197"/>
      <c r="F27" s="197"/>
      <c r="G27" s="197"/>
      <c r="H27" s="197"/>
      <c r="I27" s="197"/>
      <c r="J27" s="197"/>
      <c r="K27" s="197"/>
      <c r="L27" s="198"/>
    </row>
    <row r="28" spans="1:13" ht="16.5" thickBot="1" x14ac:dyDescent="0.3">
      <c r="A28" s="209" t="s">
        <v>108</v>
      </c>
      <c r="B28" s="208"/>
      <c r="C28" s="208"/>
      <c r="D28" s="208"/>
      <c r="E28" s="208"/>
      <c r="F28" s="208"/>
      <c r="G28" s="208"/>
      <c r="H28" s="208"/>
      <c r="I28" s="208"/>
      <c r="J28" s="208"/>
      <c r="K28" s="208"/>
      <c r="L28" s="205"/>
    </row>
    <row r="29" spans="1:13" x14ac:dyDescent="0.25">
      <c r="A29" s="64">
        <v>42370</v>
      </c>
      <c r="B29" s="139"/>
      <c r="C29" s="140"/>
      <c r="D29" s="146"/>
      <c r="E29" s="147">
        <v>0</v>
      </c>
      <c r="F29" s="133">
        <v>0</v>
      </c>
      <c r="G29" s="133">
        <f>E29*F29</f>
        <v>0</v>
      </c>
      <c r="H29" s="134"/>
      <c r="I29" s="134"/>
      <c r="J29" s="135" t="s">
        <v>123</v>
      </c>
      <c r="K29" s="141"/>
      <c r="L29" s="92"/>
    </row>
    <row r="30" spans="1:13" x14ac:dyDescent="0.25">
      <c r="A30" s="65">
        <v>42401</v>
      </c>
      <c r="B30" s="41"/>
      <c r="C30" s="190"/>
      <c r="D30" s="113"/>
      <c r="E30" s="114">
        <v>0</v>
      </c>
      <c r="F30" s="124">
        <v>0</v>
      </c>
      <c r="G30" s="124">
        <f>E30*F30</f>
        <v>0</v>
      </c>
      <c r="H30" s="10"/>
      <c r="I30" s="10"/>
      <c r="J30" s="84"/>
      <c r="K30" s="85"/>
      <c r="L30" s="42"/>
    </row>
    <row r="31" spans="1:13" x14ac:dyDescent="0.25">
      <c r="A31" s="66">
        <v>42430</v>
      </c>
      <c r="B31" s="41"/>
      <c r="C31" s="178"/>
      <c r="D31" s="115"/>
      <c r="E31" s="114">
        <v>0</v>
      </c>
      <c r="F31" s="129">
        <v>0</v>
      </c>
      <c r="G31" s="124">
        <v>0</v>
      </c>
      <c r="H31" s="10"/>
      <c r="I31" s="10"/>
      <c r="J31" s="84"/>
      <c r="K31" s="85"/>
      <c r="L31" s="42"/>
    </row>
    <row r="32" spans="1:13" x14ac:dyDescent="0.25">
      <c r="A32" s="66">
        <v>42461</v>
      </c>
      <c r="B32" s="41"/>
      <c r="C32" s="178"/>
      <c r="D32" s="115"/>
      <c r="E32" s="114">
        <v>0</v>
      </c>
      <c r="F32" s="124">
        <v>0</v>
      </c>
      <c r="G32" s="124">
        <f t="shared" ref="G32:G37" si="1">E32*F32</f>
        <v>0</v>
      </c>
      <c r="H32" s="10"/>
      <c r="I32" s="10"/>
      <c r="J32" s="84"/>
      <c r="K32" s="85"/>
      <c r="L32" s="42"/>
    </row>
    <row r="33" spans="1:12" x14ac:dyDescent="0.25">
      <c r="A33" s="66">
        <v>42491</v>
      </c>
      <c r="B33" s="41"/>
      <c r="C33" s="178"/>
      <c r="D33" s="115"/>
      <c r="E33" s="114">
        <v>0</v>
      </c>
      <c r="F33" s="124">
        <v>0</v>
      </c>
      <c r="G33" s="124">
        <f t="shared" si="1"/>
        <v>0</v>
      </c>
      <c r="H33" s="10"/>
      <c r="I33" s="10"/>
      <c r="J33" s="84"/>
      <c r="K33" s="85"/>
      <c r="L33" s="42"/>
    </row>
    <row r="34" spans="1:12" x14ac:dyDescent="0.25">
      <c r="A34" s="66">
        <v>42522</v>
      </c>
      <c r="B34" s="41"/>
      <c r="C34" s="178"/>
      <c r="D34" s="115"/>
      <c r="E34" s="114">
        <v>0</v>
      </c>
      <c r="F34" s="124">
        <v>0</v>
      </c>
      <c r="G34" s="124">
        <f t="shared" si="1"/>
        <v>0</v>
      </c>
      <c r="H34" s="10"/>
      <c r="I34" s="10"/>
      <c r="J34" s="84"/>
      <c r="K34" s="85"/>
      <c r="L34" s="42"/>
    </row>
    <row r="35" spans="1:12" x14ac:dyDescent="0.25">
      <c r="A35" s="66">
        <v>42552</v>
      </c>
      <c r="B35" s="41"/>
      <c r="C35" s="178"/>
      <c r="D35" s="115"/>
      <c r="E35" s="114">
        <v>0</v>
      </c>
      <c r="F35" s="124">
        <v>0</v>
      </c>
      <c r="G35" s="124">
        <f t="shared" si="1"/>
        <v>0</v>
      </c>
      <c r="H35" s="10"/>
      <c r="I35" s="10"/>
      <c r="J35" s="84"/>
      <c r="K35" s="85"/>
      <c r="L35" s="42"/>
    </row>
    <row r="36" spans="1:12" x14ac:dyDescent="0.25">
      <c r="A36" s="66">
        <v>42583</v>
      </c>
      <c r="B36" s="41"/>
      <c r="C36" s="178"/>
      <c r="D36" s="115"/>
      <c r="E36" s="114">
        <v>0</v>
      </c>
      <c r="F36" s="124">
        <v>0</v>
      </c>
      <c r="G36" s="124">
        <f t="shared" si="1"/>
        <v>0</v>
      </c>
      <c r="H36" s="10"/>
      <c r="I36" s="10"/>
      <c r="J36" s="84"/>
      <c r="K36" s="85"/>
      <c r="L36" s="42"/>
    </row>
    <row r="37" spans="1:12" ht="15.75" thickBot="1" x14ac:dyDescent="0.3">
      <c r="A37" s="148" t="s">
        <v>81</v>
      </c>
      <c r="B37" s="143"/>
      <c r="C37" s="144"/>
      <c r="D37" s="149"/>
      <c r="E37" s="120">
        <v>0</v>
      </c>
      <c r="F37" s="125">
        <v>0</v>
      </c>
      <c r="G37" s="125">
        <f t="shared" si="1"/>
        <v>0</v>
      </c>
      <c r="H37" s="51"/>
      <c r="I37" s="51"/>
      <c r="J37" s="136"/>
      <c r="K37" s="86"/>
      <c r="L37" s="43"/>
    </row>
    <row r="38" spans="1:12" ht="16.5" thickBot="1" x14ac:dyDescent="0.3">
      <c r="A38" s="210" t="s">
        <v>62</v>
      </c>
      <c r="B38" s="211"/>
      <c r="C38" s="211"/>
      <c r="D38" s="211"/>
      <c r="E38" s="211"/>
      <c r="F38" s="211"/>
      <c r="G38" s="145">
        <f>SUM(G29:G37)</f>
        <v>0</v>
      </c>
      <c r="H38" s="145">
        <f>SUM(H29:H37)</f>
        <v>0</v>
      </c>
      <c r="I38" s="93">
        <v>0</v>
      </c>
      <c r="J38" s="88"/>
      <c r="K38" s="1"/>
    </row>
    <row r="39" spans="1:12" ht="16.5" customHeight="1" thickBot="1" x14ac:dyDescent="0.3">
      <c r="B39" s="6"/>
      <c r="C39" s="6"/>
      <c r="D39" s="116"/>
      <c r="E39" s="117"/>
      <c r="F39" s="117"/>
      <c r="G39" s="7"/>
      <c r="H39" s="7"/>
      <c r="I39" s="7"/>
      <c r="J39" s="7"/>
      <c r="K39" s="1"/>
    </row>
    <row r="40" spans="1:12" ht="19.5" thickBot="1" x14ac:dyDescent="0.35">
      <c r="A40" s="196" t="s">
        <v>165</v>
      </c>
      <c r="B40" s="197"/>
      <c r="C40" s="197"/>
      <c r="D40" s="197"/>
      <c r="E40" s="197"/>
      <c r="F40" s="197"/>
      <c r="G40" s="197"/>
      <c r="H40" s="197"/>
      <c r="I40" s="197"/>
      <c r="J40" s="197"/>
      <c r="K40" s="197"/>
      <c r="L40" s="198"/>
    </row>
    <row r="41" spans="1:12" ht="16.5" thickBot="1" x14ac:dyDescent="0.3">
      <c r="A41" s="209" t="s">
        <v>108</v>
      </c>
      <c r="B41" s="208"/>
      <c r="C41" s="208"/>
      <c r="D41" s="208"/>
      <c r="E41" s="208"/>
      <c r="F41" s="208"/>
      <c r="G41" s="208"/>
      <c r="H41" s="208"/>
      <c r="I41" s="208"/>
      <c r="J41" s="208"/>
      <c r="K41" s="208"/>
      <c r="L41" s="205"/>
    </row>
    <row r="42" spans="1:12" x14ac:dyDescent="0.25">
      <c r="A42" s="64">
        <v>42370</v>
      </c>
      <c r="B42" s="139"/>
      <c r="C42" s="140"/>
      <c r="D42" s="146"/>
      <c r="E42" s="147">
        <v>0</v>
      </c>
      <c r="F42" s="133">
        <v>0</v>
      </c>
      <c r="G42" s="133">
        <f>E42*F42</f>
        <v>0</v>
      </c>
      <c r="H42" s="134"/>
      <c r="I42" s="134"/>
      <c r="J42" s="135" t="s">
        <v>123</v>
      </c>
      <c r="K42" s="141"/>
      <c r="L42" s="92"/>
    </row>
    <row r="43" spans="1:12" x14ac:dyDescent="0.25">
      <c r="A43" s="65">
        <v>42401</v>
      </c>
      <c r="B43" s="41"/>
      <c r="C43" s="178"/>
      <c r="D43" s="113"/>
      <c r="E43" s="114">
        <v>0</v>
      </c>
      <c r="F43" s="124">
        <v>0</v>
      </c>
      <c r="G43" s="124">
        <f>E43*F43</f>
        <v>0</v>
      </c>
      <c r="H43" s="10"/>
      <c r="I43" s="10"/>
      <c r="J43" s="84"/>
      <c r="K43" s="85"/>
      <c r="L43" s="42"/>
    </row>
    <row r="44" spans="1:12" x14ac:dyDescent="0.25">
      <c r="A44" s="66">
        <v>42430</v>
      </c>
      <c r="B44" s="41"/>
      <c r="C44" s="178"/>
      <c r="D44" s="115"/>
      <c r="E44" s="114">
        <v>0</v>
      </c>
      <c r="F44" s="129">
        <v>0</v>
      </c>
      <c r="G44" s="124">
        <v>0</v>
      </c>
      <c r="H44" s="10"/>
      <c r="I44" s="10"/>
      <c r="J44" s="84"/>
      <c r="K44" s="85"/>
      <c r="L44" s="42"/>
    </row>
    <row r="45" spans="1:12" x14ac:dyDescent="0.25">
      <c r="A45" s="66">
        <v>42461</v>
      </c>
      <c r="B45" s="41"/>
      <c r="C45" s="178"/>
      <c r="D45" s="115"/>
      <c r="E45" s="114">
        <v>0</v>
      </c>
      <c r="F45" s="124">
        <v>0</v>
      </c>
      <c r="G45" s="124">
        <f t="shared" ref="G45:G50" si="2">E45*F45</f>
        <v>0</v>
      </c>
      <c r="H45" s="10"/>
      <c r="I45" s="10"/>
      <c r="J45" s="84"/>
      <c r="K45" s="85"/>
      <c r="L45" s="42"/>
    </row>
    <row r="46" spans="1:12" x14ac:dyDescent="0.25">
      <c r="A46" s="66">
        <v>42491</v>
      </c>
      <c r="B46" s="41"/>
      <c r="C46" s="178"/>
      <c r="D46" s="115"/>
      <c r="E46" s="114">
        <v>0</v>
      </c>
      <c r="F46" s="124">
        <v>0</v>
      </c>
      <c r="G46" s="124">
        <f t="shared" si="2"/>
        <v>0</v>
      </c>
      <c r="H46" s="10"/>
      <c r="I46" s="10"/>
      <c r="J46" s="84"/>
      <c r="K46" s="85"/>
      <c r="L46" s="42"/>
    </row>
    <row r="47" spans="1:12" x14ac:dyDescent="0.25">
      <c r="A47" s="66">
        <v>42522</v>
      </c>
      <c r="B47" s="41"/>
      <c r="C47" s="178"/>
      <c r="D47" s="115"/>
      <c r="E47" s="114">
        <v>0</v>
      </c>
      <c r="F47" s="124">
        <v>0</v>
      </c>
      <c r="G47" s="124">
        <f t="shared" si="2"/>
        <v>0</v>
      </c>
      <c r="H47" s="10"/>
      <c r="I47" s="10"/>
      <c r="J47" s="84"/>
      <c r="K47" s="85"/>
      <c r="L47" s="42"/>
    </row>
    <row r="48" spans="1:12" x14ac:dyDescent="0.25">
      <c r="A48" s="66">
        <v>42552</v>
      </c>
      <c r="B48" s="41"/>
      <c r="C48" s="178"/>
      <c r="D48" s="115"/>
      <c r="E48" s="114">
        <v>0</v>
      </c>
      <c r="F48" s="124">
        <v>0</v>
      </c>
      <c r="G48" s="124">
        <f t="shared" si="2"/>
        <v>0</v>
      </c>
      <c r="H48" s="10"/>
      <c r="I48" s="10"/>
      <c r="J48" s="84"/>
      <c r="K48" s="85"/>
      <c r="L48" s="42"/>
    </row>
    <row r="49" spans="1:13" x14ac:dyDescent="0.25">
      <c r="A49" s="66">
        <v>42583</v>
      </c>
      <c r="B49" s="41"/>
      <c r="C49" s="178"/>
      <c r="D49" s="115"/>
      <c r="E49" s="114">
        <v>0</v>
      </c>
      <c r="F49" s="124">
        <v>0</v>
      </c>
      <c r="G49" s="124">
        <f t="shared" si="2"/>
        <v>0</v>
      </c>
      <c r="H49" s="10"/>
      <c r="I49" s="10"/>
      <c r="J49" s="84"/>
      <c r="K49" s="85"/>
      <c r="L49" s="42"/>
    </row>
    <row r="50" spans="1:13" ht="15.75" thickBot="1" x14ac:dyDescent="0.3">
      <c r="A50" s="148" t="s">
        <v>81</v>
      </c>
      <c r="B50" s="143"/>
      <c r="C50" s="144"/>
      <c r="D50" s="149"/>
      <c r="E50" s="120">
        <v>0</v>
      </c>
      <c r="F50" s="125">
        <v>0</v>
      </c>
      <c r="G50" s="125">
        <f t="shared" si="2"/>
        <v>0</v>
      </c>
      <c r="H50" s="51"/>
      <c r="I50" s="51"/>
      <c r="J50" s="136"/>
      <c r="K50" s="86"/>
      <c r="L50" s="43"/>
    </row>
    <row r="51" spans="1:13" ht="16.5" thickBot="1" x14ac:dyDescent="0.3">
      <c r="A51" s="210" t="s">
        <v>62</v>
      </c>
      <c r="B51" s="211"/>
      <c r="C51" s="211"/>
      <c r="D51" s="211"/>
      <c r="E51" s="211"/>
      <c r="F51" s="211"/>
      <c r="G51" s="145">
        <f>SUM(G42:G50)</f>
        <v>0</v>
      </c>
      <c r="H51" s="145">
        <f>SUM(H42:H50)</f>
        <v>0</v>
      </c>
      <c r="I51" s="93">
        <v>0</v>
      </c>
      <c r="J51" s="88"/>
      <c r="K51" s="1"/>
    </row>
    <row r="52" spans="1:13" ht="16.5" customHeight="1" thickBot="1" x14ac:dyDescent="0.3">
      <c r="A52" s="217" t="s">
        <v>101</v>
      </c>
      <c r="B52" s="197"/>
      <c r="C52" s="197"/>
      <c r="D52" s="197"/>
      <c r="E52" s="197"/>
      <c r="F52" s="197"/>
      <c r="G52" s="131">
        <f>G25+G38+G51</f>
        <v>0</v>
      </c>
      <c r="H52" s="131">
        <f>H25+H38+H51</f>
        <v>0</v>
      </c>
      <c r="I52" s="131">
        <f>I25+I38+I51</f>
        <v>0</v>
      </c>
      <c r="J52" s="7"/>
      <c r="K52" s="1"/>
    </row>
    <row r="53" spans="1:13" ht="16.5" customHeight="1" thickBot="1" x14ac:dyDescent="0.3">
      <c r="B53" s="6"/>
      <c r="C53" s="6"/>
      <c r="D53" s="116"/>
      <c r="E53" s="117"/>
      <c r="F53" s="117"/>
      <c r="G53" s="7"/>
      <c r="H53" s="7"/>
      <c r="I53" s="7"/>
      <c r="J53" s="7"/>
      <c r="K53" s="1"/>
    </row>
    <row r="54" spans="1:13" ht="19.5" thickBot="1" x14ac:dyDescent="0.35">
      <c r="A54" s="218" t="s">
        <v>167</v>
      </c>
      <c r="B54" s="219"/>
      <c r="C54" s="219"/>
      <c r="D54" s="219"/>
      <c r="E54" s="219"/>
      <c r="F54" s="219"/>
      <c r="G54" s="219"/>
      <c r="H54" s="219"/>
      <c r="I54" s="219"/>
      <c r="J54" s="219"/>
      <c r="K54" s="219"/>
      <c r="L54" s="220"/>
    </row>
    <row r="55" spans="1:13" ht="15.75" thickBot="1" x14ac:dyDescent="0.3">
      <c r="A55" s="221" t="s">
        <v>31</v>
      </c>
      <c r="B55" s="222"/>
      <c r="C55" s="222"/>
      <c r="D55" s="222"/>
      <c r="E55" s="222"/>
      <c r="F55" s="222"/>
      <c r="G55" s="222"/>
      <c r="H55" s="222"/>
      <c r="I55" s="222"/>
      <c r="J55" s="223"/>
      <c r="K55" s="223"/>
      <c r="L55" s="223"/>
      <c r="M55" s="45"/>
    </row>
    <row r="56" spans="1:13" ht="30" x14ac:dyDescent="0.25">
      <c r="A56" s="72">
        <v>42371</v>
      </c>
      <c r="B56" s="100" t="s">
        <v>99</v>
      </c>
      <c r="C56" s="132" t="s">
        <v>29</v>
      </c>
      <c r="D56" s="150" t="s">
        <v>71</v>
      </c>
      <c r="E56" s="147">
        <v>0</v>
      </c>
      <c r="F56" s="133">
        <v>0</v>
      </c>
      <c r="G56" s="133">
        <f>E56*F56</f>
        <v>0</v>
      </c>
      <c r="H56" s="134"/>
      <c r="I56" s="134"/>
      <c r="J56" s="135"/>
      <c r="K56" s="135"/>
      <c r="L56" s="40" t="s">
        <v>109</v>
      </c>
    </row>
    <row r="57" spans="1:13" ht="30" x14ac:dyDescent="0.25">
      <c r="A57" s="73">
        <v>42402</v>
      </c>
      <c r="B57" s="98" t="s">
        <v>97</v>
      </c>
      <c r="C57" s="9" t="s">
        <v>29</v>
      </c>
      <c r="D57" s="118" t="s">
        <v>72</v>
      </c>
      <c r="E57" s="114">
        <v>0</v>
      </c>
      <c r="F57" s="124">
        <v>0</v>
      </c>
      <c r="G57" s="124">
        <f>E57*F57</f>
        <v>0</v>
      </c>
      <c r="H57" s="10"/>
      <c r="I57" s="10"/>
      <c r="J57" s="84"/>
      <c r="K57" s="85"/>
      <c r="L57" s="49" t="s">
        <v>109</v>
      </c>
    </row>
    <row r="58" spans="1:13" ht="15.75" thickBot="1" x14ac:dyDescent="0.3">
      <c r="A58" s="151">
        <v>42431</v>
      </c>
      <c r="B58" s="99" t="s">
        <v>98</v>
      </c>
      <c r="C58" s="96" t="s">
        <v>21</v>
      </c>
      <c r="D58" s="119" t="s">
        <v>72</v>
      </c>
      <c r="E58" s="120">
        <v>0</v>
      </c>
      <c r="F58" s="125">
        <v>0</v>
      </c>
      <c r="G58" s="125">
        <f t="shared" ref="G58" si="3">E58*F58</f>
        <v>0</v>
      </c>
      <c r="H58" s="51"/>
      <c r="I58" s="51"/>
      <c r="J58" s="136"/>
      <c r="K58" s="86"/>
      <c r="L58" s="43" t="s">
        <v>109</v>
      </c>
    </row>
    <row r="59" spans="1:13" ht="16.5" thickBot="1" x14ac:dyDescent="0.3">
      <c r="A59" s="224" t="s">
        <v>32</v>
      </c>
      <c r="B59" s="225"/>
      <c r="C59" s="225"/>
      <c r="D59" s="225"/>
      <c r="E59" s="225"/>
      <c r="F59" s="225"/>
      <c r="G59" s="11">
        <f>G56+G57+G58</f>
        <v>0</v>
      </c>
      <c r="H59" s="11">
        <f t="shared" ref="H59:I59" si="4">H56+H57+H58</f>
        <v>0</v>
      </c>
      <c r="I59" s="11">
        <f t="shared" si="4"/>
        <v>0</v>
      </c>
      <c r="J59" s="87"/>
      <c r="K59" s="87"/>
      <c r="L59" s="52"/>
    </row>
    <row r="60" spans="1:13" ht="15.75" thickBot="1" x14ac:dyDescent="0.3">
      <c r="A60" s="228" t="s">
        <v>20</v>
      </c>
      <c r="B60" s="197"/>
      <c r="C60" s="197"/>
      <c r="D60" s="197"/>
      <c r="E60" s="197"/>
      <c r="F60" s="197"/>
      <c r="G60" s="197"/>
      <c r="H60" s="197"/>
      <c r="I60" s="197"/>
      <c r="J60" s="197"/>
      <c r="K60" s="197"/>
      <c r="L60" s="198"/>
    </row>
    <row r="61" spans="1:13" x14ac:dyDescent="0.25">
      <c r="A61" s="67">
        <v>42372</v>
      </c>
      <c r="B61" s="154" t="s">
        <v>24</v>
      </c>
      <c r="C61" s="132" t="s">
        <v>21</v>
      </c>
      <c r="D61" s="146" t="s">
        <v>73</v>
      </c>
      <c r="E61" s="147">
        <v>0</v>
      </c>
      <c r="F61" s="133">
        <v>0</v>
      </c>
      <c r="G61" s="133">
        <f>E61*F61</f>
        <v>0</v>
      </c>
      <c r="H61" s="134"/>
      <c r="I61" s="134"/>
      <c r="J61" s="135"/>
      <c r="K61" s="135"/>
      <c r="L61" s="40" t="s">
        <v>109</v>
      </c>
    </row>
    <row r="62" spans="1:13" x14ac:dyDescent="0.25">
      <c r="A62" s="68">
        <v>42403</v>
      </c>
      <c r="B62" s="53" t="s">
        <v>25</v>
      </c>
      <c r="C62" s="9" t="s">
        <v>21</v>
      </c>
      <c r="D62" s="115" t="s">
        <v>73</v>
      </c>
      <c r="E62" s="114">
        <v>0</v>
      </c>
      <c r="F62" s="123">
        <v>0</v>
      </c>
      <c r="G62" s="124">
        <f>E62*F62</f>
        <v>0</v>
      </c>
      <c r="H62" s="10"/>
      <c r="I62" s="10"/>
      <c r="J62" s="84"/>
      <c r="K62" s="85"/>
      <c r="L62" s="42" t="s">
        <v>109</v>
      </c>
    </row>
    <row r="63" spans="1:13" x14ac:dyDescent="0.25">
      <c r="A63" s="66">
        <v>42432</v>
      </c>
      <c r="B63" s="53" t="s">
        <v>26</v>
      </c>
      <c r="C63" s="9" t="s">
        <v>21</v>
      </c>
      <c r="D63" s="115" t="s">
        <v>73</v>
      </c>
      <c r="E63" s="114">
        <v>0</v>
      </c>
      <c r="F63" s="123">
        <v>0</v>
      </c>
      <c r="G63" s="124">
        <f t="shared" ref="G63" si="5">E63*F63</f>
        <v>0</v>
      </c>
      <c r="H63" s="10"/>
      <c r="I63" s="85"/>
      <c r="J63" s="84"/>
      <c r="K63" s="85"/>
      <c r="L63" s="42" t="s">
        <v>109</v>
      </c>
    </row>
    <row r="64" spans="1:13" ht="15.75" thickBot="1" x14ac:dyDescent="0.3">
      <c r="A64" s="142">
        <v>42463</v>
      </c>
      <c r="B64" s="155" t="s">
        <v>23</v>
      </c>
      <c r="C64" s="96" t="s">
        <v>21</v>
      </c>
      <c r="D64" s="149" t="s">
        <v>73</v>
      </c>
      <c r="E64" s="120">
        <v>0</v>
      </c>
      <c r="F64" s="138">
        <v>0</v>
      </c>
      <c r="G64" s="125">
        <v>0</v>
      </c>
      <c r="H64" s="51"/>
      <c r="I64" s="86"/>
      <c r="J64" s="136"/>
      <c r="K64" s="86"/>
      <c r="L64" s="43" t="s">
        <v>109</v>
      </c>
    </row>
    <row r="65" spans="1:12" ht="16.5" thickBot="1" x14ac:dyDescent="0.3">
      <c r="A65" s="229" t="s">
        <v>33</v>
      </c>
      <c r="B65" s="211"/>
      <c r="C65" s="211"/>
      <c r="D65" s="211"/>
      <c r="E65" s="211"/>
      <c r="F65" s="230"/>
      <c r="G65" s="152">
        <f>G61+G62+G63+G64</f>
        <v>0</v>
      </c>
      <c r="H65" s="137">
        <f t="shared" ref="H65:I65" si="6">H61+H62+H63+H64</f>
        <v>0</v>
      </c>
      <c r="I65" s="153">
        <f t="shared" si="6"/>
        <v>0</v>
      </c>
      <c r="J65" s="89"/>
      <c r="K65" s="89"/>
      <c r="L65" s="36"/>
    </row>
    <row r="66" spans="1:12" ht="16.5" thickBot="1" x14ac:dyDescent="0.3">
      <c r="A66" s="217" t="s">
        <v>100</v>
      </c>
      <c r="B66" s="197"/>
      <c r="C66" s="197"/>
      <c r="D66" s="197"/>
      <c r="E66" s="197"/>
      <c r="F66" s="197"/>
      <c r="G66" s="131">
        <f>G59+G65</f>
        <v>0</v>
      </c>
      <c r="H66" s="54">
        <f t="shared" ref="H66" si="7">H59+H65</f>
        <v>0</v>
      </c>
      <c r="I66" s="54">
        <v>0</v>
      </c>
      <c r="J66" s="89"/>
      <c r="K66" s="89"/>
      <c r="L66" s="36"/>
    </row>
    <row r="67" spans="1:12" ht="19.5" customHeight="1" thickBot="1" x14ac:dyDescent="0.35">
      <c r="A67" s="251" t="s">
        <v>64</v>
      </c>
      <c r="B67" s="252"/>
      <c r="C67" s="252"/>
      <c r="D67" s="252"/>
      <c r="E67" s="252"/>
      <c r="F67" s="253"/>
      <c r="G67" s="16">
        <f>G52+G66</f>
        <v>0</v>
      </c>
      <c r="H67" s="16">
        <f>H52+H66</f>
        <v>0</v>
      </c>
      <c r="I67" s="91">
        <f>I52+I66</f>
        <v>0</v>
      </c>
      <c r="J67" s="90"/>
      <c r="K67" s="90"/>
      <c r="L67" s="36"/>
    </row>
    <row r="68" spans="1:12" ht="15.75" thickBot="1" x14ac:dyDescent="0.3">
      <c r="A68" s="45"/>
    </row>
    <row r="69" spans="1:12" ht="60.75" thickBot="1" x14ac:dyDescent="0.3">
      <c r="A69" s="226" t="s">
        <v>34</v>
      </c>
      <c r="B69" s="219"/>
      <c r="C69" s="219"/>
      <c r="D69" s="227"/>
      <c r="E69" s="183" t="s">
        <v>170</v>
      </c>
      <c r="F69" s="183" t="s">
        <v>30</v>
      </c>
      <c r="G69" s="184" t="s">
        <v>55</v>
      </c>
      <c r="H69" s="14" t="s">
        <v>60</v>
      </c>
      <c r="I69" s="1"/>
      <c r="J69" s="1"/>
      <c r="K69" s="1"/>
    </row>
    <row r="70" spans="1:12" ht="15.75" x14ac:dyDescent="0.25">
      <c r="A70" s="243" t="s">
        <v>171</v>
      </c>
      <c r="B70" s="244"/>
      <c r="C70" s="244"/>
      <c r="D70" s="245"/>
      <c r="E70" s="185">
        <f>G52</f>
        <v>0</v>
      </c>
      <c r="F70" s="186">
        <f>H52</f>
        <v>0</v>
      </c>
      <c r="G70" s="186">
        <f>I52</f>
        <v>0</v>
      </c>
      <c r="H70" s="187"/>
      <c r="I70" s="1"/>
      <c r="J70" s="1"/>
      <c r="K70" s="1"/>
    </row>
    <row r="71" spans="1:12" ht="15.75" customHeight="1" x14ac:dyDescent="0.25">
      <c r="A71" s="254" t="s">
        <v>172</v>
      </c>
      <c r="B71" s="255"/>
      <c r="C71" s="255"/>
      <c r="D71" s="256"/>
      <c r="E71" s="191">
        <f>G25+G38</f>
        <v>0</v>
      </c>
      <c r="F71" s="191">
        <f>H25+H38</f>
        <v>0</v>
      </c>
      <c r="G71" s="191">
        <f>I25+I38</f>
        <v>0</v>
      </c>
      <c r="H71" s="188"/>
      <c r="I71" s="1"/>
      <c r="J71" s="1"/>
      <c r="K71" s="1"/>
    </row>
    <row r="72" spans="1:12" ht="15.75" customHeight="1" thickBot="1" x14ac:dyDescent="0.3">
      <c r="A72" s="257" t="s">
        <v>173</v>
      </c>
      <c r="B72" s="258"/>
      <c r="C72" s="258"/>
      <c r="D72" s="259"/>
      <c r="E72" s="192">
        <f>G51</f>
        <v>0</v>
      </c>
      <c r="F72" s="192">
        <f t="shared" ref="F72:G72" si="8">H51</f>
        <v>0</v>
      </c>
      <c r="G72" s="192">
        <f t="shared" si="8"/>
        <v>0</v>
      </c>
      <c r="H72" s="189"/>
      <c r="I72" s="176"/>
      <c r="J72" s="176"/>
      <c r="K72" s="176"/>
      <c r="L72" s="176"/>
    </row>
    <row r="73" spans="1:12" ht="15.75" x14ac:dyDescent="0.25">
      <c r="A73" s="246" t="s">
        <v>100</v>
      </c>
      <c r="B73" s="215"/>
      <c r="C73" s="215"/>
      <c r="D73" s="247"/>
      <c r="E73" s="180">
        <f>G66</f>
        <v>0</v>
      </c>
      <c r="F73" s="181">
        <f t="shared" ref="F73:G74" si="9">H66</f>
        <v>0</v>
      </c>
      <c r="G73" s="181">
        <f t="shared" si="9"/>
        <v>0</v>
      </c>
      <c r="H73" s="182" t="e">
        <f>(G73/G70)*100</f>
        <v>#DIV/0!</v>
      </c>
      <c r="I73" s="1"/>
      <c r="J73" s="1"/>
      <c r="K73" s="1"/>
    </row>
    <row r="74" spans="1:12" ht="19.5" customHeight="1" thickBot="1" x14ac:dyDescent="0.35">
      <c r="A74" s="248" t="s">
        <v>64</v>
      </c>
      <c r="B74" s="249"/>
      <c r="C74" s="249"/>
      <c r="D74" s="250"/>
      <c r="E74" s="15">
        <f>G67</f>
        <v>0</v>
      </c>
      <c r="F74" s="130">
        <f t="shared" si="9"/>
        <v>0</v>
      </c>
      <c r="G74" s="130">
        <f t="shared" si="9"/>
        <v>0</v>
      </c>
      <c r="H74" s="38"/>
      <c r="I74" s="1"/>
      <c r="J74" s="1"/>
      <c r="K74" s="1"/>
    </row>
    <row r="75" spans="1:12" x14ac:dyDescent="0.25">
      <c r="B75" s="262"/>
      <c r="C75" s="262"/>
      <c r="D75" s="262"/>
      <c r="E75" s="262"/>
      <c r="F75" s="262"/>
      <c r="G75" s="262"/>
      <c r="H75" s="262"/>
      <c r="I75" s="262"/>
      <c r="J75" s="262"/>
      <c r="K75" s="262"/>
      <c r="L75" s="262"/>
    </row>
    <row r="76" spans="1:12" ht="44.25" customHeight="1" x14ac:dyDescent="0.25">
      <c r="A76" s="212" t="s">
        <v>78</v>
      </c>
      <c r="B76" s="213"/>
      <c r="C76" s="213"/>
      <c r="D76" s="213"/>
      <c r="E76" s="214"/>
      <c r="F76" s="215"/>
      <c r="G76" s="215"/>
      <c r="H76" s="215"/>
      <c r="I76" s="215"/>
      <c r="J76" s="215"/>
      <c r="K76" s="215"/>
      <c r="L76" s="215"/>
    </row>
    <row r="77" spans="1:12" x14ac:dyDescent="0.25">
      <c r="A77" s="101"/>
      <c r="B77" s="101"/>
      <c r="C77" s="101"/>
      <c r="D77" s="121"/>
      <c r="E77" s="216" t="s">
        <v>77</v>
      </c>
      <c r="F77" s="213"/>
      <c r="G77" s="213"/>
      <c r="H77" s="213"/>
      <c r="I77" s="213"/>
      <c r="J77" s="213"/>
      <c r="K77" s="213"/>
      <c r="L77" s="213"/>
    </row>
    <row r="78" spans="1:12" x14ac:dyDescent="0.25">
      <c r="A78" s="101"/>
      <c r="B78" s="101"/>
      <c r="C78" s="101"/>
      <c r="D78" s="121"/>
      <c r="E78" s="122"/>
      <c r="F78" s="126"/>
      <c r="G78" s="126"/>
      <c r="H78" s="174"/>
      <c r="I78" s="174"/>
      <c r="J78" s="174"/>
      <c r="K78" s="174"/>
      <c r="L78" s="174"/>
    </row>
    <row r="79" spans="1:12" x14ac:dyDescent="0.25">
      <c r="A79" s="101"/>
      <c r="B79" s="101"/>
      <c r="C79" s="101"/>
      <c r="D79" s="121"/>
      <c r="E79" s="122"/>
      <c r="F79" s="122"/>
      <c r="G79" s="122"/>
      <c r="H79" s="175"/>
      <c r="I79" s="175"/>
      <c r="J79" s="175"/>
      <c r="K79" s="175"/>
      <c r="L79" s="101"/>
    </row>
    <row r="80" spans="1:12" ht="15.75" x14ac:dyDescent="0.25">
      <c r="A80" s="260" t="s">
        <v>110</v>
      </c>
      <c r="B80" s="261"/>
      <c r="C80" s="261"/>
      <c r="D80" s="261"/>
      <c r="E80" s="128"/>
      <c r="F80" s="128"/>
      <c r="G80" s="128"/>
      <c r="H80" s="104"/>
      <c r="I80" s="104"/>
      <c r="J80" s="104"/>
      <c r="K80" s="104"/>
      <c r="L80" s="104"/>
    </row>
    <row r="81" spans="1:12" ht="31.5" customHeight="1" x14ac:dyDescent="0.25">
      <c r="A81" s="239" t="s">
        <v>7</v>
      </c>
      <c r="B81" s="240"/>
      <c r="C81" s="235" t="s">
        <v>174</v>
      </c>
      <c r="D81" s="236"/>
      <c r="E81" s="236"/>
      <c r="F81" s="236"/>
      <c r="G81" s="236"/>
      <c r="H81" s="236"/>
      <c r="I81" s="236"/>
      <c r="J81" s="236"/>
      <c r="K81" s="236"/>
      <c r="L81" s="236"/>
    </row>
    <row r="82" spans="1:12" ht="30" customHeight="1" x14ac:dyDescent="0.25">
      <c r="A82" s="239" t="s">
        <v>82</v>
      </c>
      <c r="B82" s="240"/>
      <c r="C82" s="235" t="s">
        <v>112</v>
      </c>
      <c r="D82" s="236"/>
      <c r="E82" s="236"/>
      <c r="F82" s="236"/>
      <c r="G82" s="236"/>
      <c r="H82" s="236"/>
      <c r="I82" s="236"/>
      <c r="J82" s="236"/>
      <c r="K82" s="236"/>
      <c r="L82" s="236"/>
    </row>
    <row r="83" spans="1:12" ht="44.25" customHeight="1" x14ac:dyDescent="0.25">
      <c r="A83" s="233" t="s">
        <v>2</v>
      </c>
      <c r="B83" s="234"/>
      <c r="C83" s="235" t="s">
        <v>95</v>
      </c>
      <c r="D83" s="236"/>
      <c r="E83" s="236"/>
      <c r="F83" s="236"/>
      <c r="G83" s="236"/>
      <c r="H83" s="236"/>
      <c r="I83" s="236"/>
      <c r="J83" s="236"/>
      <c r="K83" s="236"/>
      <c r="L83" s="236"/>
    </row>
    <row r="84" spans="1:12" ht="17.25" customHeight="1" x14ac:dyDescent="0.25">
      <c r="A84" s="233" t="s">
        <v>83</v>
      </c>
      <c r="B84" s="234"/>
      <c r="C84" s="241" t="s">
        <v>96</v>
      </c>
      <c r="D84" s="242"/>
      <c r="E84" s="242"/>
      <c r="F84" s="242"/>
      <c r="G84" s="242"/>
      <c r="H84" s="242"/>
      <c r="I84" s="242"/>
      <c r="J84" s="242"/>
      <c r="K84" s="242"/>
      <c r="L84" s="242"/>
    </row>
    <row r="85" spans="1:12" ht="47.25" customHeight="1" x14ac:dyDescent="0.25">
      <c r="A85" s="233" t="s">
        <v>3</v>
      </c>
      <c r="B85" s="234"/>
      <c r="C85" s="235" t="s">
        <v>175</v>
      </c>
      <c r="D85" s="236"/>
      <c r="E85" s="236"/>
      <c r="F85" s="236"/>
      <c r="G85" s="236"/>
      <c r="H85" s="236"/>
      <c r="I85" s="236"/>
      <c r="J85" s="236"/>
      <c r="K85" s="236"/>
      <c r="L85" s="236"/>
    </row>
    <row r="86" spans="1:12" ht="95.25" customHeight="1" x14ac:dyDescent="0.25">
      <c r="A86" s="237" t="s">
        <v>92</v>
      </c>
      <c r="B86" s="238"/>
      <c r="C86" s="235" t="s">
        <v>176</v>
      </c>
      <c r="D86" s="236"/>
      <c r="E86" s="236"/>
      <c r="F86" s="236"/>
      <c r="G86" s="236"/>
      <c r="H86" s="236"/>
      <c r="I86" s="236"/>
      <c r="J86" s="236"/>
      <c r="K86" s="236"/>
      <c r="L86" s="236"/>
    </row>
    <row r="87" spans="1:12" ht="32.25" customHeight="1" x14ac:dyDescent="0.25">
      <c r="A87" s="233" t="s">
        <v>86</v>
      </c>
      <c r="B87" s="234"/>
      <c r="C87" s="235" t="s">
        <v>124</v>
      </c>
      <c r="D87" s="236"/>
      <c r="E87" s="236"/>
      <c r="F87" s="236"/>
      <c r="G87" s="236"/>
      <c r="H87" s="236"/>
      <c r="I87" s="236"/>
      <c r="J87" s="236"/>
      <c r="K87" s="236"/>
      <c r="L87" s="236"/>
    </row>
    <row r="88" spans="1:12" ht="222" customHeight="1" x14ac:dyDescent="0.25">
      <c r="A88" s="233" t="s">
        <v>87</v>
      </c>
      <c r="B88" s="234"/>
      <c r="C88" s="235" t="s">
        <v>177</v>
      </c>
      <c r="D88" s="236"/>
      <c r="E88" s="236"/>
      <c r="F88" s="236"/>
      <c r="G88" s="236"/>
      <c r="H88" s="236"/>
      <c r="I88" s="236"/>
      <c r="J88" s="236"/>
      <c r="K88" s="236"/>
      <c r="L88" s="236"/>
    </row>
    <row r="89" spans="1:12" ht="32.25" customHeight="1" x14ac:dyDescent="0.25">
      <c r="A89" s="233" t="s">
        <v>80</v>
      </c>
      <c r="B89" s="234"/>
      <c r="C89" s="235" t="s">
        <v>178</v>
      </c>
      <c r="D89" s="236"/>
      <c r="E89" s="236"/>
      <c r="F89" s="236"/>
      <c r="G89" s="236"/>
      <c r="H89" s="236"/>
      <c r="I89" s="236"/>
      <c r="J89" s="236"/>
      <c r="K89" s="236"/>
      <c r="L89" s="236"/>
    </row>
    <row r="90" spans="1:12" ht="29.25" customHeight="1" x14ac:dyDescent="0.25">
      <c r="A90" s="233" t="s">
        <v>89</v>
      </c>
      <c r="B90" s="234"/>
      <c r="C90" s="235" t="s">
        <v>179</v>
      </c>
      <c r="D90" s="236"/>
      <c r="E90" s="236"/>
      <c r="F90" s="236"/>
      <c r="G90" s="236"/>
      <c r="H90" s="236"/>
      <c r="I90" s="236"/>
      <c r="J90" s="236"/>
      <c r="K90" s="236"/>
      <c r="L90" s="236"/>
    </row>
    <row r="91" spans="1:12" ht="108" customHeight="1" x14ac:dyDescent="0.25">
      <c r="A91" s="231" t="s">
        <v>127</v>
      </c>
      <c r="B91" s="232"/>
      <c r="C91" s="232"/>
      <c r="D91" s="232"/>
      <c r="E91" s="232"/>
      <c r="F91" s="232"/>
      <c r="G91" s="232"/>
      <c r="H91" s="232"/>
      <c r="I91" s="232"/>
      <c r="J91" s="232"/>
      <c r="K91" s="232"/>
      <c r="L91" s="232"/>
    </row>
  </sheetData>
  <mergeCells count="58">
    <mergeCell ref="A90:B90"/>
    <mergeCell ref="C90:L90"/>
    <mergeCell ref="A91:L91"/>
    <mergeCell ref="A87:B87"/>
    <mergeCell ref="C87:L87"/>
    <mergeCell ref="A88:B88"/>
    <mergeCell ref="C88:L88"/>
    <mergeCell ref="A89:B89"/>
    <mergeCell ref="C89:L89"/>
    <mergeCell ref="A84:B84"/>
    <mergeCell ref="C84:L84"/>
    <mergeCell ref="A85:B85"/>
    <mergeCell ref="C85:L85"/>
    <mergeCell ref="A86:B86"/>
    <mergeCell ref="C86:L86"/>
    <mergeCell ref="A81:B81"/>
    <mergeCell ref="C81:L81"/>
    <mergeCell ref="A82:B82"/>
    <mergeCell ref="C82:L82"/>
    <mergeCell ref="A83:B83"/>
    <mergeCell ref="C83:L83"/>
    <mergeCell ref="A80:D80"/>
    <mergeCell ref="A67:F67"/>
    <mergeCell ref="A69:D69"/>
    <mergeCell ref="A70:D70"/>
    <mergeCell ref="A71:D71"/>
    <mergeCell ref="A72:D72"/>
    <mergeCell ref="A73:D73"/>
    <mergeCell ref="A74:D74"/>
    <mergeCell ref="B75:L75"/>
    <mergeCell ref="A76:D76"/>
    <mergeCell ref="E76:L76"/>
    <mergeCell ref="E77:L77"/>
    <mergeCell ref="A66:F66"/>
    <mergeCell ref="A28:L28"/>
    <mergeCell ref="A38:F38"/>
    <mergeCell ref="A40:L40"/>
    <mergeCell ref="A41:L41"/>
    <mergeCell ref="A51:F51"/>
    <mergeCell ref="A52:F52"/>
    <mergeCell ref="A54:L54"/>
    <mergeCell ref="A55:L55"/>
    <mergeCell ref="A59:F59"/>
    <mergeCell ref="A60:L60"/>
    <mergeCell ref="A65:F65"/>
    <mergeCell ref="A27:L27"/>
    <mergeCell ref="A2:L2"/>
    <mergeCell ref="A4:L4"/>
    <mergeCell ref="B6:L6"/>
    <mergeCell ref="A9:B9"/>
    <mergeCell ref="C9:L9"/>
    <mergeCell ref="A10:B10"/>
    <mergeCell ref="C10:L10"/>
    <mergeCell ref="B11:L11"/>
    <mergeCell ref="B12:L12"/>
    <mergeCell ref="A14:L14"/>
    <mergeCell ref="A15:L15"/>
    <mergeCell ref="A25:F25"/>
  </mergeCells>
  <dataValidations count="8">
    <dataValidation allowBlank="1" showInputMessage="1" showErrorMessage="1" prompt="Percentuálny limit je stanovený vo výške max. 10 % celkových priamych oprávnených výdavkov projektu" sqref="F17 F30 F4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4"/>
    <dataValidation allowBlank="1" showInputMessage="1" showErrorMessage="1" prompt="Povinný nástroj pre informovanie a komunikáciu pri projektoch, na ktoré sa nevzťahuje povinnosť osadenia dočasného pútača a osadenia stálej tabule" sqref="B63"/>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62"/>
    <dataValidation allowBlank="1" showInputMessage="1" showErrorMessage="1" prompt="Povinný nástroj pre informovanie a komunikáciu pri projektoch slúžiacich na financovanie infraštruktúry alebo stavebných činností a celkovej výške NFP nad 500 000,- EUR" sqref="B61"/>
    <dataValidation allowBlank="1" showInputMessage="1" showErrorMessage="1" prompt="Rešpektujte stanovené finančné limity na odborný autorský dohľad, ktoré sú uvedené v Príručke k oprávnenosti výdavkov" sqref="F20 F33 F46"/>
    <dataValidation allowBlank="1" showInputMessage="1" showErrorMessage="1" prompt="Rešpektujte stanovené finančné limity na stavebný dozor, ktoré sú uvedené v Príručke k oprávnenosti výdavkov" sqref="F19 F32 F45"/>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1 F34 F47">
      <formula1>#REF!</formula1>
    </dataValidation>
  </dataValidations>
  <pageMargins left="0.7" right="0.7" top="0.75" bottom="0.75" header="0.3" footer="0.3"/>
  <pageSetup paperSize="9" scale="49" fitToHeight="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J16:J24 J56:J58 J61:J64 J29:J37 J42:J50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83"/>
  <sheetViews>
    <sheetView zoomScale="90" zoomScaleNormal="90" workbookViewId="0">
      <selection activeCell="B24" sqref="B24:C25"/>
    </sheetView>
  </sheetViews>
  <sheetFormatPr defaultColWidth="9.140625" defaultRowHeight="15" x14ac:dyDescent="0.25"/>
  <cols>
    <col min="1" max="1" width="9.140625" style="1"/>
    <col min="2" max="2" width="30.140625" style="1" customWidth="1"/>
    <col min="3" max="3" width="50.42578125" style="1" customWidth="1"/>
    <col min="4" max="4" width="21" style="1" customWidth="1"/>
    <col min="5" max="5" width="24" style="1" customWidth="1"/>
    <col min="6" max="6" width="27.42578125" style="2" customWidth="1"/>
    <col min="7" max="16384" width="9.140625" style="1"/>
  </cols>
  <sheetData>
    <row r="2" spans="1:6" x14ac:dyDescent="0.25">
      <c r="A2" s="276" t="s">
        <v>68</v>
      </c>
      <c r="B2" s="277"/>
      <c r="C2" s="277"/>
      <c r="D2" s="277"/>
      <c r="E2" s="277"/>
      <c r="F2" s="277"/>
    </row>
    <row r="3" spans="1:6" ht="13.9" x14ac:dyDescent="0.25">
      <c r="E3" s="12"/>
      <c r="F3" s="1"/>
    </row>
    <row r="5" spans="1:6" ht="47.25" customHeight="1" x14ac:dyDescent="0.25">
      <c r="A5" s="206"/>
      <c r="B5" s="207"/>
      <c r="C5" s="207"/>
      <c r="D5" s="207"/>
      <c r="E5" s="207"/>
      <c r="F5" s="207"/>
    </row>
    <row r="7" spans="1:6" ht="13.9" x14ac:dyDescent="0.25">
      <c r="F7" s="1"/>
    </row>
    <row r="8" spans="1:6" ht="20.25" x14ac:dyDescent="0.3">
      <c r="B8" s="201" t="s">
        <v>51</v>
      </c>
      <c r="C8" s="201"/>
      <c r="D8" s="201"/>
      <c r="E8" s="201"/>
      <c r="F8" s="201"/>
    </row>
    <row r="9" spans="1:6" ht="20.45" x14ac:dyDescent="0.35">
      <c r="B9" s="44"/>
      <c r="C9" s="44"/>
      <c r="D9" s="44"/>
      <c r="E9" s="44"/>
      <c r="F9" s="44"/>
    </row>
    <row r="10" spans="1:6" ht="14.45" thickBot="1" x14ac:dyDescent="0.3"/>
    <row r="11" spans="1:6" ht="15.75" thickBot="1" x14ac:dyDescent="0.3">
      <c r="A11" s="204" t="s">
        <v>54</v>
      </c>
      <c r="B11" s="205"/>
      <c r="C11" s="278"/>
      <c r="D11" s="279"/>
      <c r="E11" s="279"/>
      <c r="F11" s="280"/>
    </row>
    <row r="12" spans="1:6" ht="15.75" thickBot="1" x14ac:dyDescent="0.3">
      <c r="A12" s="204" t="s">
        <v>53</v>
      </c>
      <c r="B12" s="205"/>
      <c r="C12" s="278"/>
      <c r="D12" s="279"/>
      <c r="E12" s="279"/>
      <c r="F12" s="280"/>
    </row>
    <row r="13" spans="1:6" ht="15.75" thickBot="1" x14ac:dyDescent="0.3">
      <c r="A13" s="204" t="s">
        <v>1</v>
      </c>
      <c r="B13" s="205"/>
      <c r="C13" s="278"/>
      <c r="D13" s="279"/>
      <c r="E13" s="279"/>
      <c r="F13" s="280"/>
    </row>
    <row r="14" spans="1:6" ht="14.45" x14ac:dyDescent="0.3">
      <c r="B14" s="193"/>
      <c r="C14" s="193"/>
      <c r="D14" s="194"/>
      <c r="E14" s="194"/>
      <c r="F14" s="194"/>
    </row>
    <row r="15" spans="1:6" ht="13.9" x14ac:dyDescent="0.25">
      <c r="A15" s="55"/>
      <c r="B15" s="195"/>
      <c r="C15" s="195"/>
      <c r="D15" s="195"/>
      <c r="E15" s="195"/>
      <c r="F15" s="195"/>
    </row>
    <row r="16" spans="1:6" ht="29.25" thickBot="1" x14ac:dyDescent="0.3">
      <c r="A16" s="97" t="s">
        <v>65</v>
      </c>
      <c r="B16" s="281"/>
      <c r="C16" s="282"/>
      <c r="D16" s="39" t="s">
        <v>57</v>
      </c>
      <c r="E16" s="39" t="s">
        <v>58</v>
      </c>
      <c r="F16" s="39" t="s">
        <v>59</v>
      </c>
    </row>
    <row r="17" spans="1:7" ht="19.5" thickBot="1" x14ac:dyDescent="0.35">
      <c r="A17" s="268" t="s">
        <v>166</v>
      </c>
      <c r="B17" s="269"/>
      <c r="C17" s="269"/>
      <c r="D17" s="269"/>
      <c r="E17" s="269"/>
      <c r="F17" s="270"/>
    </row>
    <row r="18" spans="1:7" ht="16.149999999999999" thickBot="1" x14ac:dyDescent="0.35">
      <c r="A18" s="209" t="s">
        <v>108</v>
      </c>
      <c r="B18" s="208"/>
      <c r="C18" s="208"/>
      <c r="D18" s="208"/>
      <c r="E18" s="208"/>
      <c r="F18" s="205"/>
    </row>
    <row r="19" spans="1:7" x14ac:dyDescent="0.25">
      <c r="A19" s="69">
        <v>42370</v>
      </c>
      <c r="B19" s="271"/>
      <c r="C19" s="272"/>
      <c r="D19" s="4">
        <v>0</v>
      </c>
      <c r="E19" s="4">
        <v>0</v>
      </c>
      <c r="F19" s="4">
        <f>D19+E19</f>
        <v>0</v>
      </c>
    </row>
    <row r="20" spans="1:7" x14ac:dyDescent="0.25">
      <c r="A20" s="70">
        <v>42401</v>
      </c>
      <c r="B20" s="263"/>
      <c r="C20" s="264"/>
      <c r="D20" s="5">
        <v>0</v>
      </c>
      <c r="E20" s="5">
        <v>0</v>
      </c>
      <c r="F20" s="4">
        <f t="shared" ref="F20:F26" si="0">D20+E20</f>
        <v>0</v>
      </c>
    </row>
    <row r="21" spans="1:7" x14ac:dyDescent="0.25">
      <c r="A21" s="70">
        <v>42430</v>
      </c>
      <c r="B21" s="263"/>
      <c r="C21" s="264"/>
      <c r="D21" s="5">
        <v>0</v>
      </c>
      <c r="E21" s="5">
        <v>0</v>
      </c>
      <c r="F21" s="4">
        <f t="shared" si="0"/>
        <v>0</v>
      </c>
    </row>
    <row r="22" spans="1:7" x14ac:dyDescent="0.25">
      <c r="A22" s="70">
        <v>42461</v>
      </c>
      <c r="B22" s="263"/>
      <c r="C22" s="264"/>
      <c r="D22" s="5">
        <v>0</v>
      </c>
      <c r="E22" s="5">
        <v>0</v>
      </c>
      <c r="F22" s="4">
        <f t="shared" si="0"/>
        <v>0</v>
      </c>
    </row>
    <row r="23" spans="1:7" x14ac:dyDescent="0.25">
      <c r="A23" s="70">
        <v>42491</v>
      </c>
      <c r="B23" s="263"/>
      <c r="C23" s="264"/>
      <c r="D23" s="5">
        <v>0</v>
      </c>
      <c r="E23" s="5">
        <v>0</v>
      </c>
      <c r="F23" s="4">
        <f t="shared" si="0"/>
        <v>0</v>
      </c>
    </row>
    <row r="24" spans="1:7" x14ac:dyDescent="0.25">
      <c r="A24" s="70">
        <v>42522</v>
      </c>
      <c r="B24" s="263"/>
      <c r="C24" s="264"/>
      <c r="D24" s="5">
        <v>0</v>
      </c>
      <c r="E24" s="5">
        <v>0</v>
      </c>
      <c r="F24" s="4">
        <f t="shared" si="0"/>
        <v>0</v>
      </c>
    </row>
    <row r="25" spans="1:7" x14ac:dyDescent="0.25">
      <c r="A25" s="70">
        <v>42552</v>
      </c>
      <c r="B25" s="263"/>
      <c r="C25" s="264"/>
      <c r="D25" s="5">
        <v>0</v>
      </c>
      <c r="E25" s="5">
        <v>0</v>
      </c>
      <c r="F25" s="4">
        <f t="shared" si="0"/>
        <v>0</v>
      </c>
    </row>
    <row r="26" spans="1:7" ht="15.75" thickBot="1" x14ac:dyDescent="0.3">
      <c r="A26" s="71">
        <v>42583</v>
      </c>
      <c r="B26" s="263"/>
      <c r="C26" s="264"/>
      <c r="D26" s="32">
        <v>0</v>
      </c>
      <c r="E26" s="50">
        <v>0</v>
      </c>
      <c r="F26" s="56">
        <f t="shared" si="0"/>
        <v>0</v>
      </c>
    </row>
    <row r="27" spans="1:7" ht="16.5" customHeight="1" thickBot="1" x14ac:dyDescent="0.3">
      <c r="A27" s="217" t="s">
        <v>63</v>
      </c>
      <c r="B27" s="208"/>
      <c r="C27" s="57"/>
      <c r="D27" s="58"/>
      <c r="E27" s="59"/>
      <c r="F27" s="60">
        <f>SUM(F19:F26)</f>
        <v>0</v>
      </c>
      <c r="G27" s="8"/>
    </row>
    <row r="28" spans="1:7" ht="16.5" customHeight="1" thickBot="1" x14ac:dyDescent="0.3">
      <c r="B28" s="6"/>
      <c r="C28" s="6"/>
      <c r="D28" s="61"/>
      <c r="E28" s="6"/>
      <c r="F28" s="62"/>
      <c r="G28" s="8"/>
    </row>
    <row r="29" spans="1:7" ht="16.5" customHeight="1" thickBot="1" x14ac:dyDescent="0.35">
      <c r="A29" s="268" t="s">
        <v>164</v>
      </c>
      <c r="B29" s="269"/>
      <c r="C29" s="269"/>
      <c r="D29" s="269"/>
      <c r="E29" s="269"/>
      <c r="F29" s="270"/>
      <c r="G29" s="8"/>
    </row>
    <row r="30" spans="1:7" ht="16.5" customHeight="1" thickBot="1" x14ac:dyDescent="0.3">
      <c r="A30" s="209" t="s">
        <v>108</v>
      </c>
      <c r="B30" s="208"/>
      <c r="C30" s="208"/>
      <c r="D30" s="208"/>
      <c r="E30" s="208"/>
      <c r="F30" s="205"/>
      <c r="G30" s="8"/>
    </row>
    <row r="31" spans="1:7" ht="16.5" customHeight="1" x14ac:dyDescent="0.25">
      <c r="A31" s="69">
        <v>42370</v>
      </c>
      <c r="B31" s="271"/>
      <c r="C31" s="272"/>
      <c r="D31" s="4">
        <v>0</v>
      </c>
      <c r="E31" s="4">
        <v>0</v>
      </c>
      <c r="F31" s="4">
        <f>D31+E31</f>
        <v>0</v>
      </c>
      <c r="G31" s="8"/>
    </row>
    <row r="32" spans="1:7" ht="16.5" customHeight="1" x14ac:dyDescent="0.25">
      <c r="A32" s="70">
        <v>42401</v>
      </c>
      <c r="B32" s="263"/>
      <c r="C32" s="264"/>
      <c r="D32" s="5">
        <v>0</v>
      </c>
      <c r="E32" s="5">
        <v>0</v>
      </c>
      <c r="F32" s="4">
        <f t="shared" ref="F32:F38" si="1">D32+E32</f>
        <v>0</v>
      </c>
      <c r="G32" s="8"/>
    </row>
    <row r="33" spans="1:7" ht="16.5" customHeight="1" x14ac:dyDescent="0.25">
      <c r="A33" s="70">
        <v>42430</v>
      </c>
      <c r="B33" s="263"/>
      <c r="C33" s="264"/>
      <c r="D33" s="5">
        <v>0</v>
      </c>
      <c r="E33" s="5">
        <v>0</v>
      </c>
      <c r="F33" s="4">
        <f t="shared" si="1"/>
        <v>0</v>
      </c>
      <c r="G33" s="8"/>
    </row>
    <row r="34" spans="1:7" ht="16.5" customHeight="1" x14ac:dyDescent="0.25">
      <c r="A34" s="70">
        <v>42461</v>
      </c>
      <c r="B34" s="263"/>
      <c r="C34" s="264"/>
      <c r="D34" s="5">
        <v>0</v>
      </c>
      <c r="E34" s="5">
        <v>0</v>
      </c>
      <c r="F34" s="4">
        <f t="shared" si="1"/>
        <v>0</v>
      </c>
      <c r="G34" s="8"/>
    </row>
    <row r="35" spans="1:7" ht="16.5" customHeight="1" x14ac:dyDescent="0.25">
      <c r="A35" s="70">
        <v>42491</v>
      </c>
      <c r="B35" s="263"/>
      <c r="C35" s="264"/>
      <c r="D35" s="5">
        <v>0</v>
      </c>
      <c r="E35" s="5">
        <v>0</v>
      </c>
      <c r="F35" s="4">
        <f t="shared" si="1"/>
        <v>0</v>
      </c>
      <c r="G35" s="8"/>
    </row>
    <row r="36" spans="1:7" ht="16.5" customHeight="1" x14ac:dyDescent="0.25">
      <c r="A36" s="70">
        <v>42522</v>
      </c>
      <c r="B36" s="263"/>
      <c r="C36" s="264"/>
      <c r="D36" s="5">
        <v>0</v>
      </c>
      <c r="E36" s="5">
        <v>0</v>
      </c>
      <c r="F36" s="4">
        <f t="shared" si="1"/>
        <v>0</v>
      </c>
      <c r="G36" s="8"/>
    </row>
    <row r="37" spans="1:7" ht="16.5" customHeight="1" x14ac:dyDescent="0.25">
      <c r="A37" s="70">
        <v>42552</v>
      </c>
      <c r="B37" s="263"/>
      <c r="C37" s="264"/>
      <c r="D37" s="5">
        <v>0</v>
      </c>
      <c r="E37" s="5">
        <v>0</v>
      </c>
      <c r="F37" s="4">
        <f t="shared" si="1"/>
        <v>0</v>
      </c>
      <c r="G37" s="8"/>
    </row>
    <row r="38" spans="1:7" ht="16.5" customHeight="1" thickBot="1" x14ac:dyDescent="0.3">
      <c r="A38" s="71">
        <v>42583</v>
      </c>
      <c r="B38" s="263"/>
      <c r="C38" s="264"/>
      <c r="D38" s="32">
        <v>0</v>
      </c>
      <c r="E38" s="50">
        <v>0</v>
      </c>
      <c r="F38" s="56">
        <f t="shared" si="1"/>
        <v>0</v>
      </c>
      <c r="G38" s="8"/>
    </row>
    <row r="39" spans="1:7" ht="16.5" customHeight="1" thickBot="1" x14ac:dyDescent="0.3">
      <c r="A39" s="217" t="s">
        <v>63</v>
      </c>
      <c r="B39" s="208"/>
      <c r="C39" s="57"/>
      <c r="D39" s="58"/>
      <c r="E39" s="59"/>
      <c r="F39" s="60">
        <f>SUM(F31:F38)</f>
        <v>0</v>
      </c>
      <c r="G39" s="8"/>
    </row>
    <row r="40" spans="1:7" ht="16.5" customHeight="1" thickBot="1" x14ac:dyDescent="0.3">
      <c r="B40" s="6"/>
      <c r="C40" s="6"/>
      <c r="D40" s="61"/>
      <c r="E40" s="6"/>
      <c r="F40" s="62"/>
      <c r="G40" s="8"/>
    </row>
    <row r="41" spans="1:7" ht="16.5" customHeight="1" thickBot="1" x14ac:dyDescent="0.35">
      <c r="A41" s="268" t="s">
        <v>165</v>
      </c>
      <c r="B41" s="269"/>
      <c r="C41" s="269"/>
      <c r="D41" s="269"/>
      <c r="E41" s="269"/>
      <c r="F41" s="270"/>
      <c r="G41" s="8"/>
    </row>
    <row r="42" spans="1:7" ht="16.5" customHeight="1" thickBot="1" x14ac:dyDescent="0.3">
      <c r="A42" s="209" t="s">
        <v>108</v>
      </c>
      <c r="B42" s="208"/>
      <c r="C42" s="208"/>
      <c r="D42" s="208"/>
      <c r="E42" s="208"/>
      <c r="F42" s="205"/>
      <c r="G42" s="8"/>
    </row>
    <row r="43" spans="1:7" ht="16.5" customHeight="1" x14ac:dyDescent="0.25">
      <c r="A43" s="69">
        <v>42370</v>
      </c>
      <c r="B43" s="271"/>
      <c r="C43" s="272"/>
      <c r="D43" s="4">
        <v>0</v>
      </c>
      <c r="E43" s="4">
        <v>0</v>
      </c>
      <c r="F43" s="4">
        <f>D43+E43</f>
        <v>0</v>
      </c>
      <c r="G43" s="8"/>
    </row>
    <row r="44" spans="1:7" ht="16.5" customHeight="1" x14ac:dyDescent="0.25">
      <c r="A44" s="70">
        <v>42401</v>
      </c>
      <c r="B44" s="263"/>
      <c r="C44" s="264"/>
      <c r="D44" s="5">
        <v>0</v>
      </c>
      <c r="E44" s="5">
        <v>0</v>
      </c>
      <c r="F44" s="4">
        <f t="shared" ref="F44:F50" si="2">D44+E44</f>
        <v>0</v>
      </c>
      <c r="G44" s="8"/>
    </row>
    <row r="45" spans="1:7" ht="16.5" customHeight="1" x14ac:dyDescent="0.25">
      <c r="A45" s="70">
        <v>42430</v>
      </c>
      <c r="B45" s="263"/>
      <c r="C45" s="264"/>
      <c r="D45" s="5">
        <v>0</v>
      </c>
      <c r="E45" s="5">
        <v>0</v>
      </c>
      <c r="F45" s="4">
        <f t="shared" si="2"/>
        <v>0</v>
      </c>
      <c r="G45" s="8"/>
    </row>
    <row r="46" spans="1:7" ht="16.5" customHeight="1" x14ac:dyDescent="0.25">
      <c r="A46" s="70">
        <v>42461</v>
      </c>
      <c r="B46" s="263"/>
      <c r="C46" s="264"/>
      <c r="D46" s="5">
        <v>0</v>
      </c>
      <c r="E46" s="5">
        <v>0</v>
      </c>
      <c r="F46" s="4">
        <f t="shared" si="2"/>
        <v>0</v>
      </c>
      <c r="G46" s="8"/>
    </row>
    <row r="47" spans="1:7" ht="16.5" customHeight="1" x14ac:dyDescent="0.25">
      <c r="A47" s="70">
        <v>42491</v>
      </c>
      <c r="B47" s="263"/>
      <c r="C47" s="264"/>
      <c r="D47" s="5">
        <v>0</v>
      </c>
      <c r="E47" s="5">
        <v>0</v>
      </c>
      <c r="F47" s="4">
        <f t="shared" si="2"/>
        <v>0</v>
      </c>
      <c r="G47" s="8"/>
    </row>
    <row r="48" spans="1:7" ht="16.5" customHeight="1" x14ac:dyDescent="0.25">
      <c r="A48" s="70">
        <v>42522</v>
      </c>
      <c r="B48" s="263"/>
      <c r="C48" s="264"/>
      <c r="D48" s="5">
        <v>0</v>
      </c>
      <c r="E48" s="5">
        <v>0</v>
      </c>
      <c r="F48" s="4">
        <f t="shared" si="2"/>
        <v>0</v>
      </c>
      <c r="G48" s="8"/>
    </row>
    <row r="49" spans="1:7" ht="16.5" customHeight="1" x14ac:dyDescent="0.25">
      <c r="A49" s="70">
        <v>42552</v>
      </c>
      <c r="B49" s="263"/>
      <c r="C49" s="264"/>
      <c r="D49" s="5">
        <v>0</v>
      </c>
      <c r="E49" s="5">
        <v>0</v>
      </c>
      <c r="F49" s="4">
        <f t="shared" si="2"/>
        <v>0</v>
      </c>
      <c r="G49" s="8"/>
    </row>
    <row r="50" spans="1:7" ht="16.5" customHeight="1" thickBot="1" x14ac:dyDescent="0.3">
      <c r="A50" s="71">
        <v>42583</v>
      </c>
      <c r="B50" s="263"/>
      <c r="C50" s="264"/>
      <c r="D50" s="32">
        <v>0</v>
      </c>
      <c r="E50" s="50">
        <v>0</v>
      </c>
      <c r="F50" s="56">
        <f t="shared" si="2"/>
        <v>0</v>
      </c>
      <c r="G50" s="8"/>
    </row>
    <row r="51" spans="1:7" ht="16.5" customHeight="1" thickBot="1" x14ac:dyDescent="0.3">
      <c r="A51" s="217" t="s">
        <v>63</v>
      </c>
      <c r="B51" s="208"/>
      <c r="C51" s="57"/>
      <c r="D51" s="58"/>
      <c r="E51" s="59"/>
      <c r="F51" s="60">
        <f>SUM(F43:F50)</f>
        <v>0</v>
      </c>
      <c r="G51" s="8"/>
    </row>
    <row r="52" spans="1:7" ht="16.5" thickBot="1" x14ac:dyDescent="0.3">
      <c r="B52" s="6"/>
      <c r="C52" s="6"/>
      <c r="D52" s="61"/>
      <c r="E52" s="6"/>
      <c r="F52" s="62"/>
    </row>
    <row r="53" spans="1:7" ht="19.5" thickBot="1" x14ac:dyDescent="0.35">
      <c r="A53" s="267" t="s">
        <v>8</v>
      </c>
      <c r="B53" s="208"/>
      <c r="C53" s="208"/>
      <c r="D53" s="208"/>
      <c r="E53" s="208"/>
      <c r="F53" s="205"/>
    </row>
    <row r="54" spans="1:7" ht="31.5" customHeight="1" thickBot="1" x14ac:dyDescent="0.3">
      <c r="A54" s="266" t="s">
        <v>31</v>
      </c>
      <c r="B54" s="208"/>
      <c r="C54" s="208"/>
      <c r="D54" s="208"/>
      <c r="E54" s="208"/>
      <c r="F54" s="205"/>
    </row>
    <row r="55" spans="1:7" x14ac:dyDescent="0.25">
      <c r="A55" s="156">
        <v>42371</v>
      </c>
      <c r="B55" s="271"/>
      <c r="C55" s="272"/>
      <c r="D55" s="4">
        <v>0</v>
      </c>
      <c r="E55" s="4">
        <v>0</v>
      </c>
      <c r="F55" s="49">
        <f>D55+E55</f>
        <v>0</v>
      </c>
    </row>
    <row r="56" spans="1:7" x14ac:dyDescent="0.25">
      <c r="A56" s="157">
        <v>42402</v>
      </c>
      <c r="B56" s="271"/>
      <c r="C56" s="272"/>
      <c r="D56" s="5">
        <v>0</v>
      </c>
      <c r="E56" s="5">
        <v>0</v>
      </c>
      <c r="F56" s="42">
        <f t="shared" ref="F56:F57" si="3">D56+E56</f>
        <v>0</v>
      </c>
    </row>
    <row r="57" spans="1:7" ht="15.75" thickBot="1" x14ac:dyDescent="0.3">
      <c r="A57" s="157">
        <v>42431</v>
      </c>
      <c r="B57" s="271"/>
      <c r="C57" s="272"/>
      <c r="D57" s="32">
        <v>0</v>
      </c>
      <c r="E57" s="32">
        <v>0</v>
      </c>
      <c r="F57" s="42">
        <f t="shared" si="3"/>
        <v>0</v>
      </c>
    </row>
    <row r="58" spans="1:7" ht="15.75" thickBot="1" x14ac:dyDescent="0.3">
      <c r="A58" s="283" t="s">
        <v>32</v>
      </c>
      <c r="B58" s="208"/>
      <c r="C58" s="208"/>
      <c r="D58" s="208"/>
      <c r="E58" s="205"/>
      <c r="F58" s="33">
        <f>SUM(F55:F57)</f>
        <v>0</v>
      </c>
    </row>
    <row r="59" spans="1:7" ht="15.75" thickBot="1" x14ac:dyDescent="0.3">
      <c r="A59" s="228" t="s">
        <v>20</v>
      </c>
      <c r="B59" s="208"/>
      <c r="C59" s="208"/>
      <c r="D59" s="208"/>
      <c r="E59" s="208"/>
      <c r="F59" s="205"/>
    </row>
    <row r="60" spans="1:7" x14ac:dyDescent="0.25">
      <c r="A60" s="158">
        <v>42372</v>
      </c>
      <c r="B60" s="271"/>
      <c r="C60" s="272"/>
      <c r="D60" s="4">
        <v>0</v>
      </c>
      <c r="E60" s="4">
        <v>0</v>
      </c>
      <c r="F60" s="49">
        <f>E60+D60</f>
        <v>0</v>
      </c>
    </row>
    <row r="61" spans="1:7" x14ac:dyDescent="0.25">
      <c r="A61" s="159">
        <v>42403</v>
      </c>
      <c r="B61" s="271"/>
      <c r="C61" s="272"/>
      <c r="D61" s="5">
        <v>0</v>
      </c>
      <c r="E61" s="5">
        <v>0</v>
      </c>
      <c r="F61" s="49">
        <f t="shared" ref="F61:F63" si="4">E61+D61</f>
        <v>0</v>
      </c>
    </row>
    <row r="62" spans="1:7" x14ac:dyDescent="0.25">
      <c r="A62" s="159">
        <v>42432</v>
      </c>
      <c r="B62" s="271"/>
      <c r="C62" s="272"/>
      <c r="D62" s="5">
        <v>0</v>
      </c>
      <c r="E62" s="5">
        <v>0</v>
      </c>
      <c r="F62" s="49">
        <f t="shared" si="4"/>
        <v>0</v>
      </c>
    </row>
    <row r="63" spans="1:7" ht="15.75" thickBot="1" x14ac:dyDescent="0.3">
      <c r="A63" s="156">
        <v>42463</v>
      </c>
      <c r="B63" s="271"/>
      <c r="C63" s="272"/>
      <c r="D63" s="32">
        <v>0</v>
      </c>
      <c r="E63" s="32">
        <v>0</v>
      </c>
      <c r="F63" s="49">
        <f t="shared" si="4"/>
        <v>0</v>
      </c>
    </row>
    <row r="64" spans="1:7" ht="15.75" thickBot="1" x14ac:dyDescent="0.3">
      <c r="A64" s="283" t="s">
        <v>33</v>
      </c>
      <c r="B64" s="208"/>
      <c r="C64" s="208"/>
      <c r="D64" s="208"/>
      <c r="E64" s="205"/>
      <c r="F64" s="33">
        <f>SUM(F60:F63)</f>
        <v>0</v>
      </c>
    </row>
    <row r="65" spans="1:6" ht="16.5" thickBot="1" x14ac:dyDescent="0.3">
      <c r="A65" s="217" t="s">
        <v>9</v>
      </c>
      <c r="B65" s="208"/>
      <c r="C65" s="208"/>
      <c r="D65" s="208"/>
      <c r="E65" s="205"/>
      <c r="F65" s="34">
        <f>SUM(F58+F64)</f>
        <v>0</v>
      </c>
    </row>
    <row r="66" spans="1:6" ht="19.5" thickBot="1" x14ac:dyDescent="0.35">
      <c r="A66" s="251" t="s">
        <v>64</v>
      </c>
      <c r="B66" s="208"/>
      <c r="C66" s="208"/>
      <c r="D66" s="208"/>
      <c r="E66" s="205"/>
      <c r="F66" s="35">
        <f>F27+F65+F39+F51</f>
        <v>0</v>
      </c>
    </row>
    <row r="67" spans="1:6" ht="15.75" thickBot="1" x14ac:dyDescent="0.3">
      <c r="A67" s="45"/>
      <c r="B67" s="8"/>
      <c r="C67" s="8"/>
      <c r="D67" s="8"/>
      <c r="E67" s="8"/>
      <c r="F67" s="160"/>
    </row>
    <row r="68" spans="1:6" ht="15.75" thickBot="1" x14ac:dyDescent="0.3">
      <c r="A68" s="290" t="s">
        <v>34</v>
      </c>
      <c r="B68" s="208"/>
      <c r="C68" s="208"/>
      <c r="D68" s="208"/>
      <c r="E68" s="208"/>
      <c r="F68" s="205"/>
    </row>
    <row r="69" spans="1:6" ht="16.5" thickBot="1" x14ac:dyDescent="0.3">
      <c r="A69" s="265" t="s">
        <v>180</v>
      </c>
      <c r="B69" s="208"/>
      <c r="C69" s="208"/>
      <c r="D69" s="208"/>
      <c r="E69" s="205"/>
      <c r="F69" s="34">
        <f>F27+F39+F51</f>
        <v>0</v>
      </c>
    </row>
    <row r="70" spans="1:6" ht="16.5" thickBot="1" x14ac:dyDescent="0.3">
      <c r="A70" s="265" t="s">
        <v>181</v>
      </c>
      <c r="B70" s="197"/>
      <c r="C70" s="197"/>
      <c r="D70" s="197"/>
      <c r="E70" s="198"/>
      <c r="F70" s="34">
        <f>F27+F39</f>
        <v>0</v>
      </c>
    </row>
    <row r="71" spans="1:6" ht="16.5" thickBot="1" x14ac:dyDescent="0.3">
      <c r="A71" s="265" t="s">
        <v>182</v>
      </c>
      <c r="B71" s="197"/>
      <c r="C71" s="197"/>
      <c r="D71" s="197"/>
      <c r="E71" s="198"/>
      <c r="F71" s="34">
        <f>F51</f>
        <v>0</v>
      </c>
    </row>
    <row r="72" spans="1:6" ht="16.5" thickBot="1" x14ac:dyDescent="0.3">
      <c r="A72" s="265" t="s">
        <v>9</v>
      </c>
      <c r="B72" s="208"/>
      <c r="C72" s="208"/>
      <c r="D72" s="208"/>
      <c r="E72" s="205"/>
      <c r="F72" s="34">
        <f>F65</f>
        <v>0</v>
      </c>
    </row>
    <row r="73" spans="1:6" ht="19.5" thickBot="1" x14ac:dyDescent="0.35">
      <c r="A73" s="291" t="s">
        <v>5</v>
      </c>
      <c r="B73" s="208"/>
      <c r="C73" s="208"/>
      <c r="D73" s="208"/>
      <c r="E73" s="205"/>
      <c r="F73" s="35">
        <f>SUM(F69+F72)</f>
        <v>0</v>
      </c>
    </row>
    <row r="74" spans="1:6" ht="15.75" thickBot="1" x14ac:dyDescent="0.3">
      <c r="B74" s="262"/>
      <c r="C74" s="262"/>
      <c r="D74" s="262"/>
      <c r="E74" s="262"/>
      <c r="F74" s="262"/>
    </row>
    <row r="75" spans="1:6" x14ac:dyDescent="0.25">
      <c r="A75" s="292" t="s">
        <v>66</v>
      </c>
      <c r="B75" s="293"/>
      <c r="C75" s="293"/>
      <c r="D75" s="293"/>
      <c r="E75" s="293"/>
      <c r="F75" s="294"/>
    </row>
    <row r="76" spans="1:6" x14ac:dyDescent="0.25">
      <c r="A76" s="284" t="s">
        <v>69</v>
      </c>
      <c r="B76" s="285"/>
      <c r="C76" s="285"/>
      <c r="D76" s="285"/>
      <c r="E76" s="285"/>
      <c r="F76" s="286"/>
    </row>
    <row r="77" spans="1:6" x14ac:dyDescent="0.25">
      <c r="A77" s="295" t="s">
        <v>70</v>
      </c>
      <c r="B77" s="296"/>
      <c r="C77" s="296"/>
      <c r="D77" s="296"/>
      <c r="E77" s="296"/>
      <c r="F77" s="297"/>
    </row>
    <row r="78" spans="1:6" ht="15.75" thickBot="1" x14ac:dyDescent="0.3">
      <c r="A78" s="287" t="s">
        <v>67</v>
      </c>
      <c r="B78" s="288"/>
      <c r="C78" s="288"/>
      <c r="D78" s="288"/>
      <c r="E78" s="288"/>
      <c r="F78" s="289"/>
    </row>
    <row r="81" spans="1:6" ht="49.5" customHeight="1" x14ac:dyDescent="0.25">
      <c r="A81" s="212" t="s">
        <v>78</v>
      </c>
      <c r="B81" s="213"/>
      <c r="C81" s="213"/>
      <c r="D81" s="273"/>
      <c r="E81" s="215"/>
      <c r="F81" s="215"/>
    </row>
    <row r="82" spans="1:6" x14ac:dyDescent="0.25">
      <c r="A82" s="101"/>
      <c r="B82" s="104"/>
      <c r="C82" s="104"/>
      <c r="D82" s="274" t="s">
        <v>40</v>
      </c>
      <c r="E82" s="275"/>
      <c r="F82" s="275"/>
    </row>
    <row r="83" spans="1:6" x14ac:dyDescent="0.25">
      <c r="A83" s="101"/>
      <c r="B83" s="101"/>
      <c r="C83" s="101"/>
      <c r="D83" s="101"/>
      <c r="E83" s="101"/>
      <c r="F83" s="102"/>
    </row>
  </sheetData>
  <mergeCells count="73">
    <mergeCell ref="A76:F76"/>
    <mergeCell ref="A78:F78"/>
    <mergeCell ref="A68:F68"/>
    <mergeCell ref="A69:E69"/>
    <mergeCell ref="A72:E72"/>
    <mergeCell ref="A73:E73"/>
    <mergeCell ref="B74:F74"/>
    <mergeCell ref="A75:F75"/>
    <mergeCell ref="A77:F77"/>
    <mergeCell ref="A29:F29"/>
    <mergeCell ref="A30:F30"/>
    <mergeCell ref="B31:C31"/>
    <mergeCell ref="B32:C32"/>
    <mergeCell ref="A66:E66"/>
    <mergeCell ref="B55:C55"/>
    <mergeCell ref="B56:C56"/>
    <mergeCell ref="B57:C57"/>
    <mergeCell ref="A58:E58"/>
    <mergeCell ref="A59:F59"/>
    <mergeCell ref="B60:C60"/>
    <mergeCell ref="B61:C61"/>
    <mergeCell ref="B62:C62"/>
    <mergeCell ref="B63:C63"/>
    <mergeCell ref="A64:E64"/>
    <mergeCell ref="A65:E65"/>
    <mergeCell ref="B23:C23"/>
    <mergeCell ref="B24:C24"/>
    <mergeCell ref="B25:C25"/>
    <mergeCell ref="B26:C26"/>
    <mergeCell ref="A27:B27"/>
    <mergeCell ref="A18:F18"/>
    <mergeCell ref="B19:C19"/>
    <mergeCell ref="B20:C20"/>
    <mergeCell ref="B21:C21"/>
    <mergeCell ref="B22:C22"/>
    <mergeCell ref="A81:C81"/>
    <mergeCell ref="D81:F81"/>
    <mergeCell ref="D82:F82"/>
    <mergeCell ref="A17:F17"/>
    <mergeCell ref="A2:F2"/>
    <mergeCell ref="B8:F8"/>
    <mergeCell ref="A11:B11"/>
    <mergeCell ref="C11:F11"/>
    <mergeCell ref="A12:B12"/>
    <mergeCell ref="C12:F12"/>
    <mergeCell ref="A13:B13"/>
    <mergeCell ref="C13:F13"/>
    <mergeCell ref="B14:F14"/>
    <mergeCell ref="B15:F15"/>
    <mergeCell ref="B16:C16"/>
    <mergeCell ref="A5:F5"/>
    <mergeCell ref="B33:C33"/>
    <mergeCell ref="B34:C34"/>
    <mergeCell ref="B35:C35"/>
    <mergeCell ref="B36:C36"/>
    <mergeCell ref="B37:C37"/>
    <mergeCell ref="B38:C38"/>
    <mergeCell ref="A39:B39"/>
    <mergeCell ref="A41:F41"/>
    <mergeCell ref="A42:F42"/>
    <mergeCell ref="B43:C43"/>
    <mergeCell ref="B44:C44"/>
    <mergeCell ref="B45:C45"/>
    <mergeCell ref="B46:C46"/>
    <mergeCell ref="B47:C47"/>
    <mergeCell ref="B48:C48"/>
    <mergeCell ref="B49:C49"/>
    <mergeCell ref="B50:C50"/>
    <mergeCell ref="A51:B51"/>
    <mergeCell ref="A70:E70"/>
    <mergeCell ref="A71:E71"/>
    <mergeCell ref="A54:F54"/>
    <mergeCell ref="A53:F53"/>
  </mergeCells>
  <pageMargins left="0.7" right="0.7" top="0.75" bottom="0.75" header="0.3" footer="0.3"/>
  <pageSetup paperSize="9" scale="80" fitToHeight="0" orientation="landscape"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M46"/>
  <sheetViews>
    <sheetView zoomScaleNormal="100" workbookViewId="0">
      <selection activeCell="M39" sqref="M39"/>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276" t="s">
        <v>68</v>
      </c>
      <c r="G2" s="212"/>
      <c r="H2" s="212"/>
      <c r="I2" s="212"/>
    </row>
    <row r="5" spans="1:10" ht="54.75" customHeight="1" x14ac:dyDescent="0.25">
      <c r="B5" s="206"/>
      <c r="C5" s="207"/>
      <c r="D5" s="207"/>
      <c r="E5" s="207"/>
      <c r="F5" s="207"/>
      <c r="G5" s="207"/>
      <c r="H5" s="207"/>
      <c r="I5" s="207"/>
    </row>
    <row r="7" spans="1:10" ht="20.25" x14ac:dyDescent="0.3">
      <c r="A7" s="312" t="s">
        <v>22</v>
      </c>
      <c r="B7" s="312"/>
      <c r="C7" s="312"/>
      <c r="D7" s="312"/>
      <c r="E7" s="312"/>
      <c r="F7" s="312"/>
      <c r="G7" s="312"/>
      <c r="H7" s="312"/>
      <c r="I7" s="312"/>
    </row>
    <row r="10" spans="1:10" x14ac:dyDescent="0.25">
      <c r="A10" s="321" t="s">
        <v>0</v>
      </c>
      <c r="B10" s="321"/>
      <c r="C10" s="300"/>
      <c r="D10" s="300"/>
      <c r="E10" s="300"/>
      <c r="F10" s="300"/>
      <c r="G10" s="300"/>
      <c r="H10" s="300"/>
      <c r="I10" s="300"/>
    </row>
    <row r="11" spans="1:10" x14ac:dyDescent="0.25">
      <c r="A11" s="321" t="s">
        <v>1</v>
      </c>
      <c r="B11" s="321"/>
      <c r="C11" s="300"/>
      <c r="D11" s="300"/>
      <c r="E11" s="300"/>
      <c r="F11" s="300"/>
      <c r="G11" s="300"/>
      <c r="H11" s="300"/>
      <c r="I11" s="300"/>
    </row>
    <row r="12" spans="1:10" ht="13.9" x14ac:dyDescent="0.25">
      <c r="A12" s="17"/>
      <c r="B12" s="17"/>
      <c r="C12" s="18"/>
      <c r="D12" s="18"/>
      <c r="E12" s="18"/>
      <c r="F12" s="18"/>
      <c r="G12" s="18"/>
      <c r="H12" s="18"/>
      <c r="I12" s="18"/>
    </row>
    <row r="13" spans="1:10" x14ac:dyDescent="0.25">
      <c r="A13" s="313" t="s">
        <v>103</v>
      </c>
      <c r="B13" s="313"/>
      <c r="C13" s="313"/>
      <c r="D13" s="313"/>
      <c r="E13" s="300"/>
      <c r="F13" s="300"/>
      <c r="G13" s="300"/>
      <c r="H13" s="300"/>
      <c r="I13" s="300"/>
    </row>
    <row r="14" spans="1:10" x14ac:dyDescent="0.25">
      <c r="A14" s="313" t="s">
        <v>119</v>
      </c>
      <c r="B14" s="313"/>
      <c r="C14" s="313"/>
      <c r="D14" s="313"/>
      <c r="E14" s="300"/>
      <c r="F14" s="300"/>
      <c r="G14" s="300"/>
      <c r="H14" s="300"/>
      <c r="I14" s="300"/>
    </row>
    <row r="15" spans="1:10" x14ac:dyDescent="0.25">
      <c r="A15" s="313" t="s">
        <v>45</v>
      </c>
      <c r="B15" s="313"/>
      <c r="C15" s="313"/>
      <c r="D15" s="313"/>
      <c r="E15" s="300"/>
      <c r="F15" s="300"/>
      <c r="G15" s="300"/>
      <c r="H15" s="300"/>
      <c r="I15" s="300"/>
    </row>
    <row r="16" spans="1:10" x14ac:dyDescent="0.25">
      <c r="A16" s="314" t="s">
        <v>46</v>
      </c>
      <c r="B16" s="314"/>
      <c r="C16" s="314"/>
      <c r="D16" s="314"/>
      <c r="E16" s="318"/>
      <c r="F16" s="318"/>
      <c r="G16" s="318"/>
      <c r="H16" s="318"/>
      <c r="I16" s="318"/>
      <c r="J16" s="63"/>
    </row>
    <row r="17" spans="1:13" x14ac:dyDescent="0.25">
      <c r="A17" s="315" t="s">
        <v>47</v>
      </c>
      <c r="B17" s="316"/>
      <c r="C17" s="316"/>
      <c r="D17" s="317"/>
      <c r="E17" s="300"/>
      <c r="F17" s="300"/>
      <c r="G17" s="300"/>
      <c r="H17" s="300"/>
      <c r="I17" s="300"/>
    </row>
    <row r="18" spans="1:13" x14ac:dyDescent="0.25">
      <c r="A18" s="315" t="s">
        <v>48</v>
      </c>
      <c r="B18" s="319"/>
      <c r="C18" s="319"/>
      <c r="D18" s="320"/>
      <c r="E18" s="300"/>
      <c r="F18" s="300"/>
      <c r="G18" s="300"/>
      <c r="H18" s="300"/>
      <c r="I18" s="300"/>
    </row>
    <row r="20" spans="1:13" ht="18.75" x14ac:dyDescent="0.3">
      <c r="A20" s="301" t="s">
        <v>49</v>
      </c>
      <c r="B20" s="301"/>
      <c r="C20" s="301"/>
      <c r="D20" s="301"/>
      <c r="E20" s="301"/>
      <c r="F20" s="301"/>
      <c r="G20" s="301"/>
      <c r="H20" s="301"/>
      <c r="I20" s="301"/>
    </row>
    <row r="22" spans="1:13" ht="15.75" customHeight="1" x14ac:dyDescent="0.25">
      <c r="A22" s="305" t="s">
        <v>15</v>
      </c>
      <c r="B22" s="306" t="s">
        <v>19</v>
      </c>
      <c r="C22" s="307"/>
      <c r="D22" s="307"/>
      <c r="E22" s="308"/>
      <c r="F22" s="305" t="s">
        <v>10</v>
      </c>
      <c r="G22" s="305"/>
      <c r="H22" s="305" t="s">
        <v>11</v>
      </c>
      <c r="I22" s="305" t="s">
        <v>12</v>
      </c>
    </row>
    <row r="23" spans="1:13" ht="15.75" customHeight="1" x14ac:dyDescent="0.25">
      <c r="A23" s="305"/>
      <c r="B23" s="309"/>
      <c r="C23" s="310"/>
      <c r="D23" s="310"/>
      <c r="E23" s="311"/>
      <c r="F23" s="19" t="s">
        <v>13</v>
      </c>
      <c r="G23" s="19" t="s">
        <v>14</v>
      </c>
      <c r="H23" s="305"/>
      <c r="I23" s="305"/>
    </row>
    <row r="24" spans="1:13" x14ac:dyDescent="0.25">
      <c r="A24" s="20" t="s">
        <v>16</v>
      </c>
      <c r="B24" s="300"/>
      <c r="C24" s="300"/>
      <c r="D24" s="300"/>
      <c r="E24" s="300"/>
      <c r="F24" s="21"/>
      <c r="G24" s="21"/>
      <c r="H24" s="21"/>
      <c r="I24" s="21"/>
    </row>
    <row r="25" spans="1:13" x14ac:dyDescent="0.25">
      <c r="A25" s="20" t="s">
        <v>17</v>
      </c>
      <c r="B25" s="300"/>
      <c r="C25" s="300"/>
      <c r="D25" s="300"/>
      <c r="E25" s="300"/>
      <c r="F25" s="21"/>
      <c r="G25" s="21"/>
      <c r="H25" s="21"/>
      <c r="I25" s="21"/>
    </row>
    <row r="26" spans="1:13" x14ac:dyDescent="0.25">
      <c r="A26" s="20" t="s">
        <v>18</v>
      </c>
      <c r="B26" s="300"/>
      <c r="C26" s="300"/>
      <c r="D26" s="300"/>
      <c r="E26" s="300"/>
      <c r="F26" s="21"/>
      <c r="G26" s="21"/>
      <c r="H26" s="21"/>
      <c r="I26" s="21"/>
    </row>
    <row r="27" spans="1:13" x14ac:dyDescent="0.25">
      <c r="A27" s="302" t="s">
        <v>75</v>
      </c>
      <c r="B27" s="303"/>
      <c r="C27" s="303"/>
      <c r="D27" s="303"/>
      <c r="E27" s="304"/>
      <c r="F27" s="106">
        <f>(F24+F25+F26)/3</f>
        <v>0</v>
      </c>
      <c r="G27" s="106">
        <f>(G24+G25+G26)/3</f>
        <v>0</v>
      </c>
      <c r="H27" s="107"/>
      <c r="I27" s="8"/>
    </row>
    <row r="28" spans="1:13" x14ac:dyDescent="0.25">
      <c r="A28" s="74"/>
      <c r="B28" s="75"/>
      <c r="C28" s="75"/>
      <c r="D28" s="75"/>
      <c r="E28" s="75"/>
      <c r="F28" s="76"/>
      <c r="G28" s="76"/>
      <c r="H28" s="8"/>
      <c r="I28" s="8"/>
    </row>
    <row r="29" spans="1:13" ht="33.75" customHeight="1" x14ac:dyDescent="0.25">
      <c r="A29" s="298" t="s">
        <v>122</v>
      </c>
      <c r="B29" s="299"/>
      <c r="C29" s="299"/>
      <c r="D29" s="299"/>
      <c r="E29" s="299"/>
      <c r="F29" s="299"/>
      <c r="G29" s="299"/>
      <c r="H29" s="299"/>
      <c r="I29" s="299"/>
    </row>
    <row r="30" spans="1:13" x14ac:dyDescent="0.25">
      <c r="A30" s="22"/>
    </row>
    <row r="32" spans="1:13" ht="18.75" x14ac:dyDescent="0.3">
      <c r="A32" s="301" t="s">
        <v>50</v>
      </c>
      <c r="B32" s="301"/>
      <c r="C32" s="301"/>
      <c r="D32" s="301"/>
      <c r="E32" s="301"/>
      <c r="F32" s="301"/>
      <c r="G32" s="301"/>
      <c r="H32" s="301"/>
      <c r="I32" s="301"/>
      <c r="M32" s="23"/>
    </row>
    <row r="34" spans="1:9" ht="41.25" customHeight="1" x14ac:dyDescent="0.25">
      <c r="A34" s="322" t="s">
        <v>76</v>
      </c>
      <c r="B34" s="264"/>
      <c r="C34" s="264"/>
      <c r="D34" s="323"/>
      <c r="E34" s="324"/>
      <c r="F34" s="324"/>
      <c r="G34" s="324"/>
      <c r="H34" s="324"/>
      <c r="I34" s="325"/>
    </row>
    <row r="36" spans="1:9" x14ac:dyDescent="0.25">
      <c r="A36" s="326" t="s">
        <v>35</v>
      </c>
      <c r="B36" s="326"/>
      <c r="C36" s="326"/>
      <c r="D36" s="326"/>
      <c r="E36" s="326"/>
      <c r="F36" s="326"/>
      <c r="G36" s="326"/>
      <c r="H36" s="326"/>
      <c r="I36" s="326"/>
    </row>
    <row r="37" spans="1:9" ht="49.5" customHeight="1" x14ac:dyDescent="0.25">
      <c r="A37" s="327" t="s">
        <v>184</v>
      </c>
      <c r="B37" s="328"/>
      <c r="C37" s="328"/>
      <c r="D37" s="328"/>
      <c r="E37" s="328"/>
      <c r="F37" s="328"/>
      <c r="G37" s="328"/>
      <c r="H37" s="328"/>
      <c r="I37" s="329"/>
    </row>
    <row r="38" spans="1:9" ht="39" customHeight="1" x14ac:dyDescent="0.25">
      <c r="A38" s="327" t="s">
        <v>185</v>
      </c>
      <c r="B38" s="331"/>
      <c r="C38" s="331"/>
      <c r="D38" s="331"/>
      <c r="E38" s="331"/>
      <c r="F38" s="331"/>
      <c r="G38" s="331"/>
      <c r="H38" s="331"/>
      <c r="I38" s="332"/>
    </row>
    <row r="39" spans="1:9" ht="53.25" customHeight="1" x14ac:dyDescent="0.25">
      <c r="A39" s="327" t="s">
        <v>186</v>
      </c>
      <c r="B39" s="328"/>
      <c r="C39" s="328"/>
      <c r="D39" s="328"/>
      <c r="E39" s="328"/>
      <c r="F39" s="328"/>
      <c r="G39" s="328"/>
      <c r="H39" s="328"/>
      <c r="I39" s="329"/>
    </row>
    <row r="40" spans="1:9" ht="83.25" customHeight="1" x14ac:dyDescent="0.25">
      <c r="A40" s="330" t="s">
        <v>187</v>
      </c>
      <c r="B40" s="328"/>
      <c r="C40" s="328"/>
      <c r="D40" s="328"/>
      <c r="E40" s="328"/>
      <c r="F40" s="328"/>
      <c r="G40" s="328"/>
      <c r="H40" s="328"/>
      <c r="I40" s="329"/>
    </row>
    <row r="41" spans="1:9" ht="35.25" customHeight="1" x14ac:dyDescent="0.25">
      <c r="A41" s="327" t="s">
        <v>188</v>
      </c>
      <c r="B41" s="328"/>
      <c r="C41" s="328"/>
      <c r="D41" s="328"/>
      <c r="E41" s="328"/>
      <c r="F41" s="328"/>
      <c r="G41" s="328"/>
      <c r="H41" s="328"/>
      <c r="I41" s="329"/>
    </row>
    <row r="44" spans="1:9" ht="43.5" customHeight="1" x14ac:dyDescent="0.25">
      <c r="A44" s="212" t="s">
        <v>78</v>
      </c>
      <c r="B44" s="213"/>
      <c r="C44" s="213"/>
      <c r="D44" s="213"/>
      <c r="E44" s="213"/>
      <c r="F44" s="213"/>
      <c r="G44" s="273"/>
      <c r="H44" s="215"/>
      <c r="I44" s="215"/>
    </row>
    <row r="45" spans="1:9" x14ac:dyDescent="0.25">
      <c r="A45" s="101"/>
      <c r="B45" s="101"/>
      <c r="C45" s="101"/>
      <c r="D45" s="101"/>
      <c r="E45" s="101"/>
      <c r="F45" s="101"/>
      <c r="G45" s="274" t="s">
        <v>40</v>
      </c>
      <c r="H45" s="275"/>
      <c r="I45" s="275"/>
    </row>
    <row r="46" spans="1:9" x14ac:dyDescent="0.25">
      <c r="A46" s="101"/>
      <c r="B46" s="101"/>
      <c r="C46" s="101"/>
      <c r="D46" s="101"/>
      <c r="E46" s="101"/>
      <c r="F46" s="101"/>
      <c r="G46" s="101"/>
      <c r="H46" s="101"/>
      <c r="I46" s="101"/>
    </row>
  </sheetData>
  <mergeCells count="42">
    <mergeCell ref="A34:C34"/>
    <mergeCell ref="A44:F44"/>
    <mergeCell ref="G44:I44"/>
    <mergeCell ref="G45:I45"/>
    <mergeCell ref="D34:I34"/>
    <mergeCell ref="A36:I36"/>
    <mergeCell ref="A37:I37"/>
    <mergeCell ref="A39:I39"/>
    <mergeCell ref="A40:I40"/>
    <mergeCell ref="A41:I41"/>
    <mergeCell ref="A38:I38"/>
    <mergeCell ref="F2:I2"/>
    <mergeCell ref="A10:B10"/>
    <mergeCell ref="A11:B11"/>
    <mergeCell ref="C10:I10"/>
    <mergeCell ref="C11:I11"/>
    <mergeCell ref="B5:I5"/>
    <mergeCell ref="A20:I20"/>
    <mergeCell ref="A7:I7"/>
    <mergeCell ref="A14:D14"/>
    <mergeCell ref="A15:D15"/>
    <mergeCell ref="A16:D16"/>
    <mergeCell ref="A17:D17"/>
    <mergeCell ref="E14:I14"/>
    <mergeCell ref="E15:I15"/>
    <mergeCell ref="E16:I16"/>
    <mergeCell ref="E17:I17"/>
    <mergeCell ref="E18:I18"/>
    <mergeCell ref="A18:D18"/>
    <mergeCell ref="A13:D13"/>
    <mergeCell ref="E13:I13"/>
    <mergeCell ref="F22:G22"/>
    <mergeCell ref="B22:E23"/>
    <mergeCell ref="A22:A23"/>
    <mergeCell ref="H22:H23"/>
    <mergeCell ref="I22:I23"/>
    <mergeCell ref="A29:I29"/>
    <mergeCell ref="B24:E24"/>
    <mergeCell ref="B25:E25"/>
    <mergeCell ref="B26:E26"/>
    <mergeCell ref="A32:I32"/>
    <mergeCell ref="A27:E27"/>
  </mergeCells>
  <pageMargins left="0.7" right="0.7" top="0.75" bottom="0.75" header="0.3" footer="0.3"/>
  <pageSetup paperSize="9" scale="84" fitToHeight="0"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E16:I16</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L47"/>
  <sheetViews>
    <sheetView workbookViewId="0">
      <selection activeCell="L39" sqref="L39"/>
    </sheetView>
  </sheetViews>
  <sheetFormatPr defaultColWidth="9.140625" defaultRowHeight="15" x14ac:dyDescent="0.25"/>
  <cols>
    <col min="1" max="1" width="7" style="1" customWidth="1"/>
    <col min="2" max="2" width="21.28515625" style="1" customWidth="1"/>
    <col min="3" max="3" width="9.140625" style="1"/>
    <col min="4" max="4" width="11.7109375" style="1" customWidth="1"/>
    <col min="5" max="5" width="11.42578125" style="1" customWidth="1"/>
    <col min="6" max="6" width="12" style="1" customWidth="1"/>
    <col min="7" max="7" width="20.5703125" style="1" customWidth="1"/>
    <col min="8" max="8" width="21.28515625" style="1" customWidth="1"/>
    <col min="9" max="16384" width="9.140625" style="1"/>
  </cols>
  <sheetData>
    <row r="2" spans="1:9" x14ac:dyDescent="0.25">
      <c r="D2" s="276" t="s">
        <v>68</v>
      </c>
      <c r="E2" s="207"/>
      <c r="F2" s="207"/>
      <c r="G2" s="207"/>
      <c r="H2" s="207"/>
    </row>
    <row r="5" spans="1:9" ht="50.25" customHeight="1" x14ac:dyDescent="0.25">
      <c r="A5" s="206"/>
      <c r="B5" s="207"/>
      <c r="C5" s="207"/>
      <c r="D5" s="207"/>
      <c r="E5" s="207"/>
      <c r="F5" s="207"/>
      <c r="G5" s="207"/>
      <c r="H5" s="207"/>
    </row>
    <row r="7" spans="1:9" ht="20.25" x14ac:dyDescent="0.3">
      <c r="A7" s="201" t="s">
        <v>22</v>
      </c>
      <c r="B7" s="201"/>
      <c r="C7" s="201"/>
      <c r="D7" s="201"/>
      <c r="E7" s="201"/>
      <c r="F7" s="201"/>
      <c r="G7" s="201"/>
      <c r="H7" s="201"/>
    </row>
    <row r="10" spans="1:9" x14ac:dyDescent="0.25">
      <c r="A10" s="321" t="s">
        <v>53</v>
      </c>
      <c r="B10" s="321"/>
      <c r="C10" s="300"/>
      <c r="D10" s="300"/>
      <c r="E10" s="300"/>
      <c r="F10" s="300"/>
      <c r="G10" s="300"/>
      <c r="H10" s="300"/>
    </row>
    <row r="11" spans="1:9" x14ac:dyDescent="0.25">
      <c r="A11" s="321" t="s">
        <v>1</v>
      </c>
      <c r="B11" s="321"/>
      <c r="C11" s="300"/>
      <c r="D11" s="300"/>
      <c r="E11" s="300"/>
      <c r="F11" s="300"/>
      <c r="G11" s="300"/>
      <c r="H11" s="300"/>
    </row>
    <row r="12" spans="1:9" x14ac:dyDescent="0.25">
      <c r="A12" s="17"/>
      <c r="B12" s="17"/>
      <c r="C12" s="18"/>
      <c r="D12" s="18"/>
      <c r="E12" s="18"/>
      <c r="F12" s="18"/>
      <c r="G12" s="18"/>
      <c r="H12" s="18"/>
    </row>
    <row r="13" spans="1:9" x14ac:dyDescent="0.25">
      <c r="A13" s="313" t="s">
        <v>103</v>
      </c>
      <c r="B13" s="313"/>
      <c r="C13" s="313"/>
      <c r="D13" s="313"/>
      <c r="E13" s="300"/>
      <c r="F13" s="300"/>
      <c r="G13" s="300"/>
      <c r="H13" s="300"/>
    </row>
    <row r="14" spans="1:9" x14ac:dyDescent="0.25">
      <c r="A14" s="313" t="s">
        <v>119</v>
      </c>
      <c r="B14" s="313"/>
      <c r="C14" s="313"/>
      <c r="D14" s="313"/>
      <c r="E14" s="300"/>
      <c r="F14" s="300"/>
      <c r="G14" s="300"/>
      <c r="H14" s="300"/>
    </row>
    <row r="15" spans="1:9" x14ac:dyDescent="0.25">
      <c r="A15" s="315" t="s">
        <v>45</v>
      </c>
      <c r="B15" s="316"/>
      <c r="C15" s="316"/>
      <c r="D15" s="317"/>
      <c r="E15" s="333"/>
      <c r="F15" s="334"/>
      <c r="G15" s="334"/>
      <c r="H15" s="335"/>
    </row>
    <row r="16" spans="1:9" x14ac:dyDescent="0.25">
      <c r="A16" s="314" t="s">
        <v>46</v>
      </c>
      <c r="B16" s="314"/>
      <c r="C16" s="314"/>
      <c r="D16" s="314"/>
      <c r="E16" s="333"/>
      <c r="F16" s="334"/>
      <c r="G16" s="334"/>
      <c r="H16" s="335"/>
      <c r="I16" s="63"/>
    </row>
    <row r="17" spans="1:12" x14ac:dyDescent="0.25">
      <c r="A17" s="315" t="s">
        <v>47</v>
      </c>
      <c r="B17" s="316"/>
      <c r="C17" s="316"/>
      <c r="D17" s="317"/>
      <c r="E17" s="300"/>
      <c r="F17" s="300"/>
      <c r="G17" s="300"/>
      <c r="H17" s="300"/>
    </row>
    <row r="18" spans="1:12" x14ac:dyDescent="0.25">
      <c r="A18" s="315" t="s">
        <v>48</v>
      </c>
      <c r="B18" s="319"/>
      <c r="C18" s="319"/>
      <c r="D18" s="320"/>
      <c r="E18" s="300"/>
      <c r="F18" s="300"/>
      <c r="G18" s="300"/>
      <c r="H18" s="300"/>
    </row>
    <row r="20" spans="1:12" ht="18.75" x14ac:dyDescent="0.3">
      <c r="A20" s="301" t="s">
        <v>49</v>
      </c>
      <c r="B20" s="301"/>
      <c r="C20" s="301"/>
      <c r="D20" s="301"/>
      <c r="E20" s="301"/>
      <c r="F20" s="301"/>
      <c r="G20" s="301"/>
      <c r="H20" s="301"/>
    </row>
    <row r="22" spans="1:12" ht="15.75" customHeight="1" x14ac:dyDescent="0.25">
      <c r="A22" s="305" t="s">
        <v>15</v>
      </c>
      <c r="B22" s="305" t="s">
        <v>19</v>
      </c>
      <c r="C22" s="305"/>
      <c r="D22" s="305"/>
      <c r="E22" s="305" t="s">
        <v>10</v>
      </c>
      <c r="F22" s="305"/>
      <c r="G22" s="305" t="s">
        <v>11</v>
      </c>
      <c r="H22" s="305" t="s">
        <v>12</v>
      </c>
    </row>
    <row r="23" spans="1:12" ht="15.75" customHeight="1" x14ac:dyDescent="0.25">
      <c r="A23" s="305"/>
      <c r="B23" s="305"/>
      <c r="C23" s="305"/>
      <c r="D23" s="305"/>
      <c r="E23" s="19" t="s">
        <v>13</v>
      </c>
      <c r="F23" s="19" t="s">
        <v>14</v>
      </c>
      <c r="G23" s="305"/>
      <c r="H23" s="305"/>
    </row>
    <row r="24" spans="1:12" x14ac:dyDescent="0.25">
      <c r="A24" s="20" t="s">
        <v>16</v>
      </c>
      <c r="B24" s="300"/>
      <c r="C24" s="300"/>
      <c r="D24" s="300"/>
      <c r="E24" s="21"/>
      <c r="F24" s="21"/>
      <c r="G24" s="21"/>
      <c r="H24" s="21"/>
    </row>
    <row r="25" spans="1:12" x14ac:dyDescent="0.25">
      <c r="A25" s="20" t="s">
        <v>17</v>
      </c>
      <c r="B25" s="300"/>
      <c r="C25" s="300"/>
      <c r="D25" s="300"/>
      <c r="E25" s="21"/>
      <c r="F25" s="21"/>
      <c r="G25" s="21"/>
      <c r="H25" s="21"/>
    </row>
    <row r="26" spans="1:12" x14ac:dyDescent="0.25">
      <c r="A26" s="20" t="s">
        <v>18</v>
      </c>
      <c r="B26" s="300"/>
      <c r="C26" s="300"/>
      <c r="D26" s="300"/>
      <c r="E26" s="21"/>
      <c r="F26" s="21"/>
      <c r="G26" s="21"/>
      <c r="H26" s="21"/>
    </row>
    <row r="27" spans="1:12" x14ac:dyDescent="0.25">
      <c r="A27" s="302" t="s">
        <v>75</v>
      </c>
      <c r="B27" s="303"/>
      <c r="C27" s="303"/>
      <c r="D27" s="303"/>
      <c r="E27" s="106">
        <f>(E24+E25+E26)/3</f>
        <v>0</v>
      </c>
      <c r="F27" s="106">
        <f>(F24+F25+F26)/3</f>
        <v>0</v>
      </c>
      <c r="G27" s="8"/>
      <c r="H27" s="8"/>
    </row>
    <row r="28" spans="1:12" x14ac:dyDescent="0.25">
      <c r="A28" s="74"/>
      <c r="B28" s="75"/>
      <c r="C28" s="75"/>
      <c r="D28" s="75"/>
      <c r="E28" s="76"/>
      <c r="F28" s="76"/>
      <c r="G28" s="8"/>
      <c r="H28" s="8"/>
    </row>
    <row r="29" spans="1:12" ht="33.75" customHeight="1" x14ac:dyDescent="0.25">
      <c r="A29" s="298" t="s">
        <v>120</v>
      </c>
      <c r="B29" s="299"/>
      <c r="C29" s="299"/>
      <c r="D29" s="299"/>
      <c r="E29" s="299"/>
      <c r="F29" s="299"/>
      <c r="G29" s="299"/>
      <c r="H29" s="299"/>
    </row>
    <row r="30" spans="1:12" x14ac:dyDescent="0.25">
      <c r="A30" s="22"/>
    </row>
    <row r="32" spans="1:12" ht="18.75" x14ac:dyDescent="0.3">
      <c r="A32" s="301" t="s">
        <v>50</v>
      </c>
      <c r="B32" s="301"/>
      <c r="C32" s="301"/>
      <c r="D32" s="301"/>
      <c r="E32" s="301"/>
      <c r="F32" s="301"/>
      <c r="G32" s="301"/>
      <c r="H32" s="301"/>
      <c r="L32" s="23"/>
    </row>
    <row r="34" spans="1:8" ht="41.25" customHeight="1" x14ac:dyDescent="0.25">
      <c r="A34" s="322" t="s">
        <v>76</v>
      </c>
      <c r="B34" s="264"/>
      <c r="C34" s="264"/>
      <c r="D34" s="323"/>
      <c r="E34" s="324"/>
      <c r="F34" s="324"/>
      <c r="G34" s="324"/>
      <c r="H34" s="325"/>
    </row>
    <row r="36" spans="1:8" x14ac:dyDescent="0.25">
      <c r="A36" s="326" t="s">
        <v>35</v>
      </c>
      <c r="B36" s="326"/>
      <c r="C36" s="326"/>
      <c r="D36" s="326"/>
      <c r="E36" s="326"/>
      <c r="F36" s="326"/>
      <c r="G36" s="326"/>
      <c r="H36" s="326"/>
    </row>
    <row r="37" spans="1:8" ht="58.5" customHeight="1" x14ac:dyDescent="0.25">
      <c r="A37" s="327" t="s">
        <v>104</v>
      </c>
      <c r="B37" s="328"/>
      <c r="C37" s="328"/>
      <c r="D37" s="328"/>
      <c r="E37" s="328"/>
      <c r="F37" s="328"/>
      <c r="G37" s="328"/>
      <c r="H37" s="329"/>
    </row>
    <row r="38" spans="1:8" ht="50.25" customHeight="1" x14ac:dyDescent="0.25">
      <c r="A38" s="327" t="s">
        <v>105</v>
      </c>
      <c r="B38" s="331"/>
      <c r="C38" s="331"/>
      <c r="D38" s="331"/>
      <c r="E38" s="331"/>
      <c r="F38" s="331"/>
      <c r="G38" s="331"/>
      <c r="H38" s="332"/>
    </row>
    <row r="39" spans="1:8" ht="60" customHeight="1" x14ac:dyDescent="0.25">
      <c r="A39" s="327" t="s">
        <v>106</v>
      </c>
      <c r="B39" s="328"/>
      <c r="C39" s="328"/>
      <c r="D39" s="328"/>
      <c r="E39" s="328"/>
      <c r="F39" s="328"/>
      <c r="G39" s="328"/>
      <c r="H39" s="329"/>
    </row>
    <row r="40" spans="1:8" ht="96" customHeight="1" x14ac:dyDescent="0.25">
      <c r="A40" s="327" t="s">
        <v>121</v>
      </c>
      <c r="B40" s="328"/>
      <c r="C40" s="328"/>
      <c r="D40" s="328"/>
      <c r="E40" s="328"/>
      <c r="F40" s="328"/>
      <c r="G40" s="328"/>
      <c r="H40" s="329"/>
    </row>
    <row r="41" spans="1:8" ht="35.25" customHeight="1" x14ac:dyDescent="0.25">
      <c r="A41" s="327" t="s">
        <v>113</v>
      </c>
      <c r="B41" s="328"/>
      <c r="C41" s="328"/>
      <c r="D41" s="328"/>
      <c r="E41" s="328"/>
      <c r="F41" s="328"/>
      <c r="G41" s="328"/>
      <c r="H41" s="329"/>
    </row>
    <row r="44" spans="1:8" ht="43.5" customHeight="1" x14ac:dyDescent="0.25">
      <c r="A44" s="212" t="s">
        <v>78</v>
      </c>
      <c r="B44" s="213"/>
      <c r="C44" s="213"/>
      <c r="D44" s="213"/>
      <c r="E44" s="213"/>
      <c r="F44" s="273"/>
      <c r="G44" s="215"/>
      <c r="H44" s="215"/>
    </row>
    <row r="45" spans="1:8" x14ac:dyDescent="0.25">
      <c r="A45" s="101"/>
      <c r="B45" s="101"/>
      <c r="C45" s="101"/>
      <c r="D45" s="101"/>
      <c r="E45" s="101"/>
      <c r="F45" s="274" t="s">
        <v>77</v>
      </c>
      <c r="G45" s="275"/>
      <c r="H45" s="275"/>
    </row>
    <row r="46" spans="1:8" x14ac:dyDescent="0.25">
      <c r="A46" s="101"/>
      <c r="B46" s="101"/>
      <c r="C46" s="101"/>
      <c r="D46" s="101"/>
      <c r="E46" s="101"/>
      <c r="F46" s="101"/>
      <c r="G46" s="101"/>
      <c r="H46" s="101"/>
    </row>
    <row r="47" spans="1:8" x14ac:dyDescent="0.25">
      <c r="A47" s="101"/>
      <c r="B47" s="101"/>
      <c r="C47" s="101"/>
      <c r="D47" s="101"/>
      <c r="E47" s="101"/>
      <c r="F47" s="101"/>
      <c r="G47" s="101"/>
      <c r="H47" s="101"/>
    </row>
  </sheetData>
  <mergeCells count="42">
    <mergeCell ref="A40:H40"/>
    <mergeCell ref="A41:H41"/>
    <mergeCell ref="A44:E44"/>
    <mergeCell ref="F44:H44"/>
    <mergeCell ref="A17:D17"/>
    <mergeCell ref="E17:H17"/>
    <mergeCell ref="A18:D18"/>
    <mergeCell ref="E18:H18"/>
    <mergeCell ref="A20:H20"/>
    <mergeCell ref="A36:H36"/>
    <mergeCell ref="A37:H37"/>
    <mergeCell ref="F45:H45"/>
    <mergeCell ref="A22:A23"/>
    <mergeCell ref="B22:D23"/>
    <mergeCell ref="E22:F22"/>
    <mergeCell ref="G22:G23"/>
    <mergeCell ref="H22:H23"/>
    <mergeCell ref="A38:H38"/>
    <mergeCell ref="A39:H39"/>
    <mergeCell ref="B24:D24"/>
    <mergeCell ref="B25:D25"/>
    <mergeCell ref="B26:D26"/>
    <mergeCell ref="A27:D27"/>
    <mergeCell ref="A29:H29"/>
    <mergeCell ref="A32:H32"/>
    <mergeCell ref="A34:C34"/>
    <mergeCell ref="D34:H34"/>
    <mergeCell ref="A16:D16"/>
    <mergeCell ref="E16:H16"/>
    <mergeCell ref="A14:D14"/>
    <mergeCell ref="D2:H2"/>
    <mergeCell ref="A7:H7"/>
    <mergeCell ref="A10:B10"/>
    <mergeCell ref="C10:H10"/>
    <mergeCell ref="A11:B11"/>
    <mergeCell ref="C11:H11"/>
    <mergeCell ref="A5:H5"/>
    <mergeCell ref="A13:D13"/>
    <mergeCell ref="E13:H13"/>
    <mergeCell ref="E14:H14"/>
    <mergeCell ref="A15:D15"/>
    <mergeCell ref="E15:H15"/>
  </mergeCells>
  <pageMargins left="0.70866141732283472" right="0.70866141732283472" top="0.74803149606299213" bottom="0.74803149606299213" header="0.31496062992125984" footer="0.31496062992125984"/>
  <pageSetup paperSize="9" scale="73" fitToHeight="0" orientation="landscape" cellComments="asDisplayed"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E16:H16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63"/>
  <sheetViews>
    <sheetView topLeftCell="A22" zoomScale="110" zoomScaleNormal="110" workbookViewId="0">
      <selection activeCell="C30" sqref="C30:E30"/>
    </sheetView>
  </sheetViews>
  <sheetFormatPr defaultColWidth="9.140625" defaultRowHeight="15" x14ac:dyDescent="0.25"/>
  <cols>
    <col min="1" max="1" width="46" style="1" customWidth="1"/>
    <col min="2" max="2" width="26.85546875" style="1" customWidth="1"/>
    <col min="3" max="3" width="24.28515625" style="1" customWidth="1"/>
    <col min="4" max="4" width="24" style="1" customWidth="1"/>
    <col min="5" max="5" width="36" style="1" customWidth="1"/>
    <col min="6" max="6" width="0.85546875" style="1" customWidth="1"/>
    <col min="7" max="16384" width="9.140625" style="1"/>
  </cols>
  <sheetData>
    <row r="2" spans="1:5" x14ac:dyDescent="0.25">
      <c r="C2" s="365" t="s">
        <v>68</v>
      </c>
      <c r="D2" s="366"/>
      <c r="E2" s="366"/>
    </row>
    <row r="5" spans="1:5" ht="45" customHeight="1" x14ac:dyDescent="0.25">
      <c r="A5" s="206"/>
      <c r="B5" s="207"/>
      <c r="C5" s="207"/>
      <c r="D5" s="207"/>
      <c r="E5" s="207"/>
    </row>
    <row r="8" spans="1:5" ht="20.25" x14ac:dyDescent="0.3">
      <c r="A8" s="201" t="s">
        <v>36</v>
      </c>
      <c r="B8" s="201"/>
      <c r="C8" s="201"/>
      <c r="D8" s="201"/>
      <c r="E8" s="201"/>
    </row>
    <row r="9" spans="1:5" x14ac:dyDescent="0.25">
      <c r="B9" s="25"/>
    </row>
    <row r="10" spans="1:5" x14ac:dyDescent="0.25">
      <c r="A10" s="24" t="s">
        <v>0</v>
      </c>
      <c r="B10" s="342"/>
      <c r="C10" s="343"/>
      <c r="D10" s="343"/>
      <c r="E10" s="344"/>
    </row>
    <row r="11" spans="1:5" x14ac:dyDescent="0.25">
      <c r="A11" s="37" t="s">
        <v>53</v>
      </c>
      <c r="B11" s="342"/>
      <c r="C11" s="357"/>
      <c r="D11" s="357"/>
      <c r="E11" s="358"/>
    </row>
    <row r="12" spans="1:5" x14ac:dyDescent="0.25">
      <c r="A12" s="24" t="s">
        <v>1</v>
      </c>
      <c r="B12" s="345"/>
      <c r="C12" s="346"/>
      <c r="D12" s="346"/>
      <c r="E12" s="347"/>
    </row>
    <row r="13" spans="1:5" x14ac:dyDescent="0.25">
      <c r="A13" s="17"/>
      <c r="B13" s="17"/>
      <c r="C13" s="18"/>
      <c r="D13" s="18"/>
      <c r="E13" s="18"/>
    </row>
    <row r="14" spans="1:5" ht="58.5" customHeight="1" x14ac:dyDescent="0.25">
      <c r="A14" s="340" t="s">
        <v>136</v>
      </c>
      <c r="B14" s="341"/>
      <c r="C14" s="341"/>
      <c r="D14" s="341"/>
      <c r="E14" s="341"/>
    </row>
    <row r="15" spans="1:5" ht="15.75" thickBot="1" x14ac:dyDescent="0.3">
      <c r="A15" s="27"/>
      <c r="B15" s="28"/>
      <c r="C15" s="26"/>
      <c r="D15" s="28"/>
      <c r="E15" s="29"/>
    </row>
    <row r="16" spans="1:5" ht="48" customHeight="1" thickBot="1" x14ac:dyDescent="0.3">
      <c r="A16" s="30" t="s">
        <v>131</v>
      </c>
      <c r="B16" s="30" t="s">
        <v>37</v>
      </c>
      <c r="C16" s="172" t="s">
        <v>134</v>
      </c>
      <c r="D16" s="30" t="s">
        <v>155</v>
      </c>
      <c r="E16" s="31" t="s">
        <v>38</v>
      </c>
    </row>
    <row r="17" spans="1:6" ht="15" customHeight="1" x14ac:dyDescent="0.25">
      <c r="A17" s="348" t="s">
        <v>138</v>
      </c>
      <c r="B17" s="78" t="s">
        <v>42</v>
      </c>
      <c r="C17" s="161" t="s">
        <v>154</v>
      </c>
      <c r="D17" s="79">
        <v>5</v>
      </c>
      <c r="E17" s="351" t="s">
        <v>139</v>
      </c>
    </row>
    <row r="18" spans="1:6" x14ac:dyDescent="0.25">
      <c r="A18" s="349"/>
      <c r="B18" s="80" t="s">
        <v>43</v>
      </c>
      <c r="C18" s="162" t="s">
        <v>160</v>
      </c>
      <c r="D18" s="81">
        <v>10</v>
      </c>
      <c r="E18" s="352"/>
    </row>
    <row r="19" spans="1:6" ht="17.25" customHeight="1" thickBot="1" x14ac:dyDescent="0.3">
      <c r="A19" s="350"/>
      <c r="B19" s="82" t="s">
        <v>44</v>
      </c>
      <c r="C19" s="163" t="s">
        <v>158</v>
      </c>
      <c r="D19" s="83">
        <v>15</v>
      </c>
      <c r="E19" s="353"/>
    </row>
    <row r="20" spans="1:6" ht="15" customHeight="1" thickBot="1" x14ac:dyDescent="0.3">
      <c r="A20" s="22"/>
    </row>
    <row r="21" spans="1:6" ht="45" customHeight="1" thickBot="1" x14ac:dyDescent="0.3">
      <c r="A21" s="30" t="s">
        <v>132</v>
      </c>
      <c r="B21" s="30" t="s">
        <v>37</v>
      </c>
      <c r="C21" s="172" t="s">
        <v>135</v>
      </c>
      <c r="D21" s="30" t="s">
        <v>156</v>
      </c>
      <c r="E21" s="31" t="s">
        <v>38</v>
      </c>
    </row>
    <row r="22" spans="1:6" ht="15" customHeight="1" x14ac:dyDescent="0.25">
      <c r="A22" s="369" t="s">
        <v>137</v>
      </c>
      <c r="B22" s="78" t="s">
        <v>42</v>
      </c>
      <c r="C22" s="161" t="s">
        <v>157</v>
      </c>
      <c r="D22" s="79">
        <v>5</v>
      </c>
      <c r="E22" s="351" t="s">
        <v>130</v>
      </c>
    </row>
    <row r="23" spans="1:6" ht="15" customHeight="1" x14ac:dyDescent="0.25">
      <c r="A23" s="370"/>
      <c r="B23" s="80" t="s">
        <v>43</v>
      </c>
      <c r="C23" s="162" t="s">
        <v>161</v>
      </c>
      <c r="D23" s="81">
        <v>10</v>
      </c>
      <c r="E23" s="352"/>
    </row>
    <row r="24" spans="1:6" ht="22.5" customHeight="1" thickBot="1" x14ac:dyDescent="0.3">
      <c r="A24" s="371"/>
      <c r="B24" s="82" t="s">
        <v>44</v>
      </c>
      <c r="C24" s="163" t="s">
        <v>159</v>
      </c>
      <c r="D24" s="83">
        <v>15</v>
      </c>
      <c r="E24" s="353"/>
    </row>
    <row r="25" spans="1:6" ht="15" customHeight="1" x14ac:dyDescent="0.25">
      <c r="A25" s="22"/>
    </row>
    <row r="26" spans="1:6" ht="18.75" x14ac:dyDescent="0.3">
      <c r="A26" s="367" t="s">
        <v>133</v>
      </c>
      <c r="B26" s="367"/>
      <c r="C26" s="367"/>
      <c r="D26" s="367"/>
      <c r="E26" s="367"/>
    </row>
    <row r="27" spans="1:6" ht="105" customHeight="1" x14ac:dyDescent="0.25">
      <c r="A27" s="368" t="s">
        <v>163</v>
      </c>
      <c r="B27" s="368"/>
      <c r="C27" s="368"/>
      <c r="D27" s="368"/>
      <c r="E27" s="368"/>
    </row>
    <row r="28" spans="1:6" ht="20.25" customHeight="1" x14ac:dyDescent="0.25">
      <c r="A28" s="165"/>
      <c r="B28" s="165"/>
      <c r="C28" s="165"/>
      <c r="D28" s="165"/>
      <c r="E28" s="165"/>
    </row>
    <row r="29" spans="1:6" ht="21" x14ac:dyDescent="0.25">
      <c r="A29" s="360" t="s">
        <v>128</v>
      </c>
      <c r="B29" s="361"/>
      <c r="C29" s="361"/>
      <c r="D29" s="361"/>
      <c r="E29" s="362"/>
    </row>
    <row r="30" spans="1:6" x14ac:dyDescent="0.25">
      <c r="A30" s="363" t="s">
        <v>39</v>
      </c>
      <c r="B30" s="364"/>
      <c r="C30" s="359">
        <f>'PRP žiadateľa'!E71+'PRP partner žiadateľa'!E71</f>
        <v>0</v>
      </c>
      <c r="D30" s="357"/>
      <c r="E30" s="358"/>
    </row>
    <row r="31" spans="1:6" x14ac:dyDescent="0.25">
      <c r="A31" s="166" t="s">
        <v>102</v>
      </c>
      <c r="B31" s="167"/>
      <c r="C31" s="359">
        <v>0</v>
      </c>
      <c r="D31" s="357"/>
      <c r="E31" s="358"/>
    </row>
    <row r="32" spans="1:6" x14ac:dyDescent="0.25">
      <c r="A32" s="354" t="s">
        <v>94</v>
      </c>
      <c r="B32" s="355"/>
      <c r="C32" s="356" t="e">
        <f>C30/C31</f>
        <v>#DIV/0!</v>
      </c>
      <c r="D32" s="357"/>
      <c r="E32" s="358"/>
      <c r="F32" s="173" t="e">
        <f>IF(C32&gt;400,D17,IF(C32&gt;350,D18,IF(C32&lt;=350,D19,"")))</f>
        <v>#DIV/0!</v>
      </c>
    </row>
    <row r="34" spans="1:6" ht="21" x14ac:dyDescent="0.25">
      <c r="A34" s="360" t="s">
        <v>129</v>
      </c>
      <c r="B34" s="361"/>
      <c r="C34" s="361"/>
      <c r="D34" s="361"/>
      <c r="E34" s="362"/>
    </row>
    <row r="35" spans="1:6" x14ac:dyDescent="0.25">
      <c r="A35" s="363" t="s">
        <v>39</v>
      </c>
      <c r="B35" s="364"/>
      <c r="C35" s="359">
        <f>'PRP žiadateľa'!E72+'PRP partner žiadateľa'!E72</f>
        <v>0</v>
      </c>
      <c r="D35" s="357"/>
      <c r="E35" s="358"/>
    </row>
    <row r="36" spans="1:6" x14ac:dyDescent="0.25">
      <c r="A36" s="94" t="s">
        <v>102</v>
      </c>
      <c r="B36" s="95"/>
      <c r="C36" s="359">
        <v>0</v>
      </c>
      <c r="D36" s="357"/>
      <c r="E36" s="358"/>
    </row>
    <row r="37" spans="1:6" x14ac:dyDescent="0.25">
      <c r="A37" s="354" t="s">
        <v>94</v>
      </c>
      <c r="B37" s="355"/>
      <c r="C37" s="356" t="e">
        <f>C35/C36</f>
        <v>#DIV/0!</v>
      </c>
      <c r="D37" s="357"/>
      <c r="E37" s="358"/>
      <c r="F37" s="1" t="e">
        <f>IF(C37&gt;10000000,D22,IF(C37&gt;7000000,D23,IF(C82&lt;=7000000,D24,"")))</f>
        <v>#DIV/0!</v>
      </c>
    </row>
    <row r="38" spans="1:6" s="25" customFormat="1" x14ac:dyDescent="0.25">
      <c r="A38" s="164"/>
      <c r="B38" s="168"/>
      <c r="C38" s="18"/>
      <c r="D38" s="169"/>
      <c r="E38" s="169"/>
    </row>
    <row r="39" spans="1:6" s="25" customFormat="1" x14ac:dyDescent="0.25">
      <c r="A39" s="363" t="s">
        <v>153</v>
      </c>
      <c r="B39" s="364"/>
      <c r="C39" s="359">
        <f>C30+C35</f>
        <v>0</v>
      </c>
      <c r="D39" s="357"/>
      <c r="E39" s="358"/>
    </row>
    <row r="41" spans="1:6" x14ac:dyDescent="0.25">
      <c r="A41" s="354" t="s">
        <v>140</v>
      </c>
      <c r="B41" s="355"/>
      <c r="C41" s="372" t="e">
        <f>IF(((F32*(C30/C39)+F37*(C35/C39)))&lt;7.5,5,IF(((F32*(C30/C39)+F37*(C35/C39)))&gt;=12.5,15,10))</f>
        <v>#DIV/0!</v>
      </c>
      <c r="D41" s="373"/>
      <c r="E41" s="374"/>
    </row>
    <row r="42" spans="1:6" ht="18" customHeight="1" x14ac:dyDescent="0.25">
      <c r="A42" s="375"/>
      <c r="B42" s="376"/>
      <c r="C42" s="376"/>
      <c r="D42" s="376"/>
    </row>
    <row r="43" spans="1:6" ht="18" customHeight="1" x14ac:dyDescent="0.3">
      <c r="A43" s="336" t="s">
        <v>151</v>
      </c>
      <c r="B43" s="207"/>
      <c r="C43" s="207"/>
      <c r="D43" s="207"/>
    </row>
    <row r="44" spans="1:6" ht="18" customHeight="1" x14ac:dyDescent="0.3">
      <c r="A44" s="336" t="s">
        <v>152</v>
      </c>
      <c r="B44" s="207"/>
      <c r="C44" s="207"/>
      <c r="D44" s="207"/>
    </row>
    <row r="45" spans="1:6" ht="18" customHeight="1" x14ac:dyDescent="0.3">
      <c r="A45" s="336" t="s">
        <v>142</v>
      </c>
      <c r="B45" s="207"/>
      <c r="C45" s="207"/>
      <c r="D45" s="207"/>
    </row>
    <row r="46" spans="1:6" ht="18" customHeight="1" x14ac:dyDescent="0.3">
      <c r="A46" s="336" t="s">
        <v>143</v>
      </c>
      <c r="B46" s="207"/>
      <c r="C46" s="207"/>
      <c r="D46" s="207"/>
    </row>
    <row r="47" spans="1:6" ht="18" customHeight="1" x14ac:dyDescent="0.3">
      <c r="A47" s="336" t="s">
        <v>162</v>
      </c>
      <c r="B47" s="207"/>
      <c r="C47" s="207"/>
      <c r="D47" s="207"/>
    </row>
    <row r="48" spans="1:6" ht="18" customHeight="1" x14ac:dyDescent="0.25">
      <c r="A48" s="336"/>
      <c r="B48" s="207"/>
      <c r="C48" s="207"/>
      <c r="D48" s="207"/>
    </row>
    <row r="49" spans="1:5" ht="18" customHeight="1" x14ac:dyDescent="0.3">
      <c r="A49" s="336" t="s">
        <v>144</v>
      </c>
      <c r="B49" s="337"/>
      <c r="C49" s="337"/>
      <c r="D49" s="337"/>
    </row>
    <row r="50" spans="1:5" ht="16.5" x14ac:dyDescent="0.3">
      <c r="A50" s="206" t="s">
        <v>145</v>
      </c>
      <c r="B50" s="207"/>
      <c r="C50" s="207"/>
      <c r="D50" s="207"/>
    </row>
    <row r="51" spans="1:5" ht="16.5" x14ac:dyDescent="0.3">
      <c r="A51" s="206" t="s">
        <v>146</v>
      </c>
      <c r="B51" s="207"/>
      <c r="C51" s="207"/>
      <c r="D51" s="207"/>
    </row>
    <row r="52" spans="1:5" ht="16.5" x14ac:dyDescent="0.3">
      <c r="A52" s="206" t="s">
        <v>183</v>
      </c>
      <c r="B52" s="207"/>
      <c r="C52" s="207"/>
      <c r="D52" s="207"/>
    </row>
    <row r="53" spans="1:5" ht="16.5" x14ac:dyDescent="0.3">
      <c r="A53" s="1" t="s">
        <v>147</v>
      </c>
    </row>
    <row r="54" spans="1:5" ht="16.5" x14ac:dyDescent="0.3">
      <c r="A54" s="206" t="s">
        <v>148</v>
      </c>
      <c r="B54" s="207"/>
      <c r="C54" s="207"/>
      <c r="D54" s="207"/>
    </row>
    <row r="55" spans="1:5" ht="16.5" x14ac:dyDescent="0.3">
      <c r="A55" s="206" t="s">
        <v>149</v>
      </c>
      <c r="B55" s="207"/>
      <c r="C55" s="207"/>
      <c r="D55" s="207"/>
    </row>
    <row r="56" spans="1:5" ht="16.5" x14ac:dyDescent="0.3">
      <c r="A56" s="206" t="s">
        <v>150</v>
      </c>
      <c r="B56" s="207"/>
      <c r="C56" s="207"/>
      <c r="D56" s="207"/>
    </row>
    <row r="57" spans="1:5" ht="16.5" x14ac:dyDescent="0.3">
      <c r="A57" s="206" t="s">
        <v>189</v>
      </c>
      <c r="B57" s="207"/>
      <c r="C57" s="207"/>
      <c r="D57" s="207"/>
    </row>
    <row r="58" spans="1:5" x14ac:dyDescent="0.25">
      <c r="A58" s="170"/>
      <c r="B58" s="171"/>
      <c r="C58" s="171"/>
      <c r="D58" s="171"/>
    </row>
    <row r="59" spans="1:5" x14ac:dyDescent="0.25">
      <c r="A59" s="170" t="s">
        <v>141</v>
      </c>
      <c r="B59" s="171"/>
      <c r="C59" s="171"/>
      <c r="D59" s="171"/>
    </row>
    <row r="60" spans="1:5" x14ac:dyDescent="0.25">
      <c r="A60" s="212" t="s">
        <v>169</v>
      </c>
      <c r="B60" s="213"/>
      <c r="C60" s="213"/>
      <c r="D60" s="213"/>
      <c r="E60" s="213"/>
    </row>
    <row r="62" spans="1:5" x14ac:dyDescent="0.25">
      <c r="A62" s="1" t="s">
        <v>41</v>
      </c>
      <c r="C62" s="336"/>
      <c r="D62" s="337"/>
      <c r="E62" s="337"/>
    </row>
    <row r="63" spans="1:5" x14ac:dyDescent="0.25">
      <c r="C63" s="338" t="s">
        <v>40</v>
      </c>
      <c r="D63" s="339"/>
      <c r="E63" s="339"/>
    </row>
  </sheetData>
  <mergeCells count="47">
    <mergeCell ref="A60:E60"/>
    <mergeCell ref="A39:B39"/>
    <mergeCell ref="C31:E31"/>
    <mergeCell ref="A32:B32"/>
    <mergeCell ref="C32:E32"/>
    <mergeCell ref="A41:B41"/>
    <mergeCell ref="C41:E41"/>
    <mergeCell ref="C39:E39"/>
    <mergeCell ref="A51:D51"/>
    <mergeCell ref="A50:D50"/>
    <mergeCell ref="A49:D49"/>
    <mergeCell ref="A42:D42"/>
    <mergeCell ref="A43:D43"/>
    <mergeCell ref="A44:D44"/>
    <mergeCell ref="A48:D48"/>
    <mergeCell ref="A45:D45"/>
    <mergeCell ref="C2:E2"/>
    <mergeCell ref="A8:E8"/>
    <mergeCell ref="A26:E26"/>
    <mergeCell ref="A27:E27"/>
    <mergeCell ref="B11:E11"/>
    <mergeCell ref="A5:E5"/>
    <mergeCell ref="A22:A24"/>
    <mergeCell ref="E22:E24"/>
    <mergeCell ref="C62:E62"/>
    <mergeCell ref="C63:E63"/>
    <mergeCell ref="A14:E14"/>
    <mergeCell ref="B10:E10"/>
    <mergeCell ref="B12:E12"/>
    <mergeCell ref="A17:A19"/>
    <mergeCell ref="E17:E19"/>
    <mergeCell ref="A37:B37"/>
    <mergeCell ref="C37:E37"/>
    <mergeCell ref="C36:E36"/>
    <mergeCell ref="A34:E34"/>
    <mergeCell ref="A35:B35"/>
    <mergeCell ref="C35:E35"/>
    <mergeCell ref="A29:E29"/>
    <mergeCell ref="A30:B30"/>
    <mergeCell ref="C30:E30"/>
    <mergeCell ref="A46:D46"/>
    <mergeCell ref="A52:D52"/>
    <mergeCell ref="A57:D57"/>
    <mergeCell ref="A54:D54"/>
    <mergeCell ref="A55:D55"/>
    <mergeCell ref="A56:D56"/>
    <mergeCell ref="A47:D47"/>
  </mergeCells>
  <pageMargins left="0.7" right="0.7" top="0.75" bottom="0.75" header="0.3" footer="0.3"/>
  <pageSetup paperSize="9" scale="82" fitToHeight="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G21" sqref="G21"/>
    </sheetView>
  </sheetViews>
  <sheetFormatPr defaultRowHeight="15" x14ac:dyDescent="0.25"/>
  <sheetData>
    <row r="1" spans="1:1" x14ac:dyDescent="0.25">
      <c r="A1" t="s">
        <v>114</v>
      </c>
    </row>
    <row r="2" spans="1:1" x14ac:dyDescent="0.25">
      <c r="A2" t="s">
        <v>115</v>
      </c>
    </row>
    <row r="3" spans="1:1" x14ac:dyDescent="0.25">
      <c r="A3" t="s">
        <v>116</v>
      </c>
    </row>
    <row r="4" spans="1:1" x14ac:dyDescent="0.25">
      <c r="A4" t="s">
        <v>117</v>
      </c>
    </row>
    <row r="5" spans="1:1" x14ac:dyDescent="0.25">
      <c r="A5" t="s">
        <v>118</v>
      </c>
    </row>
    <row r="6" spans="1:1" x14ac:dyDescent="0.25">
      <c r="A6" t="s">
        <v>123</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0DAA58-C44B-4892-A7D9-ECFC093E0CFB}">
  <ds:schemaRefs>
    <ds:schemaRef ds:uri="http://schemas.microsoft.com/office/2006/documentManagement/types"/>
    <ds:schemaRef ds:uri="http://purl.org/dc/elements/1.1/"/>
    <ds:schemaRef ds:uri="http://purl.org/dc/dcmitype/"/>
    <ds:schemaRef ds:uri="http://purl.org/dc/terms/"/>
    <ds:schemaRef ds:uri="http://schemas.openxmlformats.org/package/2006/metadata/core-properties"/>
    <ds:schemaRef ds:uri="http://www.w3.org/XML/1998/namespace"/>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367CA606-541E-459F-B700-B78BE00EC502}">
  <ds:schemaRefs>
    <ds:schemaRef ds:uri="http://schemas.microsoft.com/sharepoint/v3/contenttype/forms"/>
  </ds:schemaRefs>
</ds:datastoreItem>
</file>

<file path=customXml/itemProps3.xml><?xml version="1.0" encoding="utf-8"?>
<ds:datastoreItem xmlns:ds="http://schemas.openxmlformats.org/officeDocument/2006/customXml" ds:itemID="{1616F311-8AB3-4830-AEDE-AD979206BD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7</vt:i4>
      </vt:variant>
    </vt:vector>
  </HeadingPairs>
  <TitlesOfParts>
    <vt:vector size="7" baseType="lpstr">
      <vt:lpstr>PRP žiadateľa</vt:lpstr>
      <vt:lpstr>PRP partner žiadateľa</vt:lpstr>
      <vt:lpstr>PRP konsolidovaný</vt:lpstr>
      <vt:lpstr>Prieskum trhu žiadateľa</vt:lpstr>
      <vt:lpstr>Prieskum trhu partner žiadateľa</vt:lpstr>
      <vt:lpstr>Value for Money</vt:lpstr>
      <vt:lpstr>sp stan vyd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A1</cp:lastModifiedBy>
  <cp:lastPrinted>2017-05-30T14:47:02Z</cp:lastPrinted>
  <dcterms:created xsi:type="dcterms:W3CDTF">2015-05-13T12:53:37Z</dcterms:created>
  <dcterms:modified xsi:type="dcterms:W3CDTF">2017-07-10T11:09:27Z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