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aj.jendrisak\Desktop\METODIKA\manualy\prilohy_3_3_SAZP\"/>
    </mc:Choice>
  </mc:AlternateContent>
  <bookViews>
    <workbookView xWindow="0" yWindow="0" windowWidth="23040" windowHeight="9570"/>
  </bookViews>
  <sheets>
    <sheet name="vypocet - bez DPH" sheetId="1" r:id="rId1"/>
    <sheet name="vypocet - vratane DPH" sheetId="4" r:id="rId2"/>
  </sheets>
  <definedNames>
    <definedName name="_xlnm.Print_Titles" localSheetId="0">'vypocet - bez DPH'!$12:$14</definedName>
    <definedName name="_xlnm.Print_Titles" localSheetId="1">'vypocet - vratane DPH'!$12:$14</definedName>
    <definedName name="_xlnm.Print_Area" localSheetId="0">'vypocet - bez DPH'!$A$1:$U$27</definedName>
    <definedName name="_xlnm.Print_Area" localSheetId="1">'vypocet - vratane DPH'!$A$1:$T$27</definedName>
  </definedNames>
  <calcPr calcId="152511"/>
</workbook>
</file>

<file path=xl/calcChain.xml><?xml version="1.0" encoding="utf-8"?>
<calcChain xmlns="http://schemas.openxmlformats.org/spreadsheetml/2006/main">
  <c r="Q18" i="4" l="1"/>
  <c r="N18" i="4"/>
  <c r="M18" i="4"/>
  <c r="I18" i="4"/>
  <c r="Q17" i="4"/>
  <c r="N17" i="4"/>
  <c r="M17" i="4"/>
  <c r="I17" i="4"/>
  <c r="Q16" i="4"/>
  <c r="N16" i="4"/>
  <c r="M16" i="4"/>
  <c r="I16" i="4"/>
  <c r="Q15" i="4"/>
  <c r="M15" i="4"/>
  <c r="I15" i="4"/>
  <c r="N18" i="1" l="1"/>
  <c r="N17" i="1"/>
  <c r="N16" i="1"/>
  <c r="N15" i="1"/>
  <c r="P18" i="1"/>
  <c r="R18" i="1" s="1"/>
  <c r="M18" i="1"/>
  <c r="I18" i="1"/>
  <c r="R17" i="1"/>
  <c r="P17" i="1"/>
  <c r="M17" i="1"/>
  <c r="I17" i="1"/>
  <c r="P16" i="1"/>
  <c r="R16" i="1" s="1"/>
  <c r="M16" i="1"/>
  <c r="I16" i="1"/>
  <c r="S15" i="1"/>
  <c r="R15" i="1"/>
  <c r="P15" i="1"/>
  <c r="M15" i="1"/>
  <c r="I15" i="1"/>
  <c r="S18" i="1" l="1"/>
  <c r="S17" i="1"/>
  <c r="S16" i="1" l="1"/>
  <c r="N15" i="4"/>
  <c r="R15" i="4" l="1"/>
  <c r="S15" i="4" s="1"/>
  <c r="R16" i="4"/>
  <c r="R17" i="4"/>
  <c r="R18" i="4"/>
  <c r="S16" i="4" l="1"/>
  <c r="T16" i="4" s="1"/>
  <c r="S17" i="4"/>
  <c r="T17" i="4" s="1"/>
  <c r="S18" i="4"/>
  <c r="T18" i="4" s="1"/>
  <c r="T15" i="1"/>
  <c r="S19" i="4" l="1"/>
  <c r="T15" i="4"/>
  <c r="T19" i="4" s="1"/>
  <c r="U15" i="1"/>
  <c r="T16" i="1" l="1"/>
  <c r="U16" i="1" s="1"/>
  <c r="T17" i="1" l="1"/>
  <c r="U17" i="1" s="1"/>
  <c r="T18" i="1"/>
  <c r="U18" i="1" s="1"/>
  <c r="U19" i="1" l="1"/>
  <c r="T19" i="1"/>
</calcChain>
</file>

<file path=xl/sharedStrings.xml><?xml version="1.0" encoding="utf-8"?>
<sst xmlns="http://schemas.openxmlformats.org/spreadsheetml/2006/main" count="116" uniqueCount="72">
  <si>
    <t>P.č.</t>
  </si>
  <si>
    <t>A</t>
  </si>
  <si>
    <t>B</t>
  </si>
  <si>
    <t>C</t>
  </si>
  <si>
    <t>D</t>
  </si>
  <si>
    <t>E</t>
  </si>
  <si>
    <t>F</t>
  </si>
  <si>
    <t>G</t>
  </si>
  <si>
    <t>H</t>
  </si>
  <si>
    <t>J</t>
  </si>
  <si>
    <t>K</t>
  </si>
  <si>
    <t>L</t>
  </si>
  <si>
    <t>DPH
[EUR]</t>
  </si>
  <si>
    <t>Spolu s DPH
[EUR]</t>
  </si>
  <si>
    <t>Nárokovaná suma bez DPH
[EUR]</t>
  </si>
  <si>
    <t>1.</t>
  </si>
  <si>
    <t>2.</t>
  </si>
  <si>
    <t>3.</t>
  </si>
  <si>
    <t>Nenárokovaná suma
[EUR]</t>
  </si>
  <si>
    <t>Vykonaná cesta v km
[KM]</t>
  </si>
  <si>
    <t>O</t>
  </si>
  <si>
    <t>Q</t>
  </si>
  <si>
    <t>Dátum vykonania cesty</t>
  </si>
  <si>
    <t>Poskytnutá % zľava
[%]</t>
  </si>
  <si>
    <t>Meno a priezvisko vodiča</t>
  </si>
  <si>
    <t>Číslo žiadanky na prepravu resp. číslo cestovného príkazu</t>
  </si>
  <si>
    <t>Názov projektu:</t>
  </si>
  <si>
    <t>4.</t>
  </si>
  <si>
    <t>CELKOM</t>
  </si>
  <si>
    <t>Nárokovaná suma
(z faktúry)
[EUR]</t>
  </si>
  <si>
    <t>P</t>
  </si>
  <si>
    <t xml:space="preserve">Názov Prijímateľa/partnera: </t>
  </si>
  <si>
    <t>Kód projektu v ITMS:</t>
  </si>
  <si>
    <t>Evidenčné číslo vozidla</t>
  </si>
  <si>
    <r>
      <t xml:space="preserve">Spotreba PHM pre projekt
</t>
    </r>
    <r>
      <rPr>
        <sz val="9"/>
        <rFont val="Arial"/>
        <family val="2"/>
        <charset val="238"/>
      </rPr>
      <t>[L]</t>
    </r>
  </si>
  <si>
    <t>Len nákup PHM (nie nákup oleja, alebo umývanie auta a iné služby)</t>
  </si>
  <si>
    <t>Cena/liter s DPH
[EUR]</t>
  </si>
  <si>
    <r>
      <t xml:space="preserve">Oprávnená konečná cena/liter bez DPH
</t>
    </r>
    <r>
      <rPr>
        <sz val="9"/>
        <rFont val="Arial"/>
        <family val="2"/>
        <charset val="238"/>
      </rPr>
      <t>[EUR]</t>
    </r>
  </si>
  <si>
    <t>I
= (H/100)*G</t>
  </si>
  <si>
    <t>M
= L/100*20</t>
  </si>
  <si>
    <t>N
= L+M</t>
  </si>
  <si>
    <t>Q
= O-(O/100*P)</t>
  </si>
  <si>
    <t>R
= I*Q</t>
  </si>
  <si>
    <t>S
= IF(R&gt;N;N;R)</t>
  </si>
  <si>
    <t>T
= N-S</t>
  </si>
  <si>
    <t>Cena/liter bez DPH
[EUR]</t>
  </si>
  <si>
    <t>P
= (O*100)/120</t>
  </si>
  <si>
    <t>R
= P-(P/100*Q)</t>
  </si>
  <si>
    <t>S
= I*R</t>
  </si>
  <si>
    <t>T
= IF(S&gt;L;L;S)</t>
  </si>
  <si>
    <t>U
= L-T</t>
  </si>
  <si>
    <r>
      <t xml:space="preserve">Výpočet nárokovanej sumy za pohonné hmoty </t>
    </r>
    <r>
      <rPr>
        <b/>
        <sz val="12"/>
        <rFont val="Arial"/>
        <family val="2"/>
        <charset val="238"/>
      </rPr>
      <t>(</t>
    </r>
    <r>
      <rPr>
        <b/>
        <u/>
        <sz val="12"/>
        <rFont val="Arial"/>
        <family val="2"/>
        <charset val="238"/>
      </rPr>
      <t>v prípade ak je DPH oprávnený výdavok</t>
    </r>
    <r>
      <rPr>
        <b/>
        <sz val="12"/>
        <rFont val="Arial"/>
        <family val="2"/>
        <charset val="238"/>
      </rPr>
      <t>)</t>
    </r>
  </si>
  <si>
    <r>
      <t xml:space="preserve">Výpočet nárokovanej sumy za pohonné hmoty </t>
    </r>
    <r>
      <rPr>
        <b/>
        <sz val="12"/>
        <rFont val="Arial"/>
        <family val="2"/>
        <charset val="238"/>
      </rPr>
      <t>(</t>
    </r>
    <r>
      <rPr>
        <b/>
        <u/>
        <sz val="12"/>
        <rFont val="Arial"/>
        <family val="2"/>
        <charset val="238"/>
      </rPr>
      <t>v prípade ak je DPH neoprávnený výdavok</t>
    </r>
    <r>
      <rPr>
        <b/>
        <sz val="12"/>
        <rFont val="Arial"/>
        <family val="2"/>
        <charset val="238"/>
      </rPr>
      <t>)</t>
    </r>
  </si>
  <si>
    <r>
      <t xml:space="preserve">Oprávnená konečná cena/liter s DPH
</t>
    </r>
    <r>
      <rPr>
        <sz val="9"/>
        <rFont val="Arial"/>
        <family val="2"/>
        <charset val="238"/>
      </rPr>
      <t>[EUR]</t>
    </r>
  </si>
  <si>
    <t>Nárokovaná suma s DPH
[EUR]</t>
  </si>
  <si>
    <r>
      <rPr>
        <b/>
        <sz val="9"/>
        <rFont val="Arial"/>
        <family val="2"/>
        <charset val="238"/>
      </rPr>
      <t xml:space="preserve">Počet km vykonaných výlučne pre projekt </t>
    </r>
    <r>
      <rPr>
        <b/>
        <vertAlign val="superscript"/>
        <sz val="9"/>
        <color rgb="FF006600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[KM]</t>
    </r>
  </si>
  <si>
    <r>
      <t xml:space="preserve">Priemerná spotreba na 100 km v súlade s technickým preukazom </t>
    </r>
    <r>
      <rPr>
        <vertAlign val="superscript"/>
        <sz val="9"/>
        <color rgb="FF006600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
[L]</t>
    </r>
  </si>
  <si>
    <r>
      <t xml:space="preserve">Dátum nákupu PHM </t>
    </r>
    <r>
      <rPr>
        <vertAlign val="superscript"/>
        <sz val="9"/>
        <color rgb="FF006600"/>
        <rFont val="Arial"/>
        <family val="2"/>
        <charset val="238"/>
      </rPr>
      <t>5</t>
    </r>
  </si>
  <si>
    <r>
      <t xml:space="preserve">Číslo bankového výpisu/
pokladničného dokladu </t>
    </r>
    <r>
      <rPr>
        <vertAlign val="superscript"/>
        <sz val="9"/>
        <color rgb="FF006600"/>
        <rFont val="Arial"/>
        <family val="2"/>
        <charset val="238"/>
      </rPr>
      <t>5</t>
    </r>
  </si>
  <si>
    <r>
      <rPr>
        <b/>
        <sz val="11"/>
        <rFont val="Arial"/>
        <family val="2"/>
        <charset val="238"/>
      </rPr>
      <t xml:space="preserve">Slúži ako podklad pre vyplnenie prílohy 4.3.8 </t>
    </r>
    <r>
      <rPr>
        <b/>
        <i/>
        <sz val="11"/>
        <rFont val="Arial"/>
        <family val="2"/>
        <charset val="238"/>
      </rPr>
      <t>Sumarizačný hárok - cestovné náhrady</t>
    </r>
    <r>
      <rPr>
        <vertAlign val="superscript"/>
        <sz val="11"/>
        <rFont val="Arial"/>
        <family val="2"/>
        <charset val="238"/>
      </rPr>
      <t>1</t>
    </r>
    <r>
      <rPr>
        <b/>
        <sz val="11"/>
        <rFont val="Arial"/>
        <family val="2"/>
        <charset val="238"/>
      </rPr>
      <t xml:space="preserve"> a prílohy 4.3.10 </t>
    </r>
    <r>
      <rPr>
        <b/>
        <i/>
        <sz val="11"/>
        <rFont val="Arial"/>
        <family val="2"/>
        <charset val="238"/>
      </rPr>
      <t>Sumarizačný hárok - pohonné hmoty</t>
    </r>
    <r>
      <rPr>
        <b/>
        <i/>
        <vertAlign val="superscript"/>
        <sz val="11"/>
        <rFont val="Arial"/>
        <family val="2"/>
        <charset val="238"/>
      </rPr>
      <t>2</t>
    </r>
    <r>
      <rPr>
        <sz val="11"/>
        <rFont val="Arial"/>
        <family val="2"/>
        <charset val="238"/>
      </rPr>
      <t>.</t>
    </r>
  </si>
  <si>
    <r>
      <rPr>
        <b/>
        <sz val="9"/>
        <rFont val="Arial"/>
        <family val="2"/>
        <charset val="238"/>
      </rPr>
      <t xml:space="preserve">Počet km vykonaných výlučne pre projekt </t>
    </r>
    <r>
      <rPr>
        <b/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[KM]</t>
    </r>
  </si>
  <si>
    <r>
      <t xml:space="preserve">Priemerná spotreba na 100 km v súlade s technickým preukazom </t>
    </r>
    <r>
      <rPr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
[L]</t>
    </r>
  </si>
  <si>
    <r>
      <t>Číslo bankového výpisu/
pokladničného dokladu</t>
    </r>
    <r>
      <rPr>
        <vertAlign val="superscript"/>
        <sz val="9"/>
        <rFont val="Arial"/>
        <family val="2"/>
        <charset val="238"/>
      </rPr>
      <t>5</t>
    </r>
  </si>
  <si>
    <r>
      <t>Dátum nákupu PHM</t>
    </r>
    <r>
      <rPr>
        <vertAlign val="superscript"/>
        <sz val="9"/>
        <rFont val="Arial"/>
        <family val="2"/>
        <charset val="238"/>
      </rPr>
      <t>5</t>
    </r>
  </si>
  <si>
    <r>
      <t xml:space="preserve">Spolu bez DPH </t>
    </r>
    <r>
      <rPr>
        <vertAlign val="superscript"/>
        <sz val="9"/>
        <rFont val="Arial"/>
        <family val="2"/>
        <charset val="238"/>
      </rPr>
      <t>6</t>
    </r>
    <r>
      <rPr>
        <sz val="9"/>
        <rFont val="Arial"/>
        <family val="2"/>
        <charset val="238"/>
      </rPr>
      <t xml:space="preserve">
[EUR]</t>
    </r>
  </si>
  <si>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V zmysle knihy jázd a doloženého výpočtu kilometrov vykonaných výlučne pre projekt.</t>
    </r>
  </si>
  <si>
    <r>
      <rPr>
        <vertAlign val="super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V prípade ak má Prijímateľ spracovanú internú smernicu spotreby PHM, resp. spôsob výpočtu skutočnej spotreby za daný mesiac, uvádza sa spotreba uvedená v týchto dokumentoch.</t>
    </r>
  </si>
  <si>
    <r>
      <rPr>
        <vertAlign val="superscript"/>
        <sz val="1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V prípade použitia priemernej reálnej mesačnej ceny/liter PHM, je potrebné uviesť nie dátum nákupu/číslo dokladu, ale mesiac a rok (mm/rrrr), na ktorý sa vzťahuje priemerná cena.</t>
    </r>
  </si>
  <si>
    <r>
      <rPr>
        <vertAlign val="superscript"/>
        <sz val="10"/>
        <rFont val="Arial"/>
        <family val="2"/>
        <charset val="238"/>
      </rPr>
      <t>6</t>
    </r>
    <r>
      <rPr>
        <sz val="10"/>
        <rFont val="Arial"/>
        <family val="2"/>
        <charset val="238"/>
      </rPr>
      <t xml:space="preserve"> V prípade použitia priemernej reálnej mesačnej ceny/liter je potrebné doložiť spôsob výpočtu tejto priemernej ceny/liter s uvedením čísiel pokladničných dokladov, ktoré boli použité pri výpočte.</t>
    </r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</si>
  <si>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V prípade ak si Prijímateľ nárokuje na preplatenie pohonné látky/hmoty (PHM) spotrebované a uhradené zamestnancom v súvislosti s pracovnou cestou pri použití </t>
    </r>
    <r>
      <rPr>
        <u/>
        <sz val="10"/>
        <rFont val="Arial"/>
        <family val="2"/>
        <charset val="238"/>
      </rPr>
      <t>súkromného</t>
    </r>
    <r>
      <rPr>
        <sz val="10"/>
        <rFont val="Arial"/>
        <family val="2"/>
        <charset val="238"/>
      </rPr>
      <t xml:space="preserve"> motorového vozidla zamestnanca (§ 7 ods. 1) zákona č. 283/2002 Z. z. o cestovných náhradách v znení neskorších predpisov).</t>
    </r>
  </si>
  <si>
    <r>
      <rPr>
        <b/>
        <sz val="11"/>
        <rFont val="Arial"/>
        <family val="2"/>
        <charset val="238"/>
      </rPr>
      <t xml:space="preserve">Slúži ako podklad pre vyplnenie prílohy 4.3.8 </t>
    </r>
    <r>
      <rPr>
        <b/>
        <i/>
        <sz val="11"/>
        <rFont val="Arial"/>
        <family val="2"/>
        <charset val="238"/>
      </rPr>
      <t>Sumarizačný hárok - cestovné náhrady</t>
    </r>
    <r>
      <rPr>
        <b/>
        <vertAlign val="superscript"/>
        <sz val="11"/>
        <rFont val="Arial"/>
        <family val="2"/>
        <charset val="238"/>
      </rPr>
      <t>1</t>
    </r>
    <r>
      <rPr>
        <b/>
        <sz val="11"/>
        <rFont val="Arial"/>
        <family val="2"/>
        <charset val="238"/>
      </rPr>
      <t xml:space="preserve"> a prílohy 4.3.10 </t>
    </r>
    <r>
      <rPr>
        <b/>
        <i/>
        <sz val="11"/>
        <rFont val="Arial"/>
        <family val="2"/>
        <charset val="238"/>
      </rPr>
      <t>Sumarizačný hárok - pohonné hmoty</t>
    </r>
    <r>
      <rPr>
        <b/>
        <vertAlign val="superscript"/>
        <sz val="11"/>
        <rFont val="Arial"/>
        <family val="2"/>
        <charset val="238"/>
      </rPr>
      <t>2</t>
    </r>
    <r>
      <rPr>
        <sz val="11"/>
        <rFont val="Arial"/>
        <family val="2"/>
        <charset val="238"/>
      </rPr>
      <t>.</t>
    </r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</si>
  <si>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V prípade ak si Prijímateľ nárokuje na preplatenie PHM spotrebované a uhradené zamestnancom v súvislosti s pracovnou cestou pri použití </t>
    </r>
    <r>
      <rPr>
        <u/>
        <sz val="10"/>
        <rFont val="Arial"/>
        <family val="2"/>
        <charset val="238"/>
      </rPr>
      <t>služobného</t>
    </r>
    <r>
      <rPr>
        <sz val="10"/>
        <rFont val="Arial"/>
        <family val="2"/>
        <charset val="238"/>
      </rPr>
      <t xml:space="preserve"> motorového vozidla zamestnávateľa/Prijímateľa alebo v prípade ak si Prijímateľ nárokuje na preplatenie spotrebované PHM, fakturované obstaraným dodávateľom PHM.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</si>
</sst>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00000"/>
    <numFmt numFmtId="166" formatCode="0.000000"/>
  </numFmts>
  <fonts count="22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4"/>
      <name val="Arial"/>
      <family val="2"/>
      <charset val="238"/>
    </font>
    <font>
      <b/>
      <u/>
      <sz val="12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b/>
      <vertAlign val="superscript"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2"/>
      <name val="Arial"/>
      <family val="2"/>
      <charset val="238"/>
    </font>
    <font>
      <b/>
      <vertAlign val="superscript"/>
      <sz val="9"/>
      <color rgb="FF006600"/>
      <name val="Arial"/>
      <family val="2"/>
      <charset val="238"/>
    </font>
    <font>
      <vertAlign val="superscript"/>
      <sz val="9"/>
      <color rgb="FF006600"/>
      <name val="Arial"/>
      <family val="2"/>
      <charset val="238"/>
    </font>
    <font>
      <b/>
      <vertAlign val="superscript"/>
      <sz val="11"/>
      <name val="Arial"/>
      <family val="2"/>
      <charset val="238"/>
    </font>
    <font>
      <b/>
      <i/>
      <vertAlign val="superscript"/>
      <sz val="11"/>
      <name val="Arial"/>
      <family val="2"/>
      <charset val="238"/>
    </font>
    <font>
      <u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5" fillId="0" borderId="0" xfId="0" applyFont="1"/>
    <xf numFmtId="0" fontId="7" fillId="0" borderId="0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4" fontId="8" fillId="5" borderId="1" xfId="0" applyNumberFormat="1" applyFont="1" applyFill="1" applyBorder="1" applyAlignment="1">
      <alignment horizontal="center" vertical="center"/>
    </xf>
    <xf numFmtId="4" fontId="8" fillId="2" borderId="11" xfId="0" applyNumberFormat="1" applyFont="1" applyFill="1" applyBorder="1" applyAlignment="1">
      <alignment horizontal="center" vertical="center"/>
    </xf>
    <xf numFmtId="4" fontId="8" fillId="5" borderId="3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4" fontId="8" fillId="5" borderId="10" xfId="0" applyNumberFormat="1" applyFont="1" applyFill="1" applyBorder="1" applyAlignment="1">
      <alignment horizontal="center" vertical="center"/>
    </xf>
    <xf numFmtId="4" fontId="8" fillId="5" borderId="17" xfId="0" applyNumberFormat="1" applyFont="1" applyFill="1" applyBorder="1" applyAlignment="1">
      <alignment horizontal="center" vertical="center"/>
    </xf>
    <xf numFmtId="4" fontId="8" fillId="2" borderId="20" xfId="0" applyNumberFormat="1" applyFont="1" applyFill="1" applyBorder="1" applyAlignment="1">
      <alignment horizontal="center" vertical="center"/>
    </xf>
    <xf numFmtId="0" fontId="4" fillId="0" borderId="0" xfId="0" applyFont="1"/>
    <xf numFmtId="0" fontId="12" fillId="0" borderId="0" xfId="0" applyFont="1"/>
    <xf numFmtId="0" fontId="8" fillId="3" borderId="10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4" fontId="8" fillId="0" borderId="18" xfId="0" applyNumberFormat="1" applyFont="1" applyBorder="1" applyAlignment="1">
      <alignment horizontal="center" vertical="center"/>
    </xf>
    <xf numFmtId="4" fontId="6" fillId="5" borderId="2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2" fontId="8" fillId="2" borderId="16" xfId="0" applyNumberFormat="1" applyFont="1" applyFill="1" applyBorder="1" applyAlignment="1">
      <alignment horizontal="center" vertical="center"/>
    </xf>
    <xf numFmtId="2" fontId="8" fillId="2" borderId="19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2" fontId="8" fillId="2" borderId="1" xfId="0" applyNumberFormat="1" applyFont="1" applyFill="1" applyBorder="1" applyAlignment="1">
      <alignment horizontal="center" vertical="center"/>
    </xf>
    <xf numFmtId="2" fontId="8" fillId="2" borderId="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165" fontId="8" fillId="2" borderId="1" xfId="0" applyNumberFormat="1" applyFont="1" applyFill="1" applyBorder="1" applyAlignment="1">
      <alignment horizontal="center" vertical="center"/>
    </xf>
    <xf numFmtId="166" fontId="8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2" borderId="8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0" fontId="7" fillId="0" borderId="1" xfId="0" applyFont="1" applyBorder="1" applyAlignment="1">
      <alignment horizontal="left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/>
    </xf>
    <xf numFmtId="0" fontId="5" fillId="2" borderId="13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8" fillId="4" borderId="13" xfId="0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</cellXfs>
  <cellStyles count="1">
    <cellStyle name="Normálne" xfId="0" builtinId="0"/>
  </cellStyles>
  <dxfs count="0"/>
  <tableStyles count="0" defaultTableStyle="TableStyleMedium9" defaultPivotStyle="PivotStyleLight16"/>
  <colors>
    <mruColors>
      <color rgb="FF006600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1163170</xdr:colOff>
      <xdr:row>0</xdr:row>
      <xdr:rowOff>67235</xdr:rowOff>
    </xdr:from>
    <xdr:to>
      <xdr:col>18</xdr:col>
      <xdr:colOff>378815</xdr:colOff>
      <xdr:row>3</xdr:row>
      <xdr:rowOff>268942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6158" y="67235"/>
          <a:ext cx="11524186" cy="73958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234977</xdr:colOff>
      <xdr:row>0</xdr:row>
      <xdr:rowOff>75160</xdr:rowOff>
    </xdr:from>
    <xdr:to>
      <xdr:col>18</xdr:col>
      <xdr:colOff>347679</xdr:colOff>
      <xdr:row>4</xdr:row>
      <xdr:rowOff>8965</xdr:rowOff>
    </xdr:to>
    <xdr:pic>
      <xdr:nvPicPr>
        <xdr:cNvPr id="13" name="Obrázok 1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2106" y="75160"/>
          <a:ext cx="11766820" cy="6509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U26"/>
  <sheetViews>
    <sheetView tabSelected="1" view="pageBreakPreview" zoomScale="88" zoomScaleNormal="85" zoomScaleSheetLayoutView="88" workbookViewId="0"/>
  </sheetViews>
  <sheetFormatPr defaultColWidth="9.140625" defaultRowHeight="14.25" x14ac:dyDescent="0.2"/>
  <cols>
    <col min="1" max="1" width="3.7109375" style="15" customWidth="1"/>
    <col min="2" max="2" width="14.85546875" style="15" customWidth="1"/>
    <col min="3" max="3" width="17" style="15" customWidth="1"/>
    <col min="4" max="4" width="11.85546875" style="15" customWidth="1"/>
    <col min="5" max="6" width="10" style="15" customWidth="1"/>
    <col min="7" max="7" width="10.5703125" style="15" customWidth="1"/>
    <col min="8" max="8" width="11.42578125" style="15" customWidth="1"/>
    <col min="9" max="9" width="10.7109375" style="15" customWidth="1"/>
    <col min="10" max="10" width="11.42578125" style="15" customWidth="1"/>
    <col min="11" max="11" width="11.85546875" style="15" customWidth="1"/>
    <col min="12" max="12" width="9.140625" style="15"/>
    <col min="13" max="13" width="9.5703125" style="15" customWidth="1"/>
    <col min="14" max="14" width="10.28515625" style="15" customWidth="1"/>
    <col min="15" max="15" width="10.140625" style="15" customWidth="1"/>
    <col min="16" max="16" width="14.28515625" style="15" customWidth="1"/>
    <col min="17" max="17" width="9.28515625" style="15" customWidth="1"/>
    <col min="18" max="18" width="11.5703125" style="15" customWidth="1"/>
    <col min="19" max="20" width="12.140625" style="15" customWidth="1"/>
    <col min="21" max="21" width="11.28515625" style="15" customWidth="1"/>
    <col min="22" max="16384" width="9.140625" style="15"/>
  </cols>
  <sheetData>
    <row r="4" spans="1:21" ht="24.6" customHeight="1" x14ac:dyDescent="0.2"/>
    <row r="5" spans="1:21" ht="18" x14ac:dyDescent="0.2">
      <c r="A5" s="44" t="s">
        <v>52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</row>
    <row r="6" spans="1:21" ht="16.899999999999999" customHeight="1" x14ac:dyDescent="0.2">
      <c r="A6" s="45" t="s">
        <v>59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</row>
    <row r="7" spans="1:21" ht="3.75" customHeight="1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x14ac:dyDescent="0.2">
      <c r="A8" s="46" t="s">
        <v>31</v>
      </c>
      <c r="B8" s="46"/>
      <c r="C8" s="46"/>
      <c r="D8" s="47"/>
      <c r="E8" s="47"/>
      <c r="F8" s="47"/>
      <c r="G8" s="47"/>
      <c r="H8" s="47"/>
      <c r="I8" s="47"/>
      <c r="J8" s="47"/>
      <c r="K8" s="47"/>
      <c r="L8" s="47"/>
      <c r="M8" s="3"/>
      <c r="N8" s="4"/>
      <c r="O8" s="4"/>
      <c r="P8" s="4"/>
      <c r="Q8" s="4"/>
      <c r="R8" s="4"/>
      <c r="S8" s="4"/>
      <c r="T8" s="4"/>
      <c r="U8" s="4"/>
    </row>
    <row r="9" spans="1:21" x14ac:dyDescent="0.2">
      <c r="A9" s="46" t="s">
        <v>26</v>
      </c>
      <c r="B9" s="46"/>
      <c r="C9" s="46"/>
      <c r="D9" s="47"/>
      <c r="E9" s="47"/>
      <c r="F9" s="47"/>
      <c r="G9" s="47"/>
      <c r="H9" s="47"/>
      <c r="I9" s="47"/>
      <c r="J9" s="47"/>
      <c r="K9" s="47"/>
      <c r="L9" s="47"/>
      <c r="M9" s="3"/>
      <c r="N9" s="4"/>
      <c r="O9" s="4"/>
      <c r="P9" s="4"/>
      <c r="Q9" s="4"/>
      <c r="R9" s="4"/>
      <c r="S9" s="4"/>
      <c r="T9" s="4"/>
      <c r="U9" s="4"/>
    </row>
    <row r="10" spans="1:21" x14ac:dyDescent="0.2">
      <c r="A10" s="46" t="s">
        <v>32</v>
      </c>
      <c r="B10" s="46"/>
      <c r="C10" s="46"/>
      <c r="D10" s="47"/>
      <c r="E10" s="47"/>
      <c r="F10" s="47"/>
      <c r="G10" s="47"/>
      <c r="H10" s="47"/>
      <c r="I10" s="47"/>
      <c r="J10" s="47"/>
      <c r="K10" s="47"/>
      <c r="L10" s="47"/>
      <c r="M10" s="3"/>
      <c r="N10" s="2"/>
      <c r="O10" s="2"/>
      <c r="P10" s="2"/>
      <c r="Q10" s="2"/>
      <c r="R10" s="2"/>
      <c r="S10" s="2"/>
      <c r="T10" s="2"/>
      <c r="U10" s="2"/>
    </row>
    <row r="11" spans="1:21" ht="3" customHeight="1" thickBot="1" x14ac:dyDescent="0.25">
      <c r="A11" s="11"/>
      <c r="B11" s="11"/>
      <c r="C11" s="11"/>
      <c r="D11" s="8"/>
      <c r="E11" s="8"/>
      <c r="F11" s="3"/>
      <c r="G11" s="3"/>
      <c r="H11" s="3"/>
      <c r="I11" s="3"/>
      <c r="J11" s="3"/>
      <c r="K11" s="3"/>
      <c r="L11" s="3"/>
      <c r="M11" s="3"/>
      <c r="N11" s="2"/>
      <c r="O11" s="2"/>
      <c r="P11" s="2"/>
      <c r="Q11" s="2"/>
      <c r="R11" s="2"/>
      <c r="S11" s="2"/>
      <c r="T11" s="2"/>
      <c r="U11" s="2"/>
    </row>
    <row r="12" spans="1:21" ht="15" customHeight="1" x14ac:dyDescent="0.2">
      <c r="A12" s="58" t="s">
        <v>0</v>
      </c>
      <c r="B12" s="50" t="s">
        <v>22</v>
      </c>
      <c r="C12" s="50" t="s">
        <v>24</v>
      </c>
      <c r="D12" s="50" t="s">
        <v>25</v>
      </c>
      <c r="E12" s="50" t="s">
        <v>33</v>
      </c>
      <c r="F12" s="50" t="s">
        <v>19</v>
      </c>
      <c r="G12" s="50" t="s">
        <v>60</v>
      </c>
      <c r="H12" s="50" t="s">
        <v>61</v>
      </c>
      <c r="I12" s="56" t="s">
        <v>34</v>
      </c>
      <c r="J12" s="50" t="s">
        <v>63</v>
      </c>
      <c r="K12" s="50" t="s">
        <v>62</v>
      </c>
      <c r="L12" s="43" t="s">
        <v>35</v>
      </c>
      <c r="M12" s="43"/>
      <c r="N12" s="43"/>
      <c r="O12" s="43"/>
      <c r="P12" s="43"/>
      <c r="Q12" s="43"/>
      <c r="R12" s="43"/>
      <c r="S12" s="50" t="s">
        <v>14</v>
      </c>
      <c r="T12" s="50" t="s">
        <v>29</v>
      </c>
      <c r="U12" s="48" t="s">
        <v>18</v>
      </c>
    </row>
    <row r="13" spans="1:21" ht="67.5" customHeight="1" x14ac:dyDescent="0.2">
      <c r="A13" s="59"/>
      <c r="B13" s="51"/>
      <c r="C13" s="51"/>
      <c r="D13" s="51"/>
      <c r="E13" s="51"/>
      <c r="F13" s="51"/>
      <c r="G13" s="51"/>
      <c r="H13" s="51"/>
      <c r="I13" s="57"/>
      <c r="J13" s="51"/>
      <c r="K13" s="51"/>
      <c r="L13" s="9" t="s">
        <v>64</v>
      </c>
      <c r="M13" s="9" t="s">
        <v>12</v>
      </c>
      <c r="N13" s="9" t="s">
        <v>13</v>
      </c>
      <c r="O13" s="9" t="s">
        <v>36</v>
      </c>
      <c r="P13" s="9" t="s">
        <v>45</v>
      </c>
      <c r="Q13" s="9" t="s">
        <v>23</v>
      </c>
      <c r="R13" s="10" t="s">
        <v>37</v>
      </c>
      <c r="S13" s="51"/>
      <c r="T13" s="51"/>
      <c r="U13" s="49"/>
    </row>
    <row r="14" spans="1:21" ht="36" x14ac:dyDescent="0.2">
      <c r="A14" s="17" t="s">
        <v>1</v>
      </c>
      <c r="B14" s="18" t="s">
        <v>2</v>
      </c>
      <c r="C14" s="18" t="s">
        <v>3</v>
      </c>
      <c r="D14" s="18" t="s">
        <v>4</v>
      </c>
      <c r="E14" s="18" t="s">
        <v>5</v>
      </c>
      <c r="F14" s="18" t="s">
        <v>6</v>
      </c>
      <c r="G14" s="18" t="s">
        <v>7</v>
      </c>
      <c r="H14" s="18" t="s">
        <v>8</v>
      </c>
      <c r="I14" s="18" t="s">
        <v>38</v>
      </c>
      <c r="J14" s="18" t="s">
        <v>9</v>
      </c>
      <c r="K14" s="18" t="s">
        <v>10</v>
      </c>
      <c r="L14" s="18" t="s">
        <v>11</v>
      </c>
      <c r="M14" s="18" t="s">
        <v>39</v>
      </c>
      <c r="N14" s="18" t="s">
        <v>40</v>
      </c>
      <c r="O14" s="18" t="s">
        <v>20</v>
      </c>
      <c r="P14" s="18" t="s">
        <v>46</v>
      </c>
      <c r="Q14" s="18" t="s">
        <v>21</v>
      </c>
      <c r="R14" s="18" t="s">
        <v>47</v>
      </c>
      <c r="S14" s="18" t="s">
        <v>48</v>
      </c>
      <c r="T14" s="18" t="s">
        <v>49</v>
      </c>
      <c r="U14" s="20" t="s">
        <v>50</v>
      </c>
    </row>
    <row r="15" spans="1:21" x14ac:dyDescent="0.2">
      <c r="A15" s="21" t="s">
        <v>15</v>
      </c>
      <c r="B15" s="22"/>
      <c r="C15" s="23"/>
      <c r="D15" s="23"/>
      <c r="E15" s="23"/>
      <c r="F15" s="24"/>
      <c r="G15" s="24"/>
      <c r="H15" s="23"/>
      <c r="I15" s="40">
        <f>ROUND((H15/100)*G15,6)</f>
        <v>0</v>
      </c>
      <c r="J15" s="22"/>
      <c r="K15" s="23"/>
      <c r="L15" s="24"/>
      <c r="M15" s="41">
        <f>ROUND(L15/100*20,6)</f>
        <v>0</v>
      </c>
      <c r="N15" s="41">
        <f>L15+M15</f>
        <v>0</v>
      </c>
      <c r="O15" s="25"/>
      <c r="P15" s="41">
        <f>ROUND((O15*100)/120,6)</f>
        <v>0</v>
      </c>
      <c r="Q15" s="24"/>
      <c r="R15" s="41">
        <f>ROUND(P15-(P15/100*Q15),6)</f>
        <v>0</v>
      </c>
      <c r="S15" s="37">
        <f>ROUND(I15*R15,2)</f>
        <v>0</v>
      </c>
      <c r="T15" s="5">
        <f>IF(S15&gt;L15,L15,S15)</f>
        <v>0</v>
      </c>
      <c r="U15" s="6">
        <f>L15-T15</f>
        <v>0</v>
      </c>
    </row>
    <row r="16" spans="1:21" x14ac:dyDescent="0.2">
      <c r="A16" s="21" t="s">
        <v>16</v>
      </c>
      <c r="B16" s="22"/>
      <c r="C16" s="23"/>
      <c r="D16" s="23"/>
      <c r="E16" s="23"/>
      <c r="F16" s="24"/>
      <c r="G16" s="24"/>
      <c r="H16" s="23"/>
      <c r="I16" s="40">
        <f t="shared" ref="I16:I18" si="0">ROUND((H16/100)*G16,6)</f>
        <v>0</v>
      </c>
      <c r="J16" s="22"/>
      <c r="K16" s="23"/>
      <c r="L16" s="24"/>
      <c r="M16" s="41">
        <f t="shared" ref="M16:M18" si="1">ROUND(L16/100*20,6)</f>
        <v>0</v>
      </c>
      <c r="N16" s="41">
        <f t="shared" ref="N16:N18" si="2">L16+M16</f>
        <v>0</v>
      </c>
      <c r="O16" s="25"/>
      <c r="P16" s="41">
        <f t="shared" ref="P16:P18" si="3">ROUND((O16*100)/120,6)</f>
        <v>0</v>
      </c>
      <c r="Q16" s="24"/>
      <c r="R16" s="41">
        <f t="shared" ref="R16:R18" si="4">ROUND(P16-(P16/100*Q16),6)</f>
        <v>0</v>
      </c>
      <c r="S16" s="37">
        <f t="shared" ref="S16:S18" si="5">ROUND(I16*R16,2)</f>
        <v>0</v>
      </c>
      <c r="T16" s="5">
        <f>IF(S16&gt;L16,L16,S16)</f>
        <v>0</v>
      </c>
      <c r="U16" s="6">
        <f>L16-T16</f>
        <v>0</v>
      </c>
    </row>
    <row r="17" spans="1:21" x14ac:dyDescent="0.2">
      <c r="A17" s="21" t="s">
        <v>17</v>
      </c>
      <c r="B17" s="23"/>
      <c r="C17" s="23"/>
      <c r="D17" s="23"/>
      <c r="E17" s="23"/>
      <c r="F17" s="24"/>
      <c r="G17" s="24"/>
      <c r="H17" s="23"/>
      <c r="I17" s="40">
        <f t="shared" si="0"/>
        <v>0</v>
      </c>
      <c r="J17" s="22"/>
      <c r="K17" s="23"/>
      <c r="L17" s="24"/>
      <c r="M17" s="41">
        <f t="shared" si="1"/>
        <v>0</v>
      </c>
      <c r="N17" s="41">
        <f t="shared" si="2"/>
        <v>0</v>
      </c>
      <c r="O17" s="25"/>
      <c r="P17" s="41">
        <f t="shared" si="3"/>
        <v>0</v>
      </c>
      <c r="Q17" s="24"/>
      <c r="R17" s="41">
        <f t="shared" si="4"/>
        <v>0</v>
      </c>
      <c r="S17" s="37">
        <f t="shared" si="5"/>
        <v>0</v>
      </c>
      <c r="T17" s="5">
        <f>IF(S17&gt;L17,L17,S17)</f>
        <v>0</v>
      </c>
      <c r="U17" s="6">
        <f>L17-T17</f>
        <v>0</v>
      </c>
    </row>
    <row r="18" spans="1:21" ht="15" thickBot="1" x14ac:dyDescent="0.25">
      <c r="A18" s="31" t="s">
        <v>27</v>
      </c>
      <c r="B18" s="32"/>
      <c r="C18" s="32"/>
      <c r="D18" s="32"/>
      <c r="E18" s="32"/>
      <c r="F18" s="33"/>
      <c r="G18" s="33"/>
      <c r="H18" s="32"/>
      <c r="I18" s="40">
        <f t="shared" si="0"/>
        <v>0</v>
      </c>
      <c r="J18" s="22"/>
      <c r="K18" s="23"/>
      <c r="L18" s="24"/>
      <c r="M18" s="41">
        <f t="shared" si="1"/>
        <v>0</v>
      </c>
      <c r="N18" s="41">
        <f t="shared" si="2"/>
        <v>0</v>
      </c>
      <c r="O18" s="25"/>
      <c r="P18" s="41">
        <f t="shared" si="3"/>
        <v>0</v>
      </c>
      <c r="Q18" s="24"/>
      <c r="R18" s="41">
        <f t="shared" si="4"/>
        <v>0</v>
      </c>
      <c r="S18" s="38">
        <f t="shared" si="5"/>
        <v>0</v>
      </c>
      <c r="T18" s="7">
        <f>IF(S18&gt;L18,L18,S18)</f>
        <v>0</v>
      </c>
      <c r="U18" s="6">
        <f>L18-T18</f>
        <v>0</v>
      </c>
    </row>
    <row r="19" spans="1:21" ht="15" thickBot="1" x14ac:dyDescent="0.25">
      <c r="A19" s="53" t="s">
        <v>28</v>
      </c>
      <c r="B19" s="54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5"/>
      <c r="T19" s="29">
        <f>SUM(T15:T18)</f>
        <v>0</v>
      </c>
      <c r="U19" s="30">
        <f>SUM(U15:U18)</f>
        <v>0</v>
      </c>
    </row>
    <row r="20" spans="1:21" ht="6" customHeight="1" x14ac:dyDescent="0.2"/>
    <row r="21" spans="1:21" ht="29.25" customHeight="1" x14ac:dyDescent="0.2">
      <c r="A21" s="52" t="s">
        <v>69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39"/>
    </row>
    <row r="22" spans="1:21" ht="29.25" customHeight="1" x14ac:dyDescent="0.2">
      <c r="A22" s="52" t="s">
        <v>71</v>
      </c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36"/>
    </row>
    <row r="23" spans="1:21" x14ac:dyDescent="0.2">
      <c r="A23" s="52" t="s">
        <v>65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</row>
    <row r="24" spans="1:21" x14ac:dyDescent="0.2">
      <c r="A24" s="42" t="s">
        <v>66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</row>
    <row r="25" spans="1:21" x14ac:dyDescent="0.2">
      <c r="A25" s="42" t="s">
        <v>67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</row>
    <row r="26" spans="1:21" x14ac:dyDescent="0.2">
      <c r="A26" s="42" t="s">
        <v>68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</row>
  </sheetData>
  <mergeCells count="30">
    <mergeCell ref="A23:U23"/>
    <mergeCell ref="A21:T21"/>
    <mergeCell ref="A22:T22"/>
    <mergeCell ref="A19:S19"/>
    <mergeCell ref="K12:K13"/>
    <mergeCell ref="J12:J13"/>
    <mergeCell ref="I12:I13"/>
    <mergeCell ref="H12:H13"/>
    <mergeCell ref="G12:G13"/>
    <mergeCell ref="F12:F13"/>
    <mergeCell ref="D12:D13"/>
    <mergeCell ref="C12:C13"/>
    <mergeCell ref="B12:B13"/>
    <mergeCell ref="A12:A13"/>
    <mergeCell ref="A24:U24"/>
    <mergeCell ref="A25:U25"/>
    <mergeCell ref="A26:U26"/>
    <mergeCell ref="L12:R12"/>
    <mergeCell ref="A5:U5"/>
    <mergeCell ref="A6:U6"/>
    <mergeCell ref="A8:C8"/>
    <mergeCell ref="A10:C10"/>
    <mergeCell ref="A9:C9"/>
    <mergeCell ref="D9:L9"/>
    <mergeCell ref="D8:L8"/>
    <mergeCell ref="D10:L10"/>
    <mergeCell ref="U12:U13"/>
    <mergeCell ref="T12:T13"/>
    <mergeCell ref="S12:S13"/>
    <mergeCell ref="E12:E13"/>
  </mergeCells>
  <printOptions horizontalCentered="1"/>
  <pageMargins left="0.23622047244094491" right="0.23622047244094491" top="0.47244094488188981" bottom="0.39370078740157483" header="0.31496062992125984" footer="0.31496062992125984"/>
  <pageSetup paperSize="9" scale="61" fitToHeight="0" orientation="landscape" r:id="rId1"/>
  <headerFooter>
    <oddHeader>&amp;L&amp;"Arial,Normálne"&amp;12Príloha 4.3.9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T27"/>
  <sheetViews>
    <sheetView view="pageBreakPreview" zoomScale="95" zoomScaleNormal="90" zoomScaleSheetLayoutView="95" workbookViewId="0">
      <selection activeCell="T16" sqref="T16"/>
    </sheetView>
  </sheetViews>
  <sheetFormatPr defaultColWidth="9.140625" defaultRowHeight="16.5" x14ac:dyDescent="0.3"/>
  <cols>
    <col min="1" max="1" width="3.42578125" style="1" bestFit="1" customWidth="1"/>
    <col min="2" max="2" width="14.7109375" style="1" customWidth="1"/>
    <col min="3" max="3" width="12.85546875" style="1" customWidth="1"/>
    <col min="4" max="4" width="11.140625" style="1" customWidth="1"/>
    <col min="5" max="5" width="9.85546875" style="1" customWidth="1"/>
    <col min="6" max="6" width="10" style="1" customWidth="1"/>
    <col min="7" max="7" width="10.5703125" style="1" customWidth="1"/>
    <col min="8" max="8" width="11.42578125" style="1" customWidth="1"/>
    <col min="9" max="9" width="9.85546875" style="1" customWidth="1"/>
    <col min="10" max="10" width="10.85546875" style="1" customWidth="1"/>
    <col min="11" max="11" width="11.85546875" style="1" customWidth="1"/>
    <col min="12" max="13" width="9.140625" style="1"/>
    <col min="14" max="14" width="10.28515625" style="1" customWidth="1"/>
    <col min="15" max="16" width="9.42578125" style="1" customWidth="1"/>
    <col min="17" max="17" width="11.5703125" style="1" customWidth="1"/>
    <col min="18" max="19" width="12.140625" style="1" customWidth="1"/>
    <col min="20" max="20" width="10.5703125" style="1" customWidth="1"/>
    <col min="21" max="16384" width="9.140625" style="1"/>
  </cols>
  <sheetData>
    <row r="4" spans="1:20" s="15" customFormat="1" ht="14.25" x14ac:dyDescent="0.2"/>
    <row r="5" spans="1:20" ht="24" customHeight="1" x14ac:dyDescent="0.3">
      <c r="A5" s="44" t="s">
        <v>51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</row>
    <row r="6" spans="1:20" ht="16.149999999999999" customHeight="1" x14ac:dyDescent="0.3">
      <c r="A6" s="45" t="s">
        <v>70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</row>
    <row r="7" spans="1:20" ht="13.5" customHeight="1" x14ac:dyDescent="0.3"/>
    <row r="8" spans="1:20" ht="13.5" customHeight="1" x14ac:dyDescent="0.3">
      <c r="B8" s="46" t="s">
        <v>31</v>
      </c>
      <c r="C8" s="46"/>
      <c r="D8" s="46"/>
      <c r="E8" s="47"/>
      <c r="F8" s="47"/>
      <c r="G8" s="47"/>
      <c r="H8" s="47"/>
      <c r="I8" s="47"/>
      <c r="J8" s="47"/>
      <c r="K8" s="47"/>
      <c r="L8" s="47"/>
      <c r="M8" s="47"/>
    </row>
    <row r="9" spans="1:20" ht="13.5" customHeight="1" x14ac:dyDescent="0.3">
      <c r="B9" s="46" t="s">
        <v>26</v>
      </c>
      <c r="C9" s="46"/>
      <c r="D9" s="46"/>
      <c r="E9" s="47"/>
      <c r="F9" s="47"/>
      <c r="G9" s="47"/>
      <c r="H9" s="47"/>
      <c r="I9" s="47"/>
      <c r="J9" s="47"/>
      <c r="K9" s="47"/>
      <c r="L9" s="47"/>
      <c r="M9" s="47"/>
    </row>
    <row r="10" spans="1:20" ht="13.5" customHeight="1" x14ac:dyDescent="0.3">
      <c r="B10" s="46" t="s">
        <v>32</v>
      </c>
      <c r="C10" s="46"/>
      <c r="D10" s="46"/>
      <c r="E10" s="47"/>
      <c r="F10" s="47"/>
      <c r="G10" s="47"/>
      <c r="H10" s="47"/>
      <c r="I10" s="47"/>
      <c r="J10" s="47"/>
      <c r="K10" s="47"/>
      <c r="L10" s="47"/>
      <c r="M10" s="47"/>
    </row>
    <row r="11" spans="1:20" s="16" customFormat="1" ht="13.5" customHeight="1" thickBot="1" x14ac:dyDescent="0.3"/>
    <row r="12" spans="1:20" ht="15" customHeight="1" x14ac:dyDescent="0.3">
      <c r="A12" s="58" t="s">
        <v>0</v>
      </c>
      <c r="B12" s="50" t="s">
        <v>22</v>
      </c>
      <c r="C12" s="50" t="s">
        <v>24</v>
      </c>
      <c r="D12" s="50" t="s">
        <v>25</v>
      </c>
      <c r="E12" s="50" t="s">
        <v>33</v>
      </c>
      <c r="F12" s="50" t="s">
        <v>19</v>
      </c>
      <c r="G12" s="50" t="s">
        <v>55</v>
      </c>
      <c r="H12" s="50" t="s">
        <v>56</v>
      </c>
      <c r="I12" s="56" t="s">
        <v>34</v>
      </c>
      <c r="J12" s="50" t="s">
        <v>57</v>
      </c>
      <c r="K12" s="50" t="s">
        <v>58</v>
      </c>
      <c r="L12" s="63" t="s">
        <v>35</v>
      </c>
      <c r="M12" s="64"/>
      <c r="N12" s="64"/>
      <c r="O12" s="64"/>
      <c r="P12" s="64"/>
      <c r="Q12" s="65"/>
      <c r="R12" s="66" t="s">
        <v>54</v>
      </c>
      <c r="S12" s="60" t="s">
        <v>29</v>
      </c>
      <c r="T12" s="48" t="s">
        <v>18</v>
      </c>
    </row>
    <row r="13" spans="1:20" ht="68.25" customHeight="1" x14ac:dyDescent="0.3">
      <c r="A13" s="59"/>
      <c r="B13" s="51"/>
      <c r="C13" s="51"/>
      <c r="D13" s="51"/>
      <c r="E13" s="51"/>
      <c r="F13" s="51"/>
      <c r="G13" s="51"/>
      <c r="H13" s="51"/>
      <c r="I13" s="57"/>
      <c r="J13" s="51"/>
      <c r="K13" s="51"/>
      <c r="L13" s="9" t="s">
        <v>64</v>
      </c>
      <c r="M13" s="9" t="s">
        <v>12</v>
      </c>
      <c r="N13" s="9" t="s">
        <v>13</v>
      </c>
      <c r="O13" s="9" t="s">
        <v>36</v>
      </c>
      <c r="P13" s="9" t="s">
        <v>23</v>
      </c>
      <c r="Q13" s="10" t="s">
        <v>53</v>
      </c>
      <c r="R13" s="67"/>
      <c r="S13" s="61"/>
      <c r="T13" s="49"/>
    </row>
    <row r="14" spans="1:20" ht="38.25" customHeight="1" x14ac:dyDescent="0.3">
      <c r="A14" s="17" t="s">
        <v>1</v>
      </c>
      <c r="B14" s="18" t="s">
        <v>2</v>
      </c>
      <c r="C14" s="18" t="s">
        <v>3</v>
      </c>
      <c r="D14" s="18" t="s">
        <v>4</v>
      </c>
      <c r="E14" s="18" t="s">
        <v>5</v>
      </c>
      <c r="F14" s="18" t="s">
        <v>6</v>
      </c>
      <c r="G14" s="18" t="s">
        <v>7</v>
      </c>
      <c r="H14" s="18" t="s">
        <v>8</v>
      </c>
      <c r="I14" s="18" t="s">
        <v>38</v>
      </c>
      <c r="J14" s="18" t="s">
        <v>9</v>
      </c>
      <c r="K14" s="18" t="s">
        <v>10</v>
      </c>
      <c r="L14" s="18" t="s">
        <v>11</v>
      </c>
      <c r="M14" s="18" t="s">
        <v>39</v>
      </c>
      <c r="N14" s="18" t="s">
        <v>40</v>
      </c>
      <c r="O14" s="18" t="s">
        <v>20</v>
      </c>
      <c r="P14" s="18" t="s">
        <v>30</v>
      </c>
      <c r="Q14" s="18" t="s">
        <v>41</v>
      </c>
      <c r="R14" s="19" t="s">
        <v>42</v>
      </c>
      <c r="S14" s="17" t="s">
        <v>43</v>
      </c>
      <c r="T14" s="20" t="s">
        <v>44</v>
      </c>
    </row>
    <row r="15" spans="1:20" ht="14.25" customHeight="1" x14ac:dyDescent="0.3">
      <c r="A15" s="21" t="s">
        <v>15</v>
      </c>
      <c r="B15" s="22"/>
      <c r="C15" s="23"/>
      <c r="D15" s="23"/>
      <c r="E15" s="23"/>
      <c r="F15" s="24"/>
      <c r="G15" s="24"/>
      <c r="H15" s="23"/>
      <c r="I15" s="41">
        <f>ROUND((H15/100)*G15,6)</f>
        <v>0</v>
      </c>
      <c r="J15" s="22"/>
      <c r="K15" s="23"/>
      <c r="L15" s="24"/>
      <c r="M15" s="41">
        <f>ROUND(L15/100*20,6)</f>
        <v>0</v>
      </c>
      <c r="N15" s="41">
        <f>L15+M15</f>
        <v>0</v>
      </c>
      <c r="O15" s="25"/>
      <c r="P15" s="24"/>
      <c r="Q15" s="41">
        <f>ROUND(O15-(O15/100*P15),6)</f>
        <v>0</v>
      </c>
      <c r="R15" s="34">
        <f>ROUND(I15*Q15,2)</f>
        <v>0</v>
      </c>
      <c r="S15" s="12">
        <f>IF(R15&gt;N15,N15,R15)</f>
        <v>0</v>
      </c>
      <c r="T15" s="6">
        <f>N15-S15</f>
        <v>0</v>
      </c>
    </row>
    <row r="16" spans="1:20" ht="14.25" customHeight="1" x14ac:dyDescent="0.3">
      <c r="A16" s="21" t="s">
        <v>16</v>
      </c>
      <c r="B16" s="22"/>
      <c r="C16" s="23"/>
      <c r="D16" s="23"/>
      <c r="E16" s="23"/>
      <c r="F16" s="24"/>
      <c r="G16" s="24"/>
      <c r="H16" s="23"/>
      <c r="I16" s="41">
        <f t="shared" ref="I16:I18" si="0">ROUND((H16/100)*G16,6)</f>
        <v>0</v>
      </c>
      <c r="J16" s="22"/>
      <c r="K16" s="23"/>
      <c r="L16" s="24"/>
      <c r="M16" s="41">
        <f t="shared" ref="M16:M18" si="1">ROUND(L16/100*20,6)</f>
        <v>0</v>
      </c>
      <c r="N16" s="41">
        <f t="shared" ref="N16:N18" si="2">L16+M16</f>
        <v>0</v>
      </c>
      <c r="O16" s="25"/>
      <c r="P16" s="24"/>
      <c r="Q16" s="41">
        <f t="shared" ref="Q16:Q18" si="3">ROUND(O16-(O16/100*P16),6)</f>
        <v>0</v>
      </c>
      <c r="R16" s="34">
        <f t="shared" ref="R16:R18" si="4">ROUND(I16*Q16,2)</f>
        <v>0</v>
      </c>
      <c r="S16" s="12">
        <f t="shared" ref="S16:S18" si="5">IF(R16&gt;N16,N16,R16)</f>
        <v>0</v>
      </c>
      <c r="T16" s="6">
        <f t="shared" ref="T16:T18" si="6">N16-S16</f>
        <v>0</v>
      </c>
    </row>
    <row r="17" spans="1:20" ht="14.25" customHeight="1" x14ac:dyDescent="0.3">
      <c r="A17" s="21" t="s">
        <v>17</v>
      </c>
      <c r="B17" s="23"/>
      <c r="C17" s="23"/>
      <c r="D17" s="23"/>
      <c r="E17" s="23"/>
      <c r="F17" s="24"/>
      <c r="G17" s="24"/>
      <c r="H17" s="23"/>
      <c r="I17" s="41">
        <f t="shared" si="0"/>
        <v>0</v>
      </c>
      <c r="J17" s="22"/>
      <c r="K17" s="23"/>
      <c r="L17" s="24"/>
      <c r="M17" s="41">
        <f t="shared" si="1"/>
        <v>0</v>
      </c>
      <c r="N17" s="41">
        <f t="shared" si="2"/>
        <v>0</v>
      </c>
      <c r="O17" s="25"/>
      <c r="P17" s="24"/>
      <c r="Q17" s="41">
        <f t="shared" si="3"/>
        <v>0</v>
      </c>
      <c r="R17" s="34">
        <f t="shared" si="4"/>
        <v>0</v>
      </c>
      <c r="S17" s="12">
        <f t="shared" si="5"/>
        <v>0</v>
      </c>
      <c r="T17" s="6">
        <f t="shared" si="6"/>
        <v>0</v>
      </c>
    </row>
    <row r="18" spans="1:20" ht="14.25" customHeight="1" thickBot="1" x14ac:dyDescent="0.35">
      <c r="A18" s="26" t="s">
        <v>27</v>
      </c>
      <c r="B18" s="27"/>
      <c r="C18" s="27"/>
      <c r="D18" s="27"/>
      <c r="E18" s="27"/>
      <c r="F18" s="28"/>
      <c r="G18" s="28"/>
      <c r="H18" s="27"/>
      <c r="I18" s="41">
        <f t="shared" si="0"/>
        <v>0</v>
      </c>
      <c r="J18" s="22"/>
      <c r="K18" s="23"/>
      <c r="L18" s="24"/>
      <c r="M18" s="41">
        <f t="shared" si="1"/>
        <v>0</v>
      </c>
      <c r="N18" s="41">
        <f t="shared" si="2"/>
        <v>0</v>
      </c>
      <c r="O18" s="25"/>
      <c r="P18" s="24"/>
      <c r="Q18" s="41">
        <f t="shared" si="3"/>
        <v>0</v>
      </c>
      <c r="R18" s="35">
        <f t="shared" si="4"/>
        <v>0</v>
      </c>
      <c r="S18" s="13">
        <f t="shared" si="5"/>
        <v>0</v>
      </c>
      <c r="T18" s="14">
        <f t="shared" si="6"/>
        <v>0</v>
      </c>
    </row>
    <row r="19" spans="1:20" ht="14.25" customHeight="1" thickBot="1" x14ac:dyDescent="0.35">
      <c r="A19" s="53" t="s">
        <v>28</v>
      </c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29">
        <f>SUM(S15:S18)</f>
        <v>0</v>
      </c>
      <c r="T19" s="30">
        <f>SUM(T15:T18)</f>
        <v>0</v>
      </c>
    </row>
    <row r="20" spans="1:20" ht="6" customHeight="1" x14ac:dyDescent="0.3"/>
    <row r="21" spans="1:20" ht="28.9" customHeight="1" x14ac:dyDescent="0.3">
      <c r="A21" s="52" t="s">
        <v>69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</row>
    <row r="22" spans="1:20" ht="29.25" customHeight="1" x14ac:dyDescent="0.3">
      <c r="A22" s="52" t="s">
        <v>71</v>
      </c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</row>
    <row r="23" spans="1:20" ht="15" customHeight="1" x14ac:dyDescent="0.3">
      <c r="A23" s="52" t="s">
        <v>65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</row>
    <row r="24" spans="1:20" ht="15" customHeight="1" x14ac:dyDescent="0.3">
      <c r="A24" s="42" t="s">
        <v>66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</row>
    <row r="25" spans="1:20" ht="15" customHeight="1" x14ac:dyDescent="0.3">
      <c r="A25" s="42" t="s">
        <v>67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</row>
    <row r="26" spans="1:20" ht="15" customHeight="1" x14ac:dyDescent="0.3">
      <c r="A26" s="42" t="s">
        <v>68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</row>
    <row r="27" spans="1:20" x14ac:dyDescent="0.3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</row>
  </sheetData>
  <mergeCells count="30">
    <mergeCell ref="A5:T5"/>
    <mergeCell ref="A6:T6"/>
    <mergeCell ref="B8:D8"/>
    <mergeCell ref="E8:M8"/>
    <mergeCell ref="A23:T23"/>
    <mergeCell ref="A12:A13"/>
    <mergeCell ref="B9:D9"/>
    <mergeCell ref="E9:M9"/>
    <mergeCell ref="B10:D10"/>
    <mergeCell ref="L12:Q12"/>
    <mergeCell ref="R12:R13"/>
    <mergeCell ref="B12:B13"/>
    <mergeCell ref="C12:C13"/>
    <mergeCell ref="E10:M10"/>
    <mergeCell ref="A24:T24"/>
    <mergeCell ref="A25:T25"/>
    <mergeCell ref="A26:T26"/>
    <mergeCell ref="A22:T22"/>
    <mergeCell ref="D12:D13"/>
    <mergeCell ref="E12:E13"/>
    <mergeCell ref="F12:F13"/>
    <mergeCell ref="S12:S13"/>
    <mergeCell ref="T12:T13"/>
    <mergeCell ref="G12:G13"/>
    <mergeCell ref="H12:H13"/>
    <mergeCell ref="I12:I13"/>
    <mergeCell ref="J12:J13"/>
    <mergeCell ref="K12:K13"/>
    <mergeCell ref="A21:T21"/>
    <mergeCell ref="A19:R19"/>
  </mergeCells>
  <printOptions horizontalCentered="1"/>
  <pageMargins left="0.23622047244094491" right="0.23622047244094491" top="0.51181102362204722" bottom="0.43307086614173229" header="0.31496062992125984" footer="0.31496062992125984"/>
  <pageSetup paperSize="9" scale="68" fitToHeight="0" orientation="landscape" cellComments="asDisplayed" r:id="rId1"/>
  <headerFooter>
    <oddHeader>&amp;L&amp;"Arial,Normálne"&amp;12Príloha 4.3.9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vypocet - bez DPH</vt:lpstr>
      <vt:lpstr>vypocet - vratane DPH</vt:lpstr>
      <vt:lpstr>'vypocet - bez DPH'!Názvy_tlače</vt:lpstr>
      <vt:lpstr>'vypocet - vratane DPH'!Názvy_tlače</vt:lpstr>
      <vt:lpstr>'vypocet - bez DPH'!Oblasť_tlače</vt:lpstr>
      <vt:lpstr>'vypocet - vratane DPH'!Oblasť_tlače</vt:lpstr>
    </vt:vector>
  </TitlesOfParts>
  <Company>MZP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SAZP</dc:creator>
  <cp:lastModifiedBy>Juraj Jendrišák</cp:lastModifiedBy>
  <cp:lastPrinted>2017-06-27T11:23:40Z</cp:lastPrinted>
  <dcterms:created xsi:type="dcterms:W3CDTF">2010-07-19T11:22:24Z</dcterms:created>
  <dcterms:modified xsi:type="dcterms:W3CDTF">2017-10-10T06:49:38Z</dcterms:modified>
</cp:coreProperties>
</file>