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ela.gergelova\Documents\ZALOHA SIEŤ prac.materialy\PpP v.4.7\na sieť\"/>
    </mc:Choice>
  </mc:AlternateContent>
  <bookViews>
    <workbookView xWindow="0" yWindow="0" windowWidth="28800" windowHeight="12300"/>
  </bookViews>
  <sheets>
    <sheet name="Hárok1" sheetId="1" r:id="rId1"/>
  </sheets>
  <definedNames>
    <definedName name="_xlnm.Print_Titles" localSheetId="0">Hárok1!$14:$17</definedName>
  </definedNames>
  <calcPr calcId="152511"/>
</workbook>
</file>

<file path=xl/calcChain.xml><?xml version="1.0" encoding="utf-8"?>
<calcChain xmlns="http://schemas.openxmlformats.org/spreadsheetml/2006/main">
  <c r="R37" i="1" l="1"/>
  <c r="R36" i="1"/>
  <c r="R34" i="1"/>
  <c r="R33" i="1"/>
  <c r="R31" i="1"/>
  <c r="R30" i="1"/>
  <c r="R26" i="1"/>
  <c r="R25" i="1"/>
  <c r="R23" i="1"/>
  <c r="R22" i="1"/>
  <c r="R20" i="1"/>
  <c r="R19" i="1"/>
  <c r="G19" i="1" l="1"/>
  <c r="H19" i="1" l="1"/>
  <c r="H23" i="1"/>
  <c r="G23" i="1"/>
  <c r="O20" i="1" l="1"/>
  <c r="L20" i="1"/>
  <c r="Q37" i="1" l="1"/>
  <c r="Q36" i="1"/>
  <c r="Q34" i="1"/>
  <c r="Q33" i="1"/>
  <c r="Q31" i="1"/>
  <c r="Q30" i="1"/>
  <c r="Q26" i="1"/>
  <c r="Q25" i="1"/>
  <c r="Q23" i="1"/>
  <c r="Q22" i="1"/>
  <c r="P37" i="1"/>
  <c r="P36" i="1"/>
  <c r="P34" i="1"/>
  <c r="P33" i="1"/>
  <c r="P31" i="1"/>
  <c r="P30" i="1"/>
  <c r="P26" i="1"/>
  <c r="P25" i="1"/>
  <c r="P23" i="1"/>
  <c r="P22" i="1"/>
  <c r="O37" i="1"/>
  <c r="O36" i="1"/>
  <c r="O34" i="1"/>
  <c r="O33" i="1"/>
  <c r="O31" i="1"/>
  <c r="O30" i="1"/>
  <c r="O26" i="1"/>
  <c r="O25" i="1"/>
  <c r="O23" i="1"/>
  <c r="O22" i="1"/>
  <c r="N37" i="1"/>
  <c r="N36" i="1"/>
  <c r="N34" i="1"/>
  <c r="N33" i="1"/>
  <c r="N31" i="1"/>
  <c r="N30" i="1"/>
  <c r="N26" i="1"/>
  <c r="N25" i="1"/>
  <c r="N23" i="1"/>
  <c r="N22" i="1"/>
  <c r="M37" i="1"/>
  <c r="M36" i="1"/>
  <c r="M34" i="1"/>
  <c r="M33" i="1"/>
  <c r="M31" i="1"/>
  <c r="M30" i="1"/>
  <c r="M26" i="1"/>
  <c r="M25" i="1"/>
  <c r="M23" i="1"/>
  <c r="M22" i="1"/>
  <c r="L37" i="1"/>
  <c r="L36" i="1"/>
  <c r="L34" i="1"/>
  <c r="L33" i="1"/>
  <c r="L31" i="1"/>
  <c r="L30" i="1"/>
  <c r="L26" i="1"/>
  <c r="L25" i="1"/>
  <c r="L23" i="1"/>
  <c r="L22" i="1"/>
  <c r="K37" i="1"/>
  <c r="K36" i="1"/>
  <c r="K34" i="1"/>
  <c r="K33" i="1"/>
  <c r="K31" i="1"/>
  <c r="K30" i="1"/>
  <c r="K26" i="1"/>
  <c r="K25" i="1"/>
  <c r="K23" i="1"/>
  <c r="K22" i="1"/>
  <c r="L19" i="1" l="1"/>
  <c r="K19" i="1"/>
  <c r="Q19" i="1"/>
  <c r="M19" i="1"/>
  <c r="N19" i="1"/>
  <c r="P19" i="1"/>
  <c r="O19" i="1"/>
  <c r="I19" i="1" l="1"/>
  <c r="H37" i="1"/>
  <c r="G37" i="1"/>
  <c r="H34" i="1"/>
  <c r="G34" i="1"/>
  <c r="H31" i="1"/>
  <c r="G31" i="1"/>
  <c r="H26" i="1"/>
  <c r="G26" i="1"/>
  <c r="H20" i="1"/>
  <c r="G20" i="1"/>
  <c r="G21" i="1" s="1"/>
  <c r="H36" i="1"/>
  <c r="H38" i="1" s="1"/>
  <c r="G36" i="1"/>
  <c r="G38" i="1" s="1"/>
  <c r="H33" i="1"/>
  <c r="H35" i="1" s="1"/>
  <c r="G33" i="1"/>
  <c r="G35" i="1" s="1"/>
  <c r="H30" i="1"/>
  <c r="H32" i="1" s="1"/>
  <c r="G30" i="1"/>
  <c r="G32" i="1" s="1"/>
  <c r="H25" i="1"/>
  <c r="H27" i="1" s="1"/>
  <c r="G25" i="1"/>
  <c r="G27" i="1" s="1"/>
  <c r="H22" i="1"/>
  <c r="G22" i="1"/>
  <c r="G24" i="1" s="1"/>
  <c r="J19" i="1" l="1"/>
  <c r="H21" i="1"/>
  <c r="H28" i="1" s="1"/>
  <c r="N20" i="1"/>
  <c r="M20" i="1"/>
  <c r="Q20" i="1"/>
  <c r="K20" i="1"/>
  <c r="P20" i="1"/>
  <c r="H39" i="1"/>
  <c r="G40" i="1"/>
  <c r="G28" i="1"/>
  <c r="G39" i="1"/>
  <c r="I23" i="1"/>
  <c r="J23" i="1" s="1"/>
  <c r="I22" i="1"/>
  <c r="J22" i="1" s="1"/>
  <c r="H24" i="1"/>
  <c r="I33" i="1"/>
  <c r="I25" i="1"/>
  <c r="I31" i="1"/>
  <c r="J31" i="1" s="1"/>
  <c r="I37" i="1"/>
  <c r="J37" i="1" s="1"/>
  <c r="I30" i="1"/>
  <c r="I36" i="1"/>
  <c r="I26" i="1"/>
  <c r="J26" i="1" s="1"/>
  <c r="I34" i="1"/>
  <c r="H40" i="1" l="1"/>
  <c r="I20" i="1"/>
  <c r="I35" i="1"/>
  <c r="I38" i="1"/>
  <c r="J34" i="1"/>
  <c r="I24" i="1"/>
  <c r="I27" i="1"/>
  <c r="I32" i="1"/>
  <c r="J25" i="1"/>
  <c r="J27" i="1" s="1"/>
  <c r="J20" i="1" l="1"/>
  <c r="I21" i="1"/>
  <c r="I39" i="1"/>
  <c r="J30" i="1"/>
  <c r="J32" i="1" s="1"/>
  <c r="J33" i="1"/>
  <c r="J35" i="1" s="1"/>
  <c r="J36" i="1"/>
  <c r="J38" i="1" s="1"/>
  <c r="J24" i="1"/>
  <c r="J39" i="1" l="1"/>
  <c r="I40" i="1"/>
  <c r="J21" i="1"/>
  <c r="J40" i="1" s="1"/>
  <c r="I28" i="1" l="1"/>
  <c r="J28" i="1"/>
</calcChain>
</file>

<file path=xl/sharedStrings.xml><?xml version="1.0" encoding="utf-8"?>
<sst xmlns="http://schemas.openxmlformats.org/spreadsheetml/2006/main" count="75" uniqueCount="60">
  <si>
    <t>A</t>
  </si>
  <si>
    <t>B</t>
  </si>
  <si>
    <t>C</t>
  </si>
  <si>
    <t>D</t>
  </si>
  <si>
    <t>E</t>
  </si>
  <si>
    <t>F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</si>
  <si>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</si>
  <si>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</si>
  <si>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</si>
  <si>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</si>
  <si>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</si>
  <si>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</si>
  <si>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Odmena na základe uzatvorenej dohody pre projekt v zmysle výplatnej pásky
[EUR]</t>
  </si>
  <si>
    <t>Odvody zamestnávateľa v zmysle výplatnej pásky
[EUR]</t>
  </si>
  <si>
    <t>Nárokovaná odmena
[EUR]</t>
  </si>
  <si>
    <t xml:space="preserve">Názov Prijímateľa/partnera: </t>
  </si>
  <si>
    <t>G
= E+F</t>
  </si>
  <si>
    <t>H
= (C*D)</t>
  </si>
  <si>
    <t>I
= SUM (K až R)</t>
  </si>
  <si>
    <t>CELKOM za hlavnú aktivitu projektu</t>
  </si>
  <si>
    <t>Mesiac a rok
(vo formáte
mm/rrrr)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</si>
  <si>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</si>
  <si>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</si>
  <si>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</si>
  <si>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</si>
  <si>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</si>
  <si>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</si>
  <si>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</si>
  <si>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</si>
  <si>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</si>
  <si>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r>
      <t xml:space="preserve">Výpočet oprávnených mzdových výdavkov dohodárov </t>
    </r>
    <r>
      <rPr>
        <sz val="14"/>
        <rFont val="Arial"/>
        <family val="2"/>
        <charset val="238"/>
      </rPr>
      <t>(zamestnancov mimo pracovného pomeru)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</si>
  <si>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</si>
  <si>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t>J
= H+I</t>
  </si>
  <si>
    <t>Zdravotné poistenie
[EUR]</t>
  </si>
  <si>
    <t xml:space="preserve">Podporné aktivity projektu </t>
  </si>
  <si>
    <t xml:space="preserve">CELKOM za podporné aktivity projektu 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</si>
  <si>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</si>
  <si>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t>CELKOM ZA VŠETKY AKTIVITY</t>
  </si>
  <si>
    <r>
      <rPr>
        <b/>
        <sz val="11"/>
        <rFont val="Arial"/>
        <family val="2"/>
        <charset val="238"/>
      </rPr>
      <t xml:space="preserve">Slúži ako podklad pre vyplnenie prílohy 4.3.4.1, resp. 4.3.4.2 </t>
    </r>
    <r>
      <rPr>
        <b/>
        <i/>
        <sz val="11"/>
        <rFont val="Arial"/>
        <family val="2"/>
        <charset val="238"/>
      </rPr>
      <t>Súhrnný účtovný doklad - mzdové výdavky pre DOP, resp. NP</t>
    </r>
  </si>
  <si>
    <r>
      <t xml:space="preserve">K až R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Odvody zamestnávateľa (bez neoprávnených položiek)</t>
    </r>
  </si>
  <si>
    <t>Meno a priezvisko zamestnanca - pracovná pozícia</t>
  </si>
  <si>
    <r>
      <t>Hodinová sadzba pri zohľadnení stanoveného finančného limitu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[EUR]</t>
    </r>
  </si>
  <si>
    <r>
      <t xml:space="preserve">Počet hodín odpracovaných na projekte v danom mesiaci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[hodiny]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</si>
  <si>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Finančný limit pre odmenu (§§ 223 až 228a Zákonníka práce) stanovený v príslušnej Výzve/Vyzvaní. 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</si>
  <si>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Uvedie sa celkový počet odpracovaných hodín uvedený </t>
    </r>
    <r>
      <rPr>
        <b/>
        <sz val="10"/>
        <rFont val="Arial"/>
        <family val="2"/>
        <charset val="238"/>
      </rPr>
      <t>v KPV pre DOP, resp. NP</t>
    </r>
    <r>
      <rPr>
        <sz val="10"/>
        <rFont val="Arial"/>
        <family val="2"/>
        <charset val="238"/>
      </rPr>
      <t xml:space="preserve"> (Príloha 4.3.7.1, resp. 4.3.7.2) zamestnanca pracujúceho na dohodu, a to za príslušnú aktivitu projektu (nie spolu za celý projekt).</t>
    </r>
  </si>
  <si>
    <t>Je prijímateľ garančne poistený?</t>
  </si>
  <si>
    <r>
      <t>Nemocenské poistenie
[EUR]</t>
    </r>
    <r>
      <rPr>
        <vertAlign val="superscript"/>
        <sz val="9"/>
        <rFont val="Arial Narrow"/>
        <family val="2"/>
        <charset val="238"/>
      </rPr>
      <t>5</t>
    </r>
  </si>
  <si>
    <r>
      <t>Starobné poistenie
[EUR]</t>
    </r>
    <r>
      <rPr>
        <vertAlign val="superscript"/>
        <sz val="9"/>
        <rFont val="Arial Narrow"/>
        <family val="2"/>
        <charset val="238"/>
      </rPr>
      <t>6</t>
    </r>
  </si>
  <si>
    <r>
      <t>Invalidné poistenie
[EUR]</t>
    </r>
    <r>
      <rPr>
        <vertAlign val="superscript"/>
        <sz val="9"/>
        <rFont val="Arial Narrow"/>
        <family val="2"/>
        <charset val="238"/>
      </rPr>
      <t>6</t>
    </r>
  </si>
  <si>
    <r>
      <t>Poist. v nezamestnanosti
[EUR]</t>
    </r>
    <r>
      <rPr>
        <vertAlign val="superscript"/>
        <sz val="9"/>
        <rFont val="Arial Narrow"/>
        <family val="2"/>
        <charset val="238"/>
      </rPr>
      <t>5</t>
    </r>
  </si>
  <si>
    <r>
      <t>Úrazové poistenie
[EUR]</t>
    </r>
    <r>
      <rPr>
        <vertAlign val="superscript"/>
        <sz val="9"/>
        <rFont val="Arial Narrow"/>
        <family val="2"/>
        <charset val="238"/>
      </rPr>
      <t>6</t>
    </r>
  </si>
  <si>
    <r>
      <t>Rezervný fond
[EUR]</t>
    </r>
    <r>
      <rPr>
        <vertAlign val="superscript"/>
        <sz val="9"/>
        <rFont val="Arial Narrow"/>
        <family val="2"/>
        <charset val="238"/>
      </rPr>
      <t>6</t>
    </r>
  </si>
  <si>
    <r>
      <t>Garančný fond
[EUR]</t>
    </r>
    <r>
      <rPr>
        <vertAlign val="superscript"/>
        <sz val="9"/>
        <rFont val="Arial Narrow"/>
        <family val="2"/>
        <charset val="238"/>
      </rPr>
      <t>7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</si>
  <si>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8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</si>
  <si>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 V prípade zamestnanca, s ktorým zamestnávateľ uzatvoril dohodu o práci vykonávanej mimo pracovného pomeru, a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</si>
  <si>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Poistné na nemocenské poistenie a poistenie v nezamestnanosti - u zamestnanca s uzatvorenou dohodou o vykonaní práce </t>
    </r>
    <r>
      <rPr>
        <b/>
        <u/>
        <sz val="10"/>
        <rFont val="Arial"/>
        <family val="2"/>
        <charset val="238"/>
      </rPr>
      <t>s nepravidelným príjmom</t>
    </r>
    <r>
      <rPr>
        <sz val="10"/>
        <rFont val="Arial"/>
        <family val="2"/>
        <charset val="238"/>
      </rPr>
      <t xml:space="preserve">, Prijímateľ uvádza hodnotu 0,00 EUR. 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</si>
  <si>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Poistné na starobné poistenie, invalidné poistenie, úrazové poistenie a do rezervného fondu solidarity - u zamestnanca s uzatvorenou dohodou o vykonaní práce </t>
    </r>
    <r>
      <rPr>
        <b/>
        <u/>
        <sz val="10"/>
        <rFont val="Arial"/>
        <family val="2"/>
        <charset val="238"/>
      </rPr>
      <t>s nepravidelným príjmom</t>
    </r>
    <r>
      <rPr>
        <sz val="10"/>
        <rFont val="Arial"/>
        <family val="2"/>
        <charset val="238"/>
      </rPr>
      <t xml:space="preserve">, si Prijímateľ upraví vzorec tak, že vymeriavacím základom je priemerný mesačný príjem dohodára. 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</si>
  <si>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</si>
  <si>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r>
      <rPr>
        <vertAlign val="superscript"/>
        <sz val="10"/>
        <rFont val="Arial"/>
        <family val="2"/>
        <charset val="238"/>
      </rPr>
      <t>8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</si>
  <si>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t>Kód projektu v ITMS2014+: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</si>
</sst>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Arial Narrow"/>
      <family val="2"/>
      <charset val="238"/>
    </font>
    <font>
      <vertAlign val="superscript"/>
      <sz val="9"/>
      <name val="Arial Narrow"/>
      <family val="2"/>
      <charset val="238"/>
    </font>
    <font>
      <b/>
      <u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8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9" fontId="1" fillId="8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/>
    <xf numFmtId="0" fontId="2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/>
    <xf numFmtId="2" fontId="1" fillId="4" borderId="3" xfId="0" applyNumberFormat="1" applyFont="1" applyFill="1" applyBorder="1" applyAlignment="1"/>
    <xf numFmtId="0" fontId="1" fillId="4" borderId="3" xfId="0" applyFont="1" applyFill="1" applyBorder="1" applyAlignment="1">
      <alignment horizontal="center"/>
    </xf>
    <xf numFmtId="49" fontId="1" fillId="7" borderId="14" xfId="0" applyNumberFormat="1" applyFont="1" applyFill="1" applyBorder="1" applyAlignment="1">
      <alignment horizontal="center" vertical="center"/>
    </xf>
    <xf numFmtId="2" fontId="1" fillId="7" borderId="14" xfId="0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/>
    <xf numFmtId="2" fontId="2" fillId="5" borderId="10" xfId="0" applyNumberFormat="1" applyFont="1" applyFill="1" applyBorder="1" applyAlignment="1">
      <alignment horizontal="center"/>
    </xf>
    <xf numFmtId="0" fontId="2" fillId="5" borderId="13" xfId="0" applyFont="1" applyFill="1" applyBorder="1" applyAlignment="1"/>
    <xf numFmtId="0" fontId="2" fillId="5" borderId="11" xfId="0" applyFont="1" applyFill="1" applyBorder="1" applyAlignment="1"/>
    <xf numFmtId="0" fontId="1" fillId="4" borderId="5" xfId="0" applyFont="1" applyFill="1" applyBorder="1" applyAlignment="1"/>
    <xf numFmtId="49" fontId="1" fillId="7" borderId="17" xfId="0" applyNumberFormat="1" applyFont="1" applyFill="1" applyBorder="1" applyAlignment="1">
      <alignment horizontal="center" vertical="center"/>
    </xf>
    <xf numFmtId="2" fontId="1" fillId="7" borderId="17" xfId="0" applyNumberFormat="1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/>
    </xf>
    <xf numFmtId="0" fontId="2" fillId="7" borderId="16" xfId="0" applyFont="1" applyFill="1" applyBorder="1" applyAlignment="1">
      <alignment horizontal="left" vertical="center"/>
    </xf>
    <xf numFmtId="0" fontId="2" fillId="7" borderId="20" xfId="0" applyFont="1" applyFill="1" applyBorder="1" applyAlignment="1">
      <alignment horizontal="left" vertical="center"/>
    </xf>
    <xf numFmtId="4" fontId="1" fillId="8" borderId="1" xfId="0" applyNumberFormat="1" applyFont="1" applyFill="1" applyBorder="1"/>
    <xf numFmtId="4" fontId="1" fillId="8" borderId="7" xfId="0" applyNumberFormat="1" applyFont="1" applyFill="1" applyBorder="1"/>
    <xf numFmtId="4" fontId="1" fillId="7" borderId="17" xfId="0" applyNumberFormat="1" applyFont="1" applyFill="1" applyBorder="1"/>
    <xf numFmtId="4" fontId="1" fillId="7" borderId="18" xfId="0" applyNumberFormat="1" applyFont="1" applyFill="1" applyBorder="1"/>
    <xf numFmtId="4" fontId="1" fillId="7" borderId="19" xfId="0" applyNumberFormat="1" applyFont="1" applyFill="1" applyBorder="1"/>
    <xf numFmtId="4" fontId="1" fillId="7" borderId="14" xfId="0" applyNumberFormat="1" applyFont="1" applyFill="1" applyBorder="1"/>
    <xf numFmtId="4" fontId="1" fillId="7" borderId="21" xfId="0" applyNumberFormat="1" applyFont="1" applyFill="1" applyBorder="1"/>
    <xf numFmtId="0" fontId="1" fillId="0" borderId="6" xfId="0" applyFont="1" applyFill="1" applyBorder="1" applyAlignment="1">
      <alignment horizontal="left" vertical="center"/>
    </xf>
    <xf numFmtId="2" fontId="2" fillId="8" borderId="1" xfId="0" applyNumberFormat="1" applyFont="1" applyFill="1" applyBorder="1" applyAlignment="1">
      <alignment horizontal="center" vertical="center"/>
    </xf>
    <xf numFmtId="2" fontId="2" fillId="7" borderId="17" xfId="0" applyNumberFormat="1" applyFont="1" applyFill="1" applyBorder="1" applyAlignment="1">
      <alignment horizontal="center" vertical="center"/>
    </xf>
    <xf numFmtId="2" fontId="2" fillId="7" borderId="14" xfId="0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 wrapText="1"/>
    </xf>
    <xf numFmtId="2" fontId="2" fillId="7" borderId="10" xfId="0" applyNumberFormat="1" applyFont="1" applyFill="1" applyBorder="1" applyAlignment="1">
      <alignment horizontal="center"/>
    </xf>
    <xf numFmtId="0" fontId="9" fillId="0" borderId="0" xfId="0" applyFont="1"/>
    <xf numFmtId="0" fontId="11" fillId="0" borderId="0" xfId="1" applyFont="1" applyBorder="1" applyAlignment="1">
      <alignment vertical="center"/>
    </xf>
    <xf numFmtId="0" fontId="4" fillId="0" borderId="0" xfId="0" applyFont="1" applyFill="1" applyBorder="1"/>
    <xf numFmtId="0" fontId="4" fillId="0" borderId="0" xfId="0" applyFont="1"/>
    <xf numFmtId="0" fontId="11" fillId="0" borderId="0" xfId="1" applyFont="1" applyBorder="1" applyAlignment="1">
      <alignment vertical="center" wrapText="1"/>
    </xf>
    <xf numFmtId="0" fontId="10" fillId="0" borderId="0" xfId="1" applyFont="1" applyBorder="1" applyAlignment="1">
      <alignment vertical="center" wrapText="1"/>
    </xf>
    <xf numFmtId="0" fontId="13" fillId="0" borderId="0" xfId="0" applyFont="1"/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 wrapText="1"/>
    </xf>
    <xf numFmtId="0" fontId="14" fillId="0" borderId="0" xfId="0" applyFont="1"/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10" fontId="1" fillId="10" borderId="2" xfId="0" applyNumberFormat="1" applyFont="1" applyFill="1" applyBorder="1" applyAlignment="1">
      <alignment horizontal="center" vertical="center" wrapText="1"/>
    </xf>
    <xf numFmtId="10" fontId="1" fillId="10" borderId="9" xfId="0" applyNumberFormat="1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left" vertical="center"/>
    </xf>
    <xf numFmtId="0" fontId="3" fillId="0" borderId="0" xfId="0" applyFont="1"/>
    <xf numFmtId="0" fontId="19" fillId="10" borderId="1" xfId="0" applyFont="1" applyFill="1" applyBorder="1" applyAlignment="1">
      <alignment horizontal="center" vertical="center" wrapText="1"/>
    </xf>
    <xf numFmtId="4" fontId="19" fillId="10" borderId="1" xfId="0" applyNumberFormat="1" applyFont="1" applyFill="1" applyBorder="1" applyAlignment="1">
      <alignment horizontal="center" vertical="center" wrapText="1"/>
    </xf>
    <xf numFmtId="49" fontId="19" fillId="10" borderId="1" xfId="0" applyNumberFormat="1" applyFont="1" applyFill="1" applyBorder="1" applyAlignment="1">
      <alignment horizontal="center" vertical="center" wrapText="1"/>
    </xf>
    <xf numFmtId="49" fontId="19" fillId="10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3" fillId="0" borderId="1" xfId="1" applyFont="1" applyFill="1" applyBorder="1" applyAlignment="1">
      <alignment vertical="center"/>
    </xf>
    <xf numFmtId="4" fontId="1" fillId="6" borderId="1" xfId="0" applyNumberFormat="1" applyFont="1" applyFill="1" applyBorder="1"/>
    <xf numFmtId="4" fontId="1" fillId="6" borderId="7" xfId="0" applyNumberFormat="1" applyFont="1" applyFill="1" applyBorder="1"/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4" fontId="1" fillId="2" borderId="22" xfId="0" applyNumberFormat="1" applyFont="1" applyFill="1" applyBorder="1" applyAlignment="1">
      <alignment horizontal="center" vertical="center" wrapText="1"/>
    </xf>
    <xf numFmtId="4" fontId="1" fillId="2" borderId="23" xfId="0" applyNumberFormat="1" applyFont="1" applyFill="1" applyBorder="1" applyAlignment="1">
      <alignment horizontal="center" vertical="center" wrapText="1"/>
    </xf>
    <xf numFmtId="4" fontId="1" fillId="10" borderId="1" xfId="0" applyNumberFormat="1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 wrapText="1"/>
    </xf>
    <xf numFmtId="0" fontId="1" fillId="10" borderId="8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5" xfId="0" applyFont="1" applyFill="1" applyBorder="1" applyAlignment="1">
      <alignment horizontal="center" vertical="center" wrapText="1"/>
    </xf>
    <xf numFmtId="4" fontId="1" fillId="10" borderId="2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1" fillId="2" borderId="27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4" fontId="1" fillId="2" borderId="26" xfId="0" applyNumberFormat="1" applyFont="1" applyFill="1" applyBorder="1" applyAlignment="1">
      <alignment horizontal="center" vertical="center" wrapText="1"/>
    </xf>
    <xf numFmtId="4" fontId="1" fillId="2" borderId="2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2" fillId="4" borderId="22" xfId="0" applyFont="1" applyFill="1" applyBorder="1" applyAlignment="1">
      <alignment horizontal="left" vertical="center"/>
    </xf>
    <xf numFmtId="0" fontId="2" fillId="4" borderId="23" xfId="0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2" fillId="5" borderId="28" xfId="0" applyFont="1" applyFill="1" applyBorder="1" applyAlignment="1">
      <alignment horizontal="left" vertical="center"/>
    </xf>
    <xf numFmtId="0" fontId="2" fillId="5" borderId="29" xfId="0" applyFont="1" applyFill="1" applyBorder="1" applyAlignment="1">
      <alignment horizontal="left" vertical="center"/>
    </xf>
    <xf numFmtId="0" fontId="2" fillId="5" borderId="30" xfId="0" applyFont="1" applyFill="1" applyBorder="1" applyAlignment="1">
      <alignment horizontal="left" vertical="center"/>
    </xf>
    <xf numFmtId="4" fontId="1" fillId="2" borderId="26" xfId="0" applyNumberFormat="1" applyFont="1" applyFill="1" applyBorder="1" applyAlignment="1">
      <alignment horizontal="center" vertical="center"/>
    </xf>
    <xf numFmtId="4" fontId="1" fillId="2" borderId="25" xfId="0" applyNumberFormat="1" applyFont="1" applyFill="1" applyBorder="1" applyAlignment="1">
      <alignment horizontal="center" vertical="center"/>
    </xf>
    <xf numFmtId="49" fontId="1" fillId="2" borderId="26" xfId="0" applyNumberFormat="1" applyFont="1" applyFill="1" applyBorder="1" applyAlignment="1">
      <alignment horizontal="center" vertical="center"/>
    </xf>
    <xf numFmtId="49" fontId="1" fillId="2" borderId="25" xfId="0" applyNumberFormat="1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colors>
    <mruColors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63954</xdr:colOff>
      <xdr:row>0</xdr:row>
      <xdr:rowOff>47172</xdr:rowOff>
    </xdr:from>
    <xdr:to>
      <xdr:col>17</xdr:col>
      <xdr:colOff>571292</xdr:colOff>
      <xdr:row>4</xdr:row>
      <xdr:rowOff>211667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54" y="47172"/>
          <a:ext cx="15027671" cy="909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I50"/>
  <sheetViews>
    <sheetView tabSelected="1" view="pageBreakPreview" zoomScale="85" zoomScaleNormal="90" zoomScaleSheetLayoutView="85" workbookViewId="0">
      <selection activeCell="A12" sqref="A12"/>
    </sheetView>
  </sheetViews>
  <sheetFormatPr defaultColWidth="9.140625" defaultRowHeight="15" x14ac:dyDescent="0.25"/>
  <cols>
    <col min="1" max="1" width="32" style="39" customWidth="1"/>
    <col min="2" max="2" width="11.7109375" style="39" customWidth="1"/>
    <col min="3" max="3" width="14.7109375" style="39" bestFit="1" customWidth="1"/>
    <col min="4" max="4" width="14" style="39" customWidth="1"/>
    <col min="5" max="5" width="14.7109375" style="39" customWidth="1"/>
    <col min="6" max="6" width="13.85546875" style="39" customWidth="1"/>
    <col min="7" max="7" width="12" style="39" customWidth="1"/>
    <col min="8" max="8" width="13.140625" style="39" customWidth="1"/>
    <col min="9" max="9" width="14" style="39" customWidth="1"/>
    <col min="10" max="10" width="13.140625" style="39" customWidth="1"/>
    <col min="11" max="11" width="8.42578125" style="39" customWidth="1"/>
    <col min="12" max="12" width="8.42578125" style="39" bestFit="1" customWidth="1"/>
    <col min="13" max="13" width="8.28515625" style="39" bestFit="1" customWidth="1"/>
    <col min="14" max="14" width="7.5703125" style="39" bestFit="1" customWidth="1"/>
    <col min="15" max="15" width="9.140625" style="39" bestFit="1" customWidth="1"/>
    <col min="16" max="16" width="8.42578125" style="39" bestFit="1" customWidth="1"/>
    <col min="17" max="17" width="8.28515625" style="39" bestFit="1" customWidth="1"/>
    <col min="18" max="16384" width="9.140625" style="39"/>
  </cols>
  <sheetData>
    <row r="5" spans="1:35" ht="21" customHeight="1" x14ac:dyDescent="0.25"/>
    <row r="6" spans="1:35" s="42" customFormat="1" ht="18" x14ac:dyDescent="0.2">
      <c r="A6" s="63" t="s">
        <v>30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40"/>
      <c r="T6" s="40"/>
      <c r="U6" s="40"/>
      <c r="V6" s="40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</row>
    <row r="7" spans="1:35" s="42" customFormat="1" ht="15.75" customHeight="1" x14ac:dyDescent="0.2">
      <c r="A7" s="64" t="s">
        <v>38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43"/>
      <c r="T7" s="43"/>
      <c r="U7" s="43"/>
      <c r="V7" s="43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</row>
    <row r="8" spans="1:35" s="42" customFormat="1" ht="15.75" x14ac:dyDescent="0.2">
      <c r="A8" s="76" t="s">
        <v>31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43"/>
      <c r="T8" s="43"/>
      <c r="U8" s="43"/>
      <c r="V8" s="43"/>
    </row>
    <row r="9" spans="1:35" s="45" customFormat="1" ht="3.75" customHeight="1" x14ac:dyDescent="0.2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44"/>
      <c r="T9" s="44"/>
      <c r="U9" s="44"/>
      <c r="V9" s="44"/>
    </row>
    <row r="10" spans="1:35" s="45" customFormat="1" ht="18" x14ac:dyDescent="0.2">
      <c r="A10" s="36" t="s">
        <v>15</v>
      </c>
      <c r="B10" s="77"/>
      <c r="C10" s="77"/>
      <c r="D10" s="77"/>
      <c r="E10" s="77"/>
      <c r="F10" s="77"/>
      <c r="G10" s="77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7"/>
      <c r="T10" s="47"/>
      <c r="U10" s="47"/>
      <c r="V10" s="47"/>
    </row>
    <row r="11" spans="1:35" s="45" customFormat="1" ht="18" x14ac:dyDescent="0.2">
      <c r="A11" s="36" t="s">
        <v>11</v>
      </c>
      <c r="B11" s="77"/>
      <c r="C11" s="77"/>
      <c r="D11" s="77"/>
      <c r="E11" s="77"/>
      <c r="F11" s="77"/>
      <c r="G11" s="77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7"/>
      <c r="T11" s="47"/>
      <c r="U11" s="47"/>
      <c r="V11" s="47"/>
    </row>
    <row r="12" spans="1:35" s="45" customFormat="1" ht="18" x14ac:dyDescent="0.2">
      <c r="A12" s="36" t="s">
        <v>59</v>
      </c>
      <c r="B12" s="77"/>
      <c r="C12" s="77"/>
      <c r="D12" s="77"/>
      <c r="E12" s="77"/>
      <c r="F12" s="77"/>
      <c r="G12" s="77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7"/>
      <c r="T12" s="47"/>
      <c r="U12" s="47"/>
      <c r="V12" s="47"/>
    </row>
    <row r="13" spans="1:35" ht="15.75" thickBot="1" x14ac:dyDescent="0.3">
      <c r="A13" s="36" t="s">
        <v>45</v>
      </c>
      <c r="B13" s="60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</row>
    <row r="14" spans="1:35" ht="26.45" customHeight="1" x14ac:dyDescent="0.25">
      <c r="A14" s="78" t="s">
        <v>0</v>
      </c>
      <c r="B14" s="96" t="s">
        <v>1</v>
      </c>
      <c r="C14" s="96" t="s">
        <v>2</v>
      </c>
      <c r="D14" s="94" t="s">
        <v>3</v>
      </c>
      <c r="E14" s="92" t="s">
        <v>4</v>
      </c>
      <c r="F14" s="92" t="s">
        <v>5</v>
      </c>
      <c r="G14" s="80" t="s">
        <v>16</v>
      </c>
      <c r="H14" s="80" t="s">
        <v>17</v>
      </c>
      <c r="I14" s="80" t="s">
        <v>18</v>
      </c>
      <c r="J14" s="80" t="s">
        <v>32</v>
      </c>
      <c r="K14" s="65" t="s">
        <v>39</v>
      </c>
      <c r="L14" s="66"/>
      <c r="M14" s="66"/>
      <c r="N14" s="66"/>
      <c r="O14" s="66"/>
      <c r="P14" s="66"/>
      <c r="Q14" s="66"/>
      <c r="R14" s="67"/>
    </row>
    <row r="15" spans="1:35" x14ac:dyDescent="0.25">
      <c r="A15" s="79"/>
      <c r="B15" s="97"/>
      <c r="C15" s="97"/>
      <c r="D15" s="95"/>
      <c r="E15" s="93"/>
      <c r="F15" s="93"/>
      <c r="G15" s="81"/>
      <c r="H15" s="81"/>
      <c r="I15" s="81"/>
      <c r="J15" s="81"/>
      <c r="K15" s="49" t="s">
        <v>22</v>
      </c>
      <c r="L15" s="49" t="s">
        <v>23</v>
      </c>
      <c r="M15" s="49" t="s">
        <v>24</v>
      </c>
      <c r="N15" s="49" t="s">
        <v>25</v>
      </c>
      <c r="O15" s="49" t="s">
        <v>26</v>
      </c>
      <c r="P15" s="49" t="s">
        <v>27</v>
      </c>
      <c r="Q15" s="49" t="s">
        <v>28</v>
      </c>
      <c r="R15" s="50" t="s">
        <v>29</v>
      </c>
    </row>
    <row r="16" spans="1:35" ht="51" customHeight="1" x14ac:dyDescent="0.25">
      <c r="A16" s="70" t="s">
        <v>40</v>
      </c>
      <c r="B16" s="72" t="s">
        <v>20</v>
      </c>
      <c r="C16" s="72" t="s">
        <v>41</v>
      </c>
      <c r="D16" s="74" t="s">
        <v>42</v>
      </c>
      <c r="E16" s="72" t="s">
        <v>12</v>
      </c>
      <c r="F16" s="75" t="s">
        <v>13</v>
      </c>
      <c r="G16" s="75" t="s">
        <v>6</v>
      </c>
      <c r="H16" s="74" t="s">
        <v>14</v>
      </c>
      <c r="I16" s="74" t="s">
        <v>7</v>
      </c>
      <c r="J16" s="68" t="s">
        <v>8</v>
      </c>
      <c r="K16" s="55" t="s">
        <v>33</v>
      </c>
      <c r="L16" s="56" t="s">
        <v>46</v>
      </c>
      <c r="M16" s="56" t="s">
        <v>47</v>
      </c>
      <c r="N16" s="56" t="s">
        <v>48</v>
      </c>
      <c r="O16" s="56" t="s">
        <v>49</v>
      </c>
      <c r="P16" s="57" t="s">
        <v>50</v>
      </c>
      <c r="Q16" s="57" t="s">
        <v>51</v>
      </c>
      <c r="R16" s="58" t="s">
        <v>52</v>
      </c>
    </row>
    <row r="17" spans="1:18" ht="31.15" customHeight="1" thickBot="1" x14ac:dyDescent="0.3">
      <c r="A17" s="71"/>
      <c r="B17" s="73"/>
      <c r="C17" s="73"/>
      <c r="D17" s="73"/>
      <c r="E17" s="73"/>
      <c r="F17" s="72"/>
      <c r="G17" s="72"/>
      <c r="H17" s="73"/>
      <c r="I17" s="73"/>
      <c r="J17" s="69"/>
      <c r="K17" s="51">
        <v>0.1</v>
      </c>
      <c r="L17" s="51">
        <v>1.4E-2</v>
      </c>
      <c r="M17" s="51">
        <v>0.14000000000000001</v>
      </c>
      <c r="N17" s="51">
        <v>0.03</v>
      </c>
      <c r="O17" s="51">
        <v>0.01</v>
      </c>
      <c r="P17" s="51">
        <v>8.0000000000000002E-3</v>
      </c>
      <c r="Q17" s="51">
        <v>4.7500000000000001E-2</v>
      </c>
      <c r="R17" s="52">
        <v>2.5000000000000001E-3</v>
      </c>
    </row>
    <row r="18" spans="1:18" x14ac:dyDescent="0.25">
      <c r="A18" s="22" t="s">
        <v>53</v>
      </c>
      <c r="B18" s="85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7"/>
    </row>
    <row r="19" spans="1:18" x14ac:dyDescent="0.25">
      <c r="A19" s="32" t="s">
        <v>9</v>
      </c>
      <c r="B19" s="1"/>
      <c r="C19" s="3"/>
      <c r="D19" s="2"/>
      <c r="E19" s="2"/>
      <c r="F19" s="2"/>
      <c r="G19" s="20">
        <f>ROUND(E19+F19,2)</f>
        <v>0</v>
      </c>
      <c r="H19" s="20">
        <f>ROUND(C19*D19,2)</f>
        <v>0</v>
      </c>
      <c r="I19" s="20">
        <f>SUM(K19:R19)</f>
        <v>0</v>
      </c>
      <c r="J19" s="21">
        <f>H19+I19</f>
        <v>0</v>
      </c>
      <c r="K19" s="61">
        <f>ROUNDDOWN($K$17*H19,2)</f>
        <v>0</v>
      </c>
      <c r="L19" s="61">
        <f>ROUNDDOWN($L$17*H19,2)</f>
        <v>0</v>
      </c>
      <c r="M19" s="61">
        <f>ROUNDDOWN($M$17*H19,2)</f>
        <v>0</v>
      </c>
      <c r="N19" s="61">
        <f>ROUNDDOWN($N$17*H19,2)</f>
        <v>0</v>
      </c>
      <c r="O19" s="61">
        <f>ROUNDDOWN($O$17*H19,2)</f>
        <v>0</v>
      </c>
      <c r="P19" s="61">
        <f>ROUNDDOWN($P$17*H19,2)</f>
        <v>0</v>
      </c>
      <c r="Q19" s="61">
        <f>ROUNDDOWN($Q$17*H19,2)</f>
        <v>0</v>
      </c>
      <c r="R19" s="62">
        <f>IF(OR($B$13="nie",$B$13=""),0,ROUNDDOWN($R$17*H19,2))</f>
        <v>0</v>
      </c>
    </row>
    <row r="20" spans="1:18" x14ac:dyDescent="0.25">
      <c r="A20" s="32" t="s">
        <v>10</v>
      </c>
      <c r="B20" s="1"/>
      <c r="C20" s="3"/>
      <c r="D20" s="2"/>
      <c r="E20" s="2"/>
      <c r="F20" s="2"/>
      <c r="G20" s="20">
        <f>ROUND(E20+F20,2)</f>
        <v>0</v>
      </c>
      <c r="H20" s="20">
        <f>ROUND(C20*D20,2)</f>
        <v>0</v>
      </c>
      <c r="I20" s="20">
        <f>SUM(K20:R20)</f>
        <v>0</v>
      </c>
      <c r="J20" s="21">
        <f>H20+I20</f>
        <v>0</v>
      </c>
      <c r="K20" s="61">
        <f>ROUNDDOWN($K$17*H20,2)</f>
        <v>0</v>
      </c>
      <c r="L20" s="61">
        <f>ROUNDDOWN($L$17*H20,2)</f>
        <v>0</v>
      </c>
      <c r="M20" s="61">
        <f>(ROUNDDOWN($M$17*(H20/4),2))*4</f>
        <v>0</v>
      </c>
      <c r="N20" s="61">
        <f>(ROUNDDOWN($N$17*(H20/4),2)*4)</f>
        <v>0</v>
      </c>
      <c r="O20" s="61">
        <f>ROUNDDOWN($O$17*H20,2)</f>
        <v>0</v>
      </c>
      <c r="P20" s="61">
        <f>(ROUNDDOWN($P$17*(H20/4),2)*4)</f>
        <v>0</v>
      </c>
      <c r="Q20" s="61">
        <f>(ROUNDDOWN($Q$17*(H20/4),2)*4)</f>
        <v>0</v>
      </c>
      <c r="R20" s="62">
        <f>IF(OR($B$13="nie",$B$13=""),0,ROUNDDOWN($R$17*H20,2))</f>
        <v>0</v>
      </c>
    </row>
    <row r="21" spans="1:18" x14ac:dyDescent="0.25">
      <c r="A21" s="53" t="s">
        <v>21</v>
      </c>
      <c r="B21" s="4"/>
      <c r="C21" s="5"/>
      <c r="D21" s="5"/>
      <c r="E21" s="5"/>
      <c r="F21" s="5"/>
      <c r="G21" s="33">
        <f>SUM(G19:G20)</f>
        <v>0</v>
      </c>
      <c r="H21" s="33">
        <f>SUM(H19:H20)</f>
        <v>0</v>
      </c>
      <c r="I21" s="33">
        <f>SUM(I19:I20)</f>
        <v>0</v>
      </c>
      <c r="J21" s="33">
        <f>SUM(J19:J20)</f>
        <v>0</v>
      </c>
      <c r="K21" s="25"/>
      <c r="L21" s="25"/>
      <c r="M21" s="25"/>
      <c r="N21" s="25"/>
      <c r="O21" s="25"/>
      <c r="P21" s="25"/>
      <c r="Q21" s="25"/>
      <c r="R21" s="26"/>
    </row>
    <row r="22" spans="1:18" x14ac:dyDescent="0.25">
      <c r="A22" s="32" t="s">
        <v>9</v>
      </c>
      <c r="B22" s="1"/>
      <c r="C22" s="3"/>
      <c r="D22" s="2"/>
      <c r="E22" s="2"/>
      <c r="F22" s="2"/>
      <c r="G22" s="20">
        <f t="shared" ref="G22" si="0">ROUND(E22+F22,2)</f>
        <v>0</v>
      </c>
      <c r="H22" s="20">
        <f t="shared" ref="H22" si="1">ROUND(C22*D22,2)</f>
        <v>0</v>
      </c>
      <c r="I22" s="20">
        <f>SUM(K22:R22)</f>
        <v>0</v>
      </c>
      <c r="J22" s="21">
        <f>H22+I22</f>
        <v>0</v>
      </c>
      <c r="K22" s="61">
        <f t="shared" ref="K22:K23" si="2">ROUNDDOWN($K$17*H22,2)</f>
        <v>0</v>
      </c>
      <c r="L22" s="61">
        <f t="shared" ref="L22:L23" si="3">ROUNDDOWN($L$17*H22,2)</f>
        <v>0</v>
      </c>
      <c r="M22" s="61">
        <f t="shared" ref="M22:M23" si="4">ROUNDDOWN($M$17*H22,2)</f>
        <v>0</v>
      </c>
      <c r="N22" s="61">
        <f t="shared" ref="N22:N23" si="5">ROUNDDOWN($N$17*H22,2)</f>
        <v>0</v>
      </c>
      <c r="O22" s="61">
        <f t="shared" ref="O22:O23" si="6">ROUNDDOWN($O$17*H22,2)</f>
        <v>0</v>
      </c>
      <c r="P22" s="61">
        <f t="shared" ref="P22:P23" si="7">ROUNDDOWN($P$17*H22,2)</f>
        <v>0</v>
      </c>
      <c r="Q22" s="61">
        <f t="shared" ref="Q22:Q23" si="8">ROUNDDOWN($Q$17*H22,2)</f>
        <v>0</v>
      </c>
      <c r="R22" s="62">
        <f>IF(OR($B$13="nie",$B$13=""),0,ROUNDDOWN($R$17*H22,2))</f>
        <v>0</v>
      </c>
    </row>
    <row r="23" spans="1:18" x14ac:dyDescent="0.25">
      <c r="A23" s="32" t="s">
        <v>10</v>
      </c>
      <c r="B23" s="1"/>
      <c r="C23" s="3"/>
      <c r="D23" s="2"/>
      <c r="E23" s="2"/>
      <c r="F23" s="2"/>
      <c r="G23" s="20">
        <f>ROUND(E23+F23,2)</f>
        <v>0</v>
      </c>
      <c r="H23" s="20">
        <f>ROUND(C23*D23,2)</f>
        <v>0</v>
      </c>
      <c r="I23" s="20">
        <f>SUM(K23:R23)</f>
        <v>0</v>
      </c>
      <c r="J23" s="21">
        <f t="shared" ref="J23" si="9">H23+I23</f>
        <v>0</v>
      </c>
      <c r="K23" s="61">
        <f t="shared" si="2"/>
        <v>0</v>
      </c>
      <c r="L23" s="61">
        <f t="shared" si="3"/>
        <v>0</v>
      </c>
      <c r="M23" s="61">
        <f t="shared" si="4"/>
        <v>0</v>
      </c>
      <c r="N23" s="61">
        <f t="shared" si="5"/>
        <v>0</v>
      </c>
      <c r="O23" s="61">
        <f t="shared" si="6"/>
        <v>0</v>
      </c>
      <c r="P23" s="61">
        <f t="shared" si="7"/>
        <v>0</v>
      </c>
      <c r="Q23" s="61">
        <f t="shared" si="8"/>
        <v>0</v>
      </c>
      <c r="R23" s="62">
        <f>IF(OR($B$13="nie",$B$13=""),0,ROUNDDOWN($R$17*H23,2))</f>
        <v>0</v>
      </c>
    </row>
    <row r="24" spans="1:18" x14ac:dyDescent="0.25">
      <c r="A24" s="53" t="s">
        <v>21</v>
      </c>
      <c r="B24" s="4"/>
      <c r="C24" s="5"/>
      <c r="D24" s="5"/>
      <c r="E24" s="5"/>
      <c r="F24" s="5"/>
      <c r="G24" s="33">
        <f t="shared" ref="G24:H24" si="10">SUM(G22:G23)</f>
        <v>0</v>
      </c>
      <c r="H24" s="33">
        <f t="shared" si="10"/>
        <v>0</v>
      </c>
      <c r="I24" s="33">
        <f>SUM(I22:I23)</f>
        <v>0</v>
      </c>
      <c r="J24" s="33">
        <f>SUM(J22:J23)</f>
        <v>0</v>
      </c>
      <c r="K24" s="25"/>
      <c r="L24" s="25"/>
      <c r="M24" s="25"/>
      <c r="N24" s="25"/>
      <c r="O24" s="25"/>
      <c r="P24" s="25"/>
      <c r="Q24" s="25"/>
      <c r="R24" s="26"/>
    </row>
    <row r="25" spans="1:18" x14ac:dyDescent="0.25">
      <c r="A25" s="32" t="s">
        <v>9</v>
      </c>
      <c r="B25" s="1"/>
      <c r="C25" s="3"/>
      <c r="D25" s="2"/>
      <c r="E25" s="2"/>
      <c r="F25" s="2"/>
      <c r="G25" s="20">
        <f t="shared" ref="G25" si="11">ROUND(E25+F25,2)</f>
        <v>0</v>
      </c>
      <c r="H25" s="20">
        <f t="shared" ref="H25" si="12">ROUND(C25*D25,2)</f>
        <v>0</v>
      </c>
      <c r="I25" s="20">
        <f>SUM(K25:R25)</f>
        <v>0</v>
      </c>
      <c r="J25" s="21">
        <f t="shared" ref="J25:J26" si="13">H25+I25</f>
        <v>0</v>
      </c>
      <c r="K25" s="61">
        <f t="shared" ref="K25:K26" si="14">ROUNDDOWN($K$17*H25,2)</f>
        <v>0</v>
      </c>
      <c r="L25" s="61">
        <f t="shared" ref="L25:L26" si="15">ROUNDDOWN($L$17*H25,2)</f>
        <v>0</v>
      </c>
      <c r="M25" s="61">
        <f t="shared" ref="M25:M26" si="16">ROUNDDOWN($M$17*H25,2)</f>
        <v>0</v>
      </c>
      <c r="N25" s="61">
        <f t="shared" ref="N25:N26" si="17">ROUNDDOWN($N$17*H25,2)</f>
        <v>0</v>
      </c>
      <c r="O25" s="61">
        <f t="shared" ref="O25:O26" si="18">ROUNDDOWN($O$17*H25,2)</f>
        <v>0</v>
      </c>
      <c r="P25" s="61">
        <f t="shared" ref="P25:P26" si="19">ROUNDDOWN($P$17*H25,2)</f>
        <v>0</v>
      </c>
      <c r="Q25" s="61">
        <f t="shared" ref="Q25:Q26" si="20">ROUNDDOWN($Q$17*H25,2)</f>
        <v>0</v>
      </c>
      <c r="R25" s="62">
        <f>IF(OR($B$13="nie",$B$13=""),0,ROUNDDOWN($R$17*H25,2))</f>
        <v>0</v>
      </c>
    </row>
    <row r="26" spans="1:18" x14ac:dyDescent="0.25">
      <c r="A26" s="32" t="s">
        <v>10</v>
      </c>
      <c r="B26" s="1"/>
      <c r="C26" s="3"/>
      <c r="D26" s="2"/>
      <c r="E26" s="2"/>
      <c r="F26" s="2"/>
      <c r="G26" s="20">
        <f>ROUND(E26+F26,2)</f>
        <v>0</v>
      </c>
      <c r="H26" s="20">
        <f>ROUND(C26*D26,2)</f>
        <v>0</v>
      </c>
      <c r="I26" s="20">
        <f>SUM(K26:R26)</f>
        <v>0</v>
      </c>
      <c r="J26" s="21">
        <f t="shared" si="13"/>
        <v>0</v>
      </c>
      <c r="K26" s="61">
        <f t="shared" si="14"/>
        <v>0</v>
      </c>
      <c r="L26" s="61">
        <f t="shared" si="15"/>
        <v>0</v>
      </c>
      <c r="M26" s="61">
        <f t="shared" si="16"/>
        <v>0</v>
      </c>
      <c r="N26" s="61">
        <f t="shared" si="17"/>
        <v>0</v>
      </c>
      <c r="O26" s="61">
        <f t="shared" si="18"/>
        <v>0</v>
      </c>
      <c r="P26" s="61">
        <f t="shared" si="19"/>
        <v>0</v>
      </c>
      <c r="Q26" s="61">
        <f t="shared" si="20"/>
        <v>0</v>
      </c>
      <c r="R26" s="62">
        <f>IF(OR($B$13="nie",$B$13=""),0,ROUNDDOWN($R$17*H26,2))</f>
        <v>0</v>
      </c>
    </row>
    <row r="27" spans="1:18" x14ac:dyDescent="0.25">
      <c r="A27" s="53" t="s">
        <v>21</v>
      </c>
      <c r="B27" s="4"/>
      <c r="C27" s="5"/>
      <c r="D27" s="5"/>
      <c r="E27" s="5"/>
      <c r="F27" s="5"/>
      <c r="G27" s="33">
        <f t="shared" ref="G27:H27" si="21">SUM(G25:G26)</f>
        <v>0</v>
      </c>
      <c r="H27" s="33">
        <f t="shared" si="21"/>
        <v>0</v>
      </c>
      <c r="I27" s="33">
        <f>SUM(I25:I26)</f>
        <v>0</v>
      </c>
      <c r="J27" s="33">
        <f>SUM(J25:J26)</f>
        <v>0</v>
      </c>
      <c r="K27" s="25"/>
      <c r="L27" s="25"/>
      <c r="M27" s="25"/>
      <c r="N27" s="25"/>
      <c r="O27" s="25"/>
      <c r="P27" s="25"/>
      <c r="Q27" s="25"/>
      <c r="R27" s="26"/>
    </row>
    <row r="28" spans="1:18" ht="15.75" thickBot="1" x14ac:dyDescent="0.3">
      <c r="A28" s="23" t="s">
        <v>19</v>
      </c>
      <c r="B28" s="18"/>
      <c r="C28" s="19"/>
      <c r="D28" s="19"/>
      <c r="E28" s="19"/>
      <c r="F28" s="19"/>
      <c r="G28" s="34">
        <f>G21+G24+G27</f>
        <v>0</v>
      </c>
      <c r="H28" s="34">
        <f>H21+H24+H27</f>
        <v>0</v>
      </c>
      <c r="I28" s="34">
        <f>I21+I24+I27</f>
        <v>0</v>
      </c>
      <c r="J28" s="34">
        <f>J21+J24+J27</f>
        <v>0</v>
      </c>
      <c r="K28" s="27"/>
      <c r="L28" s="27"/>
      <c r="M28" s="27"/>
      <c r="N28" s="27"/>
      <c r="O28" s="27"/>
      <c r="P28" s="27"/>
      <c r="Q28" s="28"/>
      <c r="R28" s="29"/>
    </row>
    <row r="29" spans="1:18" x14ac:dyDescent="0.25">
      <c r="A29" s="22" t="s">
        <v>34</v>
      </c>
      <c r="B29" s="6"/>
      <c r="C29" s="7"/>
      <c r="D29" s="6"/>
      <c r="E29" s="8"/>
      <c r="F29" s="8"/>
      <c r="G29" s="8"/>
      <c r="H29" s="8"/>
      <c r="I29" s="8"/>
      <c r="J29" s="9"/>
      <c r="K29" s="10"/>
      <c r="L29" s="10"/>
      <c r="M29" s="10"/>
      <c r="N29" s="10"/>
      <c r="O29" s="10"/>
      <c r="P29" s="10"/>
      <c r="Q29" s="10"/>
      <c r="R29" s="17"/>
    </row>
    <row r="30" spans="1:18" x14ac:dyDescent="0.25">
      <c r="A30" s="32" t="s">
        <v>9</v>
      </c>
      <c r="B30" s="1"/>
      <c r="C30" s="3"/>
      <c r="D30" s="2"/>
      <c r="E30" s="2"/>
      <c r="F30" s="2"/>
      <c r="G30" s="20">
        <f t="shared" ref="G30" si="22">ROUND(E30+F30,2)</f>
        <v>0</v>
      </c>
      <c r="H30" s="20">
        <f t="shared" ref="H30" si="23">ROUND(C30*D30,2)</f>
        <v>0</v>
      </c>
      <c r="I30" s="20">
        <f>SUM(K30:R30)</f>
        <v>0</v>
      </c>
      <c r="J30" s="21">
        <f t="shared" ref="J30:J31" si="24">H30+I30</f>
        <v>0</v>
      </c>
      <c r="K30" s="61">
        <f t="shared" ref="K30:K31" si="25">ROUNDDOWN($K$17*H30,2)</f>
        <v>0</v>
      </c>
      <c r="L30" s="61">
        <f t="shared" ref="L30:L31" si="26">ROUNDDOWN($L$17*H30,2)</f>
        <v>0</v>
      </c>
      <c r="M30" s="61">
        <f t="shared" ref="M30:M31" si="27">ROUNDDOWN($M$17*H30,2)</f>
        <v>0</v>
      </c>
      <c r="N30" s="61">
        <f t="shared" ref="N30:N31" si="28">ROUNDDOWN($N$17*H30,2)</f>
        <v>0</v>
      </c>
      <c r="O30" s="61">
        <f t="shared" ref="O30:O31" si="29">ROUNDDOWN($O$17*H30,2)</f>
        <v>0</v>
      </c>
      <c r="P30" s="61">
        <f t="shared" ref="P30:P31" si="30">ROUNDDOWN($P$17*H30,2)</f>
        <v>0</v>
      </c>
      <c r="Q30" s="61">
        <f t="shared" ref="Q30:Q31" si="31">ROUNDDOWN($Q$17*H30,2)</f>
        <v>0</v>
      </c>
      <c r="R30" s="62">
        <f>IF(OR($B$13="nie",$B$13=""),0,ROUNDDOWN($R$17*H30,2))</f>
        <v>0</v>
      </c>
    </row>
    <row r="31" spans="1:18" x14ac:dyDescent="0.25">
      <c r="A31" s="32" t="s">
        <v>10</v>
      </c>
      <c r="B31" s="1"/>
      <c r="C31" s="3"/>
      <c r="D31" s="2"/>
      <c r="E31" s="2"/>
      <c r="F31" s="2"/>
      <c r="G31" s="20">
        <f>ROUND(E31+F31,2)</f>
        <v>0</v>
      </c>
      <c r="H31" s="20">
        <f>ROUND(C31*D31,2)</f>
        <v>0</v>
      </c>
      <c r="I31" s="20">
        <f>SUM(K31:R31)</f>
        <v>0</v>
      </c>
      <c r="J31" s="21">
        <f t="shared" si="24"/>
        <v>0</v>
      </c>
      <c r="K31" s="61">
        <f t="shared" si="25"/>
        <v>0</v>
      </c>
      <c r="L31" s="61">
        <f t="shared" si="26"/>
        <v>0</v>
      </c>
      <c r="M31" s="61">
        <f t="shared" si="27"/>
        <v>0</v>
      </c>
      <c r="N31" s="61">
        <f t="shared" si="28"/>
        <v>0</v>
      </c>
      <c r="O31" s="61">
        <f t="shared" si="29"/>
        <v>0</v>
      </c>
      <c r="P31" s="61">
        <f t="shared" si="30"/>
        <v>0</v>
      </c>
      <c r="Q31" s="61">
        <f t="shared" si="31"/>
        <v>0</v>
      </c>
      <c r="R31" s="62">
        <f>IF(OR($B$13="nie",$B$13=""),0,ROUNDDOWN($R$17*H31,2))</f>
        <v>0</v>
      </c>
    </row>
    <row r="32" spans="1:18" x14ac:dyDescent="0.25">
      <c r="A32" s="53" t="s">
        <v>21</v>
      </c>
      <c r="B32" s="4"/>
      <c r="C32" s="5"/>
      <c r="D32" s="5"/>
      <c r="E32" s="5"/>
      <c r="F32" s="5"/>
      <c r="G32" s="33">
        <f>SUM(G30:G31)</f>
        <v>0</v>
      </c>
      <c r="H32" s="33">
        <f>SUM(H30:H31)</f>
        <v>0</v>
      </c>
      <c r="I32" s="33">
        <f>SUM(I30:I31)</f>
        <v>0</v>
      </c>
      <c r="J32" s="33">
        <f>SUM(J30:J31)</f>
        <v>0</v>
      </c>
      <c r="K32" s="25"/>
      <c r="L32" s="25"/>
      <c r="M32" s="25"/>
      <c r="N32" s="25"/>
      <c r="O32" s="25"/>
      <c r="P32" s="25"/>
      <c r="Q32" s="25"/>
      <c r="R32" s="26"/>
    </row>
    <row r="33" spans="1:18" x14ac:dyDescent="0.25">
      <c r="A33" s="32" t="s">
        <v>9</v>
      </c>
      <c r="B33" s="1"/>
      <c r="C33" s="3"/>
      <c r="D33" s="2"/>
      <c r="E33" s="2"/>
      <c r="F33" s="2"/>
      <c r="G33" s="20">
        <f t="shared" ref="G33" si="32">ROUND(E33+F33,2)</f>
        <v>0</v>
      </c>
      <c r="H33" s="20">
        <f t="shared" ref="H33" si="33">ROUND(C33*D33,2)</f>
        <v>0</v>
      </c>
      <c r="I33" s="20">
        <f>SUM(K33:R33)</f>
        <v>0</v>
      </c>
      <c r="J33" s="21">
        <f t="shared" ref="J33:J34" si="34">H33+I33</f>
        <v>0</v>
      </c>
      <c r="K33" s="61">
        <f t="shared" ref="K33:K34" si="35">ROUNDDOWN($K$17*H33,2)</f>
        <v>0</v>
      </c>
      <c r="L33" s="61">
        <f t="shared" ref="L33:L34" si="36">ROUNDDOWN($L$17*H33,2)</f>
        <v>0</v>
      </c>
      <c r="M33" s="61">
        <f t="shared" ref="M33:M34" si="37">ROUNDDOWN($M$17*H33,2)</f>
        <v>0</v>
      </c>
      <c r="N33" s="61">
        <f t="shared" ref="N33:N34" si="38">ROUNDDOWN($N$17*H33,2)</f>
        <v>0</v>
      </c>
      <c r="O33" s="61">
        <f t="shared" ref="O33:O34" si="39">ROUNDDOWN($O$17*H33,2)</f>
        <v>0</v>
      </c>
      <c r="P33" s="61">
        <f t="shared" ref="P33:P34" si="40">ROUNDDOWN($P$17*H33,2)</f>
        <v>0</v>
      </c>
      <c r="Q33" s="61">
        <f t="shared" ref="Q33:Q34" si="41">ROUNDDOWN($Q$17*H33,2)</f>
        <v>0</v>
      </c>
      <c r="R33" s="62">
        <f>IF(OR($B$13="nie",$B$13=""),0,ROUNDDOWN($R$17*H33,2))</f>
        <v>0</v>
      </c>
    </row>
    <row r="34" spans="1:18" x14ac:dyDescent="0.25">
      <c r="A34" s="32" t="s">
        <v>10</v>
      </c>
      <c r="B34" s="1"/>
      <c r="C34" s="3"/>
      <c r="D34" s="2"/>
      <c r="E34" s="2"/>
      <c r="F34" s="2"/>
      <c r="G34" s="20">
        <f>ROUND(E34+F34,2)</f>
        <v>0</v>
      </c>
      <c r="H34" s="20">
        <f>ROUND(C34*D34,2)</f>
        <v>0</v>
      </c>
      <c r="I34" s="20">
        <f>SUM(K34:R34)</f>
        <v>0</v>
      </c>
      <c r="J34" s="21">
        <f t="shared" si="34"/>
        <v>0</v>
      </c>
      <c r="K34" s="61">
        <f t="shared" si="35"/>
        <v>0</v>
      </c>
      <c r="L34" s="61">
        <f t="shared" si="36"/>
        <v>0</v>
      </c>
      <c r="M34" s="61">
        <f t="shared" si="37"/>
        <v>0</v>
      </c>
      <c r="N34" s="61">
        <f t="shared" si="38"/>
        <v>0</v>
      </c>
      <c r="O34" s="61">
        <f t="shared" si="39"/>
        <v>0</v>
      </c>
      <c r="P34" s="61">
        <f t="shared" si="40"/>
        <v>0</v>
      </c>
      <c r="Q34" s="61">
        <f t="shared" si="41"/>
        <v>0</v>
      </c>
      <c r="R34" s="62">
        <f>IF(OR($B$13="nie",$B$13=""),0,ROUNDDOWN($R$17*H34,2))</f>
        <v>0</v>
      </c>
    </row>
    <row r="35" spans="1:18" x14ac:dyDescent="0.25">
      <c r="A35" s="53" t="s">
        <v>21</v>
      </c>
      <c r="B35" s="4"/>
      <c r="C35" s="5"/>
      <c r="D35" s="5"/>
      <c r="E35" s="5"/>
      <c r="F35" s="5"/>
      <c r="G35" s="33">
        <f>SUM(G33:G34)</f>
        <v>0</v>
      </c>
      <c r="H35" s="33">
        <f>SUM(H33:H34)</f>
        <v>0</v>
      </c>
      <c r="I35" s="33">
        <f>SUM(I33:I34)</f>
        <v>0</v>
      </c>
      <c r="J35" s="33">
        <f>SUM(J33:J34)</f>
        <v>0</v>
      </c>
      <c r="K35" s="25"/>
      <c r="L35" s="25"/>
      <c r="M35" s="25"/>
      <c r="N35" s="25"/>
      <c r="O35" s="25"/>
      <c r="P35" s="25"/>
      <c r="Q35" s="25"/>
      <c r="R35" s="26"/>
    </row>
    <row r="36" spans="1:18" x14ac:dyDescent="0.25">
      <c r="A36" s="32" t="s">
        <v>9</v>
      </c>
      <c r="B36" s="1"/>
      <c r="C36" s="3"/>
      <c r="D36" s="2"/>
      <c r="E36" s="2"/>
      <c r="F36" s="2"/>
      <c r="G36" s="20">
        <f t="shared" ref="G36" si="42">ROUND(E36+F36,2)</f>
        <v>0</v>
      </c>
      <c r="H36" s="20">
        <f t="shared" ref="H36" si="43">ROUND(C36*D36,2)</f>
        <v>0</v>
      </c>
      <c r="I36" s="20">
        <f>SUM(K36:R36)</f>
        <v>0</v>
      </c>
      <c r="J36" s="21">
        <f t="shared" ref="J36:J37" si="44">H36+I36</f>
        <v>0</v>
      </c>
      <c r="K36" s="61">
        <f t="shared" ref="K36:K37" si="45">ROUNDDOWN($K$17*H36,2)</f>
        <v>0</v>
      </c>
      <c r="L36" s="61">
        <f t="shared" ref="L36:L37" si="46">ROUNDDOWN($L$17*H36,2)</f>
        <v>0</v>
      </c>
      <c r="M36" s="61">
        <f t="shared" ref="M36:M37" si="47">ROUNDDOWN($M$17*H36,2)</f>
        <v>0</v>
      </c>
      <c r="N36" s="61">
        <f t="shared" ref="N36:N37" si="48">ROUNDDOWN($N$17*H36,2)</f>
        <v>0</v>
      </c>
      <c r="O36" s="61">
        <f t="shared" ref="O36:O37" si="49">ROUNDDOWN($O$17*H36,2)</f>
        <v>0</v>
      </c>
      <c r="P36" s="61">
        <f t="shared" ref="P36:P37" si="50">ROUNDDOWN($P$17*H36,2)</f>
        <v>0</v>
      </c>
      <c r="Q36" s="61">
        <f t="shared" ref="Q36:Q37" si="51">ROUNDDOWN($Q$17*H36,2)</f>
        <v>0</v>
      </c>
      <c r="R36" s="62">
        <f>IF(OR($B$13="nie",$B$13=""),0,ROUNDDOWN($R$17*H36,2))</f>
        <v>0</v>
      </c>
    </row>
    <row r="37" spans="1:18" x14ac:dyDescent="0.25">
      <c r="A37" s="32" t="s">
        <v>10</v>
      </c>
      <c r="B37" s="1"/>
      <c r="C37" s="3"/>
      <c r="D37" s="2"/>
      <c r="E37" s="2"/>
      <c r="F37" s="2"/>
      <c r="G37" s="20">
        <f>ROUND(E37+F37,2)</f>
        <v>0</v>
      </c>
      <c r="H37" s="20">
        <f>ROUND(C37*D37,2)</f>
        <v>0</v>
      </c>
      <c r="I37" s="20">
        <f>SUM(K37:R37)</f>
        <v>0</v>
      </c>
      <c r="J37" s="21">
        <f t="shared" si="44"/>
        <v>0</v>
      </c>
      <c r="K37" s="61">
        <f t="shared" si="45"/>
        <v>0</v>
      </c>
      <c r="L37" s="61">
        <f t="shared" si="46"/>
        <v>0</v>
      </c>
      <c r="M37" s="61">
        <f t="shared" si="47"/>
        <v>0</v>
      </c>
      <c r="N37" s="61">
        <f t="shared" si="48"/>
        <v>0</v>
      </c>
      <c r="O37" s="61">
        <f t="shared" si="49"/>
        <v>0</v>
      </c>
      <c r="P37" s="61">
        <f t="shared" si="50"/>
        <v>0</v>
      </c>
      <c r="Q37" s="61">
        <f t="shared" si="51"/>
        <v>0</v>
      </c>
      <c r="R37" s="62">
        <f>IF(OR($B$13="nie",$B$13=""),0,ROUNDDOWN($R$17*H37,2))</f>
        <v>0</v>
      </c>
    </row>
    <row r="38" spans="1:18" x14ac:dyDescent="0.25">
      <c r="A38" s="53" t="s">
        <v>21</v>
      </c>
      <c r="B38" s="4"/>
      <c r="C38" s="5"/>
      <c r="D38" s="5"/>
      <c r="E38" s="5"/>
      <c r="F38" s="5"/>
      <c r="G38" s="33">
        <f>SUM(G36:G37)</f>
        <v>0</v>
      </c>
      <c r="H38" s="33">
        <f>SUM(H36:H37)</f>
        <v>0</v>
      </c>
      <c r="I38" s="33">
        <f>SUM(I36:I37)</f>
        <v>0</v>
      </c>
      <c r="J38" s="33">
        <f>SUM(J36:J37)</f>
        <v>0</v>
      </c>
      <c r="K38" s="25"/>
      <c r="L38" s="25"/>
      <c r="M38" s="25"/>
      <c r="N38" s="25"/>
      <c r="O38" s="25"/>
      <c r="P38" s="25"/>
      <c r="Q38" s="25"/>
      <c r="R38" s="26"/>
    </row>
    <row r="39" spans="1:18" ht="15.75" thickBot="1" x14ac:dyDescent="0.3">
      <c r="A39" s="24" t="s">
        <v>35</v>
      </c>
      <c r="B39" s="11"/>
      <c r="C39" s="12"/>
      <c r="D39" s="12"/>
      <c r="E39" s="12"/>
      <c r="F39" s="12"/>
      <c r="G39" s="35">
        <f>G32+G35+G38</f>
        <v>0</v>
      </c>
      <c r="H39" s="35">
        <f>H32+H35+H38</f>
        <v>0</v>
      </c>
      <c r="I39" s="35">
        <f>I32+I35+I38</f>
        <v>0</v>
      </c>
      <c r="J39" s="35">
        <f>J32+J35+J38</f>
        <v>0</v>
      </c>
      <c r="K39" s="30"/>
      <c r="L39" s="30"/>
      <c r="M39" s="30"/>
      <c r="N39" s="30"/>
      <c r="O39" s="30"/>
      <c r="P39" s="30"/>
      <c r="Q39" s="30"/>
      <c r="R39" s="31"/>
    </row>
    <row r="40" spans="1:18" ht="15.75" thickBot="1" x14ac:dyDescent="0.3">
      <c r="A40" s="89" t="s">
        <v>37</v>
      </c>
      <c r="B40" s="90"/>
      <c r="C40" s="90"/>
      <c r="D40" s="90"/>
      <c r="E40" s="90"/>
      <c r="F40" s="91"/>
      <c r="G40" s="14">
        <f>G21+G24+G27+G32+G35+G38</f>
        <v>0</v>
      </c>
      <c r="H40" s="14">
        <f>H21+H24+H27+H32+H35+H38</f>
        <v>0</v>
      </c>
      <c r="I40" s="14">
        <f>I21+I24+I27+I32+I35+I38</f>
        <v>0</v>
      </c>
      <c r="J40" s="38">
        <f>J21+J24+J27+J32+J35+J38</f>
        <v>0</v>
      </c>
      <c r="K40" s="13"/>
      <c r="L40" s="13"/>
      <c r="M40" s="13"/>
      <c r="N40" s="13"/>
      <c r="O40" s="13"/>
      <c r="P40" s="13"/>
      <c r="Q40" s="15"/>
      <c r="R40" s="16"/>
    </row>
    <row r="41" spans="1:18" x14ac:dyDescent="0.25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</row>
    <row r="42" spans="1:18" x14ac:dyDescent="0.25">
      <c r="A42" s="84" t="s">
        <v>36</v>
      </c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</row>
    <row r="43" spans="1:18" x14ac:dyDescent="0.25">
      <c r="A43" s="84" t="s">
        <v>43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</row>
    <row r="44" spans="1:18" x14ac:dyDescent="0.25">
      <c r="A44" s="84" t="s">
        <v>44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</row>
    <row r="45" spans="1:18" ht="40.5" customHeight="1" x14ac:dyDescent="0.25">
      <c r="A45" s="88" t="s">
        <v>54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</row>
    <row r="46" spans="1:18" ht="15.75" customHeight="1" x14ac:dyDescent="0.25">
      <c r="A46" s="88" t="s">
        <v>55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</row>
    <row r="47" spans="1:18" ht="30.75" customHeight="1" x14ac:dyDescent="0.25">
      <c r="A47" s="88" t="s">
        <v>56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</row>
    <row r="48" spans="1:18" ht="16.149999999999999" customHeight="1" x14ac:dyDescent="0.25">
      <c r="A48" s="88" t="s">
        <v>57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</row>
    <row r="49" spans="1:18" x14ac:dyDescent="0.25">
      <c r="A49" s="82" t="s">
        <v>58</v>
      </c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</row>
    <row r="50" spans="1:18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</row>
  </sheetData>
  <mergeCells count="37">
    <mergeCell ref="D14:D15"/>
    <mergeCell ref="B10:G10"/>
    <mergeCell ref="B12:G12"/>
    <mergeCell ref="C14:C15"/>
    <mergeCell ref="B14:B15"/>
    <mergeCell ref="I14:I15"/>
    <mergeCell ref="H14:H15"/>
    <mergeCell ref="G14:G15"/>
    <mergeCell ref="F14:F15"/>
    <mergeCell ref="E14:E15"/>
    <mergeCell ref="A49:R49"/>
    <mergeCell ref="A44:R44"/>
    <mergeCell ref="B18:R18"/>
    <mergeCell ref="A45:R45"/>
    <mergeCell ref="I16:I17"/>
    <mergeCell ref="A42:R42"/>
    <mergeCell ref="A48:R48"/>
    <mergeCell ref="A40:F40"/>
    <mergeCell ref="A46:R46"/>
    <mergeCell ref="A47:R47"/>
    <mergeCell ref="A43:R43"/>
    <mergeCell ref="A6:R6"/>
    <mergeCell ref="A7:R7"/>
    <mergeCell ref="K14:R14"/>
    <mergeCell ref="J16:J17"/>
    <mergeCell ref="A16:A17"/>
    <mergeCell ref="B16:B17"/>
    <mergeCell ref="C16:C17"/>
    <mergeCell ref="D16:D17"/>
    <mergeCell ref="E16:E17"/>
    <mergeCell ref="F16:F17"/>
    <mergeCell ref="G16:G17"/>
    <mergeCell ref="H16:H17"/>
    <mergeCell ref="A8:R8"/>
    <mergeCell ref="B11:G11"/>
    <mergeCell ref="A14:A15"/>
    <mergeCell ref="J14:J15"/>
  </mergeCells>
  <dataValidations count="1">
    <dataValidation type="list" allowBlank="1" showInputMessage="1" showErrorMessage="1" sqref="B13">
      <formula1>"áno,nie"</formula1>
    </dataValidation>
  </dataValidation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&amp;L&amp;"Arial,Normálne"&amp;12&amp;K000000Príloha 4.3.6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Dobrovičová Svetlana</dc:creator>
  <cp:lastModifiedBy>GG</cp:lastModifiedBy>
  <cp:lastPrinted>2018-08-03T07:24:29Z</cp:lastPrinted>
  <dcterms:created xsi:type="dcterms:W3CDTF">2015-08-24T12:32:10Z</dcterms:created>
  <dcterms:modified xsi:type="dcterms:W3CDTF">2018-12-11T08:09:10Z</dcterms:modified>
</cp:coreProperties>
</file>