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085" yWindow="5505" windowWidth="23535" windowHeight="11940" activeTab="1"/>
  </bookViews>
  <sheets>
    <sheet name="Kontrafaktuálne rozpočty" sheetId="8" r:id="rId1"/>
    <sheet name="Podrobný rozpočet projektu" sheetId="5" r:id="rId2"/>
    <sheet name="Hárok1" sheetId="6" state="hidden" r:id="rId3"/>
    <sheet name="Číselníky" sheetId="7" r:id="rId4"/>
  </sheets>
  <externalReferences>
    <externalReference r:id="rId5"/>
  </externalReferences>
  <definedNames>
    <definedName name="abcd" localSheetId="0">#REF!</definedName>
    <definedName name="abcd">#REF!</definedName>
    <definedName name="cdef" localSheetId="0">#REF!</definedName>
    <definedName name="cdef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jjfoieljljípoi">#REF!</definedName>
    <definedName name="jjgjkldkljoe" localSheetId="0">#REF!</definedName>
    <definedName name="jjgjkldkljoe">#REF!</definedName>
    <definedName name="jjljfkjkjfik">#REF!</definedName>
    <definedName name="jklokki" localSheetId="0">#REF!</definedName>
    <definedName name="jklokki">#REF!</definedName>
    <definedName name="jldjierjid">#REF!</definedName>
    <definedName name="jlkdeijduieo">#REF!</definedName>
    <definedName name="jlkjlfdjlkgjlkjdl" localSheetId="0">#REF!</definedName>
    <definedName name="jlkjlfdjlkgjlkjdl">#REF!</definedName>
    <definedName name="kklkdiejkii">#REF!</definedName>
    <definedName name="kldjeidni">#REF!</definedName>
    <definedName name="klijekjdijd">#REF!</definedName>
    <definedName name="klkdjfkiel">#REF!</definedName>
    <definedName name="_xlnm.Print_Area" localSheetId="0">'Kontrafaktuálne rozpočty'!$A$1:$H$46</definedName>
    <definedName name="_xlnm.Print_Area" localSheetId="1">'Podrobný rozpočet projektu'!$A$1:$J$52</definedName>
    <definedName name="sadzba" localSheetId="0">#REF!</definedName>
    <definedName name="sadzba">#REF!</definedName>
    <definedName name="Value">#REF!</definedName>
    <definedName name="Value_for_Money">#REF!</definedName>
  </definedNames>
  <calcPr calcId="145621"/>
</workbook>
</file>

<file path=xl/calcChain.xml><?xml version="1.0" encoding="utf-8"?>
<calcChain xmlns="http://schemas.openxmlformats.org/spreadsheetml/2006/main"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H16" i="5" l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H17" i="5" s="1"/>
  <c r="F12" i="8"/>
  <c r="H24" i="5" l="1"/>
  <c r="F22" i="8"/>
  <c r="F39" i="5" l="1"/>
  <c r="G39" i="5" l="1"/>
  <c r="F43" i="5"/>
  <c r="F2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7" i="5"/>
  <c r="F28" i="5"/>
  <c r="F29" i="5"/>
  <c r="F30" i="5"/>
  <c r="F33" i="5"/>
  <c r="F34" i="5"/>
  <c r="F44" i="5" l="1"/>
  <c r="H23" i="5" s="1"/>
  <c r="G34" i="5"/>
  <c r="G28" i="5"/>
  <c r="G33" i="5"/>
  <c r="G27" i="5"/>
  <c r="G35" i="5"/>
  <c r="G30" i="5"/>
  <c r="G26" i="5"/>
  <c r="G37" i="5"/>
  <c r="G29" i="5"/>
  <c r="G25" i="5"/>
  <c r="G36" i="5"/>
  <c r="G24" i="5"/>
  <c r="H44" i="5" l="1"/>
  <c r="H46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<sst xmlns="http://schemas.openxmlformats.org/spreadsheetml/2006/main" count="137" uniqueCount="95">
  <si>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</si>
  <si>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</si>
  <si>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</si>
  <si>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</si>
  <si>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</si>
  <si>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</si>
  <si>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</si>
  <si>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</si>
  <si>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</si>
  <si>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</si>
  <si>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</si>
  <si>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</si>
  <si>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</si>
  <si>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</si>
  <si>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</si>
  <si>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</si>
  <si>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</si>
  <si>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</si>
  <si>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</si>
  <si>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</si>
  <si>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</si>
  <si>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</si>
  <si>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</t>
    </r>
    <r>
      <rPr>
        <sz val="11"/>
        <rFont val="Arial"/>
        <family val="2"/>
        <charset val="238"/>
      </rPr>
      <t xml:space="preserve"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</t>
    </r>
    <r>
      <rPr>
        <sz val="11"/>
        <rFont val="Arial"/>
        <family val="2"/>
        <charset val="238"/>
      </rPr>
      <t xml:space="preserve">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</t>
    </r>
    <r>
      <rPr>
        <sz val="11"/>
        <rFont val="Arial"/>
        <family val="2"/>
        <charset val="238"/>
      </rPr>
      <t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</t>
    </r>
    <r>
      <rPr>
        <sz val="11"/>
        <rFont val="Arial"/>
        <family val="2"/>
        <charset val="238"/>
      </rPr>
      <t xml:space="preserve"> pri identifikácii nedostatkov vo verejnom obstarávaní, ktorého výsledkom bola zmluva s úspešným uchádzačom a na základe ktorej bola stanovená výška príslušného výdavku v rozpočte. </t>
    </r>
  </si>
  <si>
    <t>Podrobný rozpočet projektu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</si>
  <si>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</si>
  <si>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</si>
  <si>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</si>
  <si>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</si>
  <si>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</si>
  <si>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</si>
  <si>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</si>
  <si>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</si>
  <si>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</si>
  <si>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</si>
  <si>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</si>
  <si>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</si>
  <si>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</si>
  <si>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</si>
  <si>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</si>
  <si>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</si>
  <si>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</si>
  <si>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Príloha č. 11 ŽoNFP - Podrobný rozpočet projektu</t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</si>
  <si>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</si>
  <si>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</si>
  <si>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</si>
  <si>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</si>
  <si>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</si>
  <si>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</si>
  <si>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</si>
  <si>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</si>
  <si>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</si>
  <si>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</si>
  <si>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</si>
  <si>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</si>
  <si>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</si>
  <si>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</si>
  <si>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r>
      <t>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</si>
  <si>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 Kontrafaktuálny scenár 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</si>
  <si>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</si>
  <si>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</si>
  <si>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</si>
  <si>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</si>
  <si>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</si>
  <si>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</si>
  <si>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</si>
  <si>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</si>
  <si>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</si>
  <si>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</si>
  <si>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</si>
  <si>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</si>
  <si>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</si>
  <si>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</si>
  <si>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</si>
  <si>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</si>
  <si>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</si>
  <si>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</si>
  <si>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</si>
  <si>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</si>
  <si>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</si>
  <si>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</si>
  <si>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</si>
  <si>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Výstavba zariadení na využitie aerotermálnej, hydrotermálnej alebo geotermálnej energie s použitím tepelného čerpadla, využitie geotermálnej energie priamym využitím na výrobu tepla a prípadne aj v kombinácii s tepelným čerpadlom, výrobu a energetické využitie skládkového plynu a plynu z čistiarní odpadových vôd.</t>
  </si>
  <si>
    <t>Stavebné práce</t>
  </si>
  <si>
    <t>Zjednodušené vykazovanie výdavkov a rezerva</t>
  </si>
  <si>
    <t>Je žiadateľ platca DPH?</t>
  </si>
  <si>
    <t>Príjem generovaný projektom</t>
  </si>
  <si>
    <t>Výdavky upravené o generovaný príjem</t>
  </si>
  <si>
    <t>Rezerva na nepredvídané výdavky súvisiace so stavebnými prácami maximálne do výšky 2,5 % celkových oprávnených výdavkov na 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</si>
  <si>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</t>
    </r>
    <r>
      <rPr>
        <sz val="1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</si>
  <si>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r>
      <t xml:space="preserve">Výška výdavku bola stanovená na základe rozpočtu stavby na úrovni výkazu výmer potvrdeného podpisom a pečiatkou oprávnenej osoby (stavebný cenár/rozpočtár) v zmysle prílohy č. 8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</si>
  <si>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Výška výdavku bola stanovená na základe prieskumu trhu v zmysle predloženého záznamu z vyhodnotenia prieskumu trhu a pri rešpektovaní stanovených percentuálnych limitov.</t>
  </si>
  <si>
    <t>Výška výdavku bola stanovená so zohľadnením stanovených percentuálnych limitov.</t>
  </si>
  <si>
    <t>VO nebolo ukončené uzavretím zmluvy s úspešným uchádzačom. Výška výdavku bola stanovená na základe prieskumu trhu v zmysle predloženého záznamu z vyhodnotenia prieskumu trhu a pri rešpektovaní stanovených percentuálnych limitov.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</si>
  <si>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- </t>
    </r>
    <r>
      <rPr>
        <i/>
        <u/>
        <sz val="11"/>
        <color theme="1"/>
        <rFont val="Arial Narrow"/>
        <family val="2"/>
        <charset val="238"/>
      </rPr>
      <t>Spôsob stanovenia výšky výdavku je uvedený v poli "Vecný popis výdavku"</t>
    </r>
    <r>
      <rPr>
        <sz val="11"/>
        <color theme="1"/>
        <rFont val="Arial Narrow"/>
        <family val="2"/>
        <charset val="238"/>
      </rPr>
      <t xml:space="preserve"> a v poli "Vecný popis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Pole "Spôsob stanovenia výšky výdavku" musí byť v súlade s Príručkou pre žiadateľa.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</si>
  <si>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>VO nebolo ukončené. Spôsob stanovenia výšky výdavku je uvedený v poli "Vecný opis výdavku"</t>
    </r>
    <r>
      <rPr>
        <sz val="11"/>
        <color theme="1"/>
        <rFont val="Arial"/>
        <family val="2"/>
        <charset val="238"/>
      </rPr>
      <t xml:space="preserve"> a v poli "Vecný 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Pole "Spôsob stanovenia výšky výdavku" musí byť v súlade s Príručkou pre žiadateľa.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</si>
</sst>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u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164" fontId="8" fillId="0" borderId="0" applyFont="0" applyFill="0" applyBorder="0" applyAlignment="0" applyProtection="0"/>
    <xf numFmtId="0" fontId="36" fillId="0" borderId="0"/>
    <xf numFmtId="0" fontId="8" fillId="0" borderId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4" borderId="1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1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6" fillId="11" borderId="2" xfId="0" applyFont="1" applyFill="1" applyBorder="1" applyAlignment="1">
      <alignment vertical="center"/>
    </xf>
    <xf numFmtId="0" fontId="16" fillId="11" borderId="7" xfId="0" applyFont="1" applyFill="1" applyBorder="1" applyAlignment="1">
      <alignment vertical="center"/>
    </xf>
    <xf numFmtId="0" fontId="16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7" fillId="13" borderId="16" xfId="0" applyFont="1" applyFill="1" applyBorder="1" applyAlignment="1">
      <alignment horizontal="left" vertical="center"/>
    </xf>
    <xf numFmtId="0" fontId="27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4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2" borderId="20" xfId="0" applyFill="1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9" fillId="6" borderId="22" xfId="0" applyFont="1" applyFill="1" applyBorder="1" applyAlignment="1" applyProtection="1">
      <alignment horizontal="left" vertical="center"/>
    </xf>
    <xf numFmtId="0" fontId="29" fillId="6" borderId="10" xfId="0" applyFont="1" applyFill="1" applyBorder="1" applyAlignment="1" applyProtection="1">
      <alignment horizontal="left" vertical="center"/>
    </xf>
    <xf numFmtId="0" fontId="29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30" fillId="15" borderId="4" xfId="0" applyFont="1" applyFill="1" applyBorder="1" applyAlignment="1">
      <alignment vertical="center" wrapText="1"/>
    </xf>
    <xf numFmtId="0" fontId="30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5" fillId="14" borderId="8" xfId="2" applyNumberFormat="1" applyFont="1" applyFill="1" applyBorder="1" applyAlignment="1">
      <alignment horizontal="center" vertical="center"/>
    </xf>
    <xf numFmtId="0" fontId="25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32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32" fillId="0" borderId="1" xfId="0" applyNumberFormat="1" applyFont="1" applyBorder="1" applyAlignment="1" applyProtection="1">
      <alignment horizontal="left" wrapText="1"/>
    </xf>
    <xf numFmtId="0" fontId="31" fillId="7" borderId="3" xfId="0" applyFont="1" applyFill="1" applyBorder="1" applyAlignment="1" applyProtection="1">
      <alignment horizontal="left" wrapText="1"/>
      <protection locked="0"/>
    </xf>
    <xf numFmtId="0" fontId="31" fillId="7" borderId="4" xfId="0" applyFont="1" applyFill="1" applyBorder="1" applyAlignment="1" applyProtection="1">
      <alignment horizontal="left" wrapText="1"/>
      <protection locked="0"/>
    </xf>
    <xf numFmtId="0" fontId="31" fillId="7" borderId="28" xfId="0" applyFont="1" applyFill="1" applyBorder="1" applyAlignment="1" applyProtection="1">
      <alignment horizontal="left" wrapText="1"/>
      <protection locked="0"/>
    </xf>
    <xf numFmtId="0" fontId="28" fillId="6" borderId="21" xfId="0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left" wrapText="1"/>
    </xf>
    <xf numFmtId="0" fontId="16" fillId="11" borderId="2" xfId="0" applyFont="1" applyFill="1" applyBorder="1" applyAlignment="1">
      <alignment horizontal="left" vertical="center"/>
    </xf>
    <xf numFmtId="0" fontId="16" fillId="11" borderId="7" xfId="0" applyFont="1" applyFill="1" applyBorder="1" applyAlignment="1">
      <alignment horizontal="left" vertical="center"/>
    </xf>
    <xf numFmtId="0" fontId="16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20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6" fillId="10" borderId="32" xfId="0" applyFont="1" applyFill="1" applyBorder="1" applyAlignment="1">
      <alignment horizontal="left" vertical="center" wrapText="1"/>
    </xf>
    <xf numFmtId="0" fontId="26" fillId="10" borderId="33" xfId="0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0" fillId="0" borderId="34" xfId="0" applyFill="1" applyBorder="1"/>
    <xf numFmtId="0" fontId="0" fillId="0" borderId="20" xfId="0" applyBorder="1"/>
    <xf numFmtId="0" fontId="0" fillId="0" borderId="9" xfId="0" applyBorder="1"/>
    <xf numFmtId="0" fontId="0" fillId="0" borderId="35" xfId="0" applyBorder="1" applyAlignment="1">
      <alignment vertical="center"/>
    </xf>
    <xf numFmtId="0" fontId="0" fillId="0" borderId="36" xfId="0" applyBorder="1" applyAlignment="1">
      <alignment wrapText="1"/>
    </xf>
    <xf numFmtId="0" fontId="0" fillId="0" borderId="37" xfId="0" applyBorder="1"/>
  </cellXfs>
  <cellStyles count="6">
    <cellStyle name="40 % - zvýraznenie1" xfId="1" builtinId="31"/>
    <cellStyle name="40 % - zvýraznenie6" xfId="2" builtinId="51"/>
    <cellStyle name="čiarky 2" xfId="3"/>
    <cellStyle name="Normálna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899647" y="537882"/>
          <a:ext cx="1578349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5576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/AppData/Local/Microsoft/Windows/Temporary%20Internet%20Files/Content.Outlook/FHV8MSIO/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zoomScale="90" zoomScaleNormal="90" zoomScaleSheetLayoutView="90" workbookViewId="0">
      <selection activeCell="G12" sqref="G12"/>
    </sheetView>
  </sheetViews>
  <sheetFormatPr defaultColWidth="17.5703125" defaultRowHeight="15" x14ac:dyDescent="0.25"/>
  <cols>
    <col min="1" max="1" width="57" style="64" customWidth="1"/>
    <col min="2" max="3" width="12.42578125" style="64" customWidth="1"/>
    <col min="4" max="6" width="16.140625" style="64" customWidth="1"/>
    <col min="7" max="7" width="33.5703125" style="64" customWidth="1"/>
    <col min="8" max="8" width="36.140625" style="64" customWidth="1"/>
    <col min="9" max="9" width="22" style="64" hidden="1" customWidth="1"/>
    <col min="10" max="10" width="11.7109375" style="64" hidden="1" customWidth="1"/>
    <col min="11" max="11" width="25.85546875" style="64" hidden="1" customWidth="1"/>
    <col min="12" max="24" width="0" style="64" hidden="1" customWidth="1"/>
    <col min="25" max="25" width="11.42578125" style="64" customWidth="1"/>
    <col min="26" max="16384" width="17.5703125" style="64"/>
  </cols>
  <sheetData>
    <row r="1" spans="1:8" x14ac:dyDescent="0.25">
      <c r="A1" s="62"/>
      <c r="B1" s="62"/>
      <c r="C1" s="62"/>
      <c r="D1" s="62"/>
      <c r="E1" s="62"/>
      <c r="F1" s="62"/>
      <c r="G1" s="63"/>
    </row>
    <row r="2" spans="1:8" x14ac:dyDescent="0.25">
      <c r="A2" s="62"/>
      <c r="B2" s="62"/>
      <c r="C2" s="62"/>
      <c r="D2" s="62"/>
      <c r="E2" s="62"/>
      <c r="F2" s="62"/>
      <c r="G2" s="63"/>
    </row>
    <row r="3" spans="1:8" customFormat="1" ht="25.5" customHeight="1" x14ac:dyDescent="0.25">
      <c r="A3" s="113" t="s">
        <v>57</v>
      </c>
      <c r="B3" s="114"/>
      <c r="C3" s="114"/>
      <c r="D3" s="114"/>
      <c r="E3" s="114"/>
      <c r="F3" s="114"/>
      <c r="G3" s="114"/>
      <c r="H3" s="114"/>
    </row>
    <row r="4" spans="1:8" customFormat="1" ht="54.75" customHeight="1" x14ac:dyDescent="0.25">
      <c r="A4" s="115" t="s">
        <v>58</v>
      </c>
      <c r="B4" s="115"/>
      <c r="C4" s="115"/>
      <c r="D4" s="115"/>
      <c r="E4" s="115"/>
      <c r="F4" s="115"/>
      <c r="G4" s="115"/>
      <c r="H4" s="115"/>
    </row>
    <row r="5" spans="1:8" ht="21" thickBot="1" x14ac:dyDescent="0.35">
      <c r="A5" s="62"/>
      <c r="B5" s="65"/>
      <c r="C5" s="65"/>
      <c r="D5" s="65"/>
      <c r="E5" s="65"/>
      <c r="F5" s="65"/>
      <c r="G5" s="63"/>
    </row>
    <row r="6" spans="1:8" customFormat="1" x14ac:dyDescent="0.25">
      <c r="A6" s="66" t="s">
        <v>0</v>
      </c>
      <c r="B6" s="116"/>
      <c r="C6" s="116"/>
      <c r="D6" s="116"/>
      <c r="E6" s="116"/>
      <c r="F6" s="116"/>
      <c r="G6" s="116"/>
      <c r="H6" s="117"/>
    </row>
    <row r="7" spans="1:8" customFormat="1" x14ac:dyDescent="0.25">
      <c r="A7" s="67" t="s">
        <v>1</v>
      </c>
      <c r="B7" s="118"/>
      <c r="C7" s="118"/>
      <c r="D7" s="118"/>
      <c r="E7" s="118"/>
      <c r="F7" s="118"/>
      <c r="G7" s="118"/>
      <c r="H7" s="119"/>
    </row>
    <row r="8" spans="1:8" customFormat="1" ht="15.75" thickBot="1" x14ac:dyDescent="0.3">
      <c r="A8" s="68" t="s">
        <v>59</v>
      </c>
      <c r="B8" s="120"/>
      <c r="C8" s="120"/>
      <c r="D8" s="120"/>
      <c r="E8" s="120"/>
      <c r="F8" s="120"/>
      <c r="G8" s="120"/>
      <c r="H8" s="121"/>
    </row>
    <row r="9" spans="1:8" ht="15.75" thickBot="1" x14ac:dyDescent="0.3">
      <c r="A9" s="69"/>
      <c r="B9" s="70"/>
      <c r="C9" s="71"/>
      <c r="D9" s="71"/>
      <c r="E9" s="71"/>
      <c r="F9" s="71"/>
      <c r="G9" s="63"/>
    </row>
    <row r="10" spans="1:8" customFormat="1" ht="30" customHeight="1" thickBot="1" x14ac:dyDescent="0.3">
      <c r="A10" s="72" t="s">
        <v>60</v>
      </c>
      <c r="B10" s="73"/>
      <c r="C10" s="73"/>
      <c r="D10" s="73"/>
      <c r="E10" s="73"/>
      <c r="F10" s="73"/>
      <c r="G10" s="73"/>
      <c r="H10" s="74"/>
    </row>
    <row r="11" spans="1:8" customFormat="1" ht="25.5" x14ac:dyDescent="0.25">
      <c r="A11" s="75" t="s">
        <v>2</v>
      </c>
      <c r="B11" s="76" t="s">
        <v>3</v>
      </c>
      <c r="C11" s="76" t="s">
        <v>4</v>
      </c>
      <c r="D11" s="76" t="s">
        <v>9</v>
      </c>
      <c r="E11" s="76" t="s">
        <v>8</v>
      </c>
      <c r="F11" s="77" t="s">
        <v>14</v>
      </c>
      <c r="G11" s="78" t="s">
        <v>10</v>
      </c>
      <c r="H11" s="78" t="s">
        <v>21</v>
      </c>
    </row>
    <row r="12" spans="1:8" customFormat="1" x14ac:dyDescent="0.25">
      <c r="A12" s="79" t="s">
        <v>24</v>
      </c>
      <c r="B12" s="80"/>
      <c r="C12" s="81"/>
      <c r="D12" s="82"/>
      <c r="E12" s="83">
        <f>ROUND(C12*D12,2)</f>
        <v>0</v>
      </c>
      <c r="F12" s="84">
        <f>ROUND(E12*20/100+E12,2)</f>
        <v>0</v>
      </c>
      <c r="G12" s="85"/>
      <c r="H12" s="11"/>
    </row>
    <row r="13" spans="1:8" customFormat="1" x14ac:dyDescent="0.25">
      <c r="A13" s="79" t="s">
        <v>25</v>
      </c>
      <c r="B13" s="80"/>
      <c r="C13" s="81"/>
      <c r="D13" s="82"/>
      <c r="E13" s="83">
        <f>ROUND(C13*D13,2)</f>
        <v>0</v>
      </c>
      <c r="F13" s="84">
        <f t="shared" ref="F13:F21" si="0">ROUND(E13*20/100+E13,2)</f>
        <v>0</v>
      </c>
      <c r="G13" s="85"/>
      <c r="H13" s="11"/>
    </row>
    <row r="14" spans="1:8" customFormat="1" x14ac:dyDescent="0.25">
      <c r="A14" s="79" t="s">
        <v>26</v>
      </c>
      <c r="B14" s="80"/>
      <c r="C14" s="81"/>
      <c r="D14" s="82"/>
      <c r="E14" s="83">
        <f t="shared" ref="E14:E21" si="1">ROUND(C14*D14,2)</f>
        <v>0</v>
      </c>
      <c r="F14" s="84">
        <f t="shared" si="0"/>
        <v>0</v>
      </c>
      <c r="G14" s="85"/>
      <c r="H14" s="11"/>
    </row>
    <row r="15" spans="1:8" customFormat="1" x14ac:dyDescent="0.25">
      <c r="A15" s="79"/>
      <c r="B15" s="80"/>
      <c r="C15" s="81"/>
      <c r="D15" s="82"/>
      <c r="E15" s="83">
        <f t="shared" si="1"/>
        <v>0</v>
      </c>
      <c r="F15" s="84">
        <f t="shared" si="0"/>
        <v>0</v>
      </c>
      <c r="G15" s="85"/>
      <c r="H15" s="11"/>
    </row>
    <row r="16" spans="1:8" customFormat="1" x14ac:dyDescent="0.25">
      <c r="A16" s="79"/>
      <c r="B16" s="80"/>
      <c r="C16" s="81"/>
      <c r="D16" s="82"/>
      <c r="E16" s="83">
        <f t="shared" si="1"/>
        <v>0</v>
      </c>
      <c r="F16" s="84">
        <f t="shared" si="0"/>
        <v>0</v>
      </c>
      <c r="G16" s="85"/>
      <c r="H16" s="11"/>
    </row>
    <row r="17" spans="1:11" customFormat="1" x14ac:dyDescent="0.25">
      <c r="A17" s="79"/>
      <c r="B17" s="80"/>
      <c r="C17" s="81"/>
      <c r="D17" s="82"/>
      <c r="E17" s="83">
        <f t="shared" si="1"/>
        <v>0</v>
      </c>
      <c r="F17" s="84">
        <f t="shared" si="0"/>
        <v>0</v>
      </c>
      <c r="G17" s="85"/>
      <c r="H17" s="11"/>
      <c r="J17" s="11"/>
    </row>
    <row r="18" spans="1:11" customFormat="1" x14ac:dyDescent="0.25">
      <c r="A18" s="79"/>
      <c r="B18" s="80"/>
      <c r="C18" s="81"/>
      <c r="D18" s="82"/>
      <c r="E18" s="83">
        <f t="shared" si="1"/>
        <v>0</v>
      </c>
      <c r="F18" s="84">
        <f t="shared" si="0"/>
        <v>0</v>
      </c>
      <c r="G18" s="85"/>
      <c r="H18" s="11"/>
      <c r="J18" s="45" t="s">
        <v>17</v>
      </c>
      <c r="K18" s="11"/>
    </row>
    <row r="19" spans="1:11" customFormat="1" x14ac:dyDescent="0.25">
      <c r="A19" s="79"/>
      <c r="B19" s="86"/>
      <c r="C19" s="81"/>
      <c r="D19" s="82"/>
      <c r="E19" s="83">
        <f t="shared" si="1"/>
        <v>0</v>
      </c>
      <c r="F19" s="84">
        <f t="shared" si="0"/>
        <v>0</v>
      </c>
      <c r="G19" s="85"/>
      <c r="H19" s="11"/>
      <c r="J19" s="46" t="s">
        <v>18</v>
      </c>
      <c r="K19" s="11" t="s">
        <v>61</v>
      </c>
    </row>
    <row r="20" spans="1:11" customFormat="1" x14ac:dyDescent="0.25">
      <c r="A20" s="79"/>
      <c r="B20" s="87"/>
      <c r="C20" s="81"/>
      <c r="D20" s="82"/>
      <c r="E20" s="83">
        <f t="shared" si="1"/>
        <v>0</v>
      </c>
      <c r="F20" s="84">
        <f t="shared" si="0"/>
        <v>0</v>
      </c>
      <c r="G20" s="85"/>
      <c r="H20" s="11"/>
      <c r="J20" s="46" t="s">
        <v>64</v>
      </c>
      <c r="K20" s="11" t="s">
        <v>65</v>
      </c>
    </row>
    <row r="21" spans="1:11" customFormat="1" ht="15.75" thickBot="1" x14ac:dyDescent="0.3">
      <c r="A21" s="88"/>
      <c r="B21" s="89"/>
      <c r="C21" s="90"/>
      <c r="D21" s="91"/>
      <c r="E21" s="83">
        <f t="shared" si="1"/>
        <v>0</v>
      </c>
      <c r="F21" s="84">
        <f t="shared" si="0"/>
        <v>0</v>
      </c>
      <c r="G21" s="85"/>
      <c r="H21" s="11"/>
      <c r="J21" s="46" t="s">
        <v>16</v>
      </c>
      <c r="K21" s="92" t="s">
        <v>66</v>
      </c>
    </row>
    <row r="22" spans="1:11" customFormat="1" ht="16.5" customHeight="1" thickBot="1" x14ac:dyDescent="0.3">
      <c r="A22" s="110" t="s">
        <v>67</v>
      </c>
      <c r="B22" s="111"/>
      <c r="C22" s="111"/>
      <c r="D22" s="112"/>
      <c r="E22" s="98">
        <f>SUM(E12:E21)</f>
        <v>0</v>
      </c>
      <c r="F22" s="98">
        <f>SUM(F12:F21)</f>
        <v>0</v>
      </c>
      <c r="G22" s="93"/>
      <c r="H22" s="93"/>
      <c r="J22" s="46" t="s">
        <v>15</v>
      </c>
      <c r="K22" s="92" t="s">
        <v>63</v>
      </c>
    </row>
    <row r="23" spans="1:11" x14ac:dyDescent="0.25">
      <c r="J23" s="13"/>
      <c r="K23" s="92" t="s">
        <v>68</v>
      </c>
    </row>
    <row r="24" spans="1:11" x14ac:dyDescent="0.25">
      <c r="A24" s="93"/>
      <c r="B24" s="94"/>
      <c r="C24" s="95"/>
      <c r="D24" s="95"/>
      <c r="E24" s="95"/>
      <c r="F24" s="95"/>
      <c r="G24" s="69"/>
      <c r="J24"/>
      <c r="K24" s="92" t="s">
        <v>69</v>
      </c>
    </row>
    <row r="25" spans="1:11" x14ac:dyDescent="0.25">
      <c r="A25" s="96" t="s">
        <v>70</v>
      </c>
      <c r="B25" s="96"/>
      <c r="C25" s="95"/>
      <c r="D25" s="95"/>
      <c r="E25" s="95"/>
      <c r="F25" s="95"/>
      <c r="G25" s="106"/>
      <c r="H25" s="106"/>
      <c r="J25"/>
      <c r="K25" s="92" t="s">
        <v>62</v>
      </c>
    </row>
    <row r="26" spans="1:11" x14ac:dyDescent="0.25">
      <c r="A26" s="93"/>
      <c r="B26" s="94"/>
      <c r="C26" s="95"/>
      <c r="D26" s="95"/>
      <c r="E26" s="95"/>
      <c r="F26" s="95"/>
      <c r="G26" s="107" t="s">
        <v>71</v>
      </c>
      <c r="H26" s="107"/>
      <c r="J26"/>
      <c r="K26"/>
    </row>
    <row r="27" spans="1:11" x14ac:dyDescent="0.25">
      <c r="A27" s="93"/>
      <c r="B27" s="94"/>
      <c r="C27" s="95"/>
      <c r="D27" s="95"/>
      <c r="E27" s="95"/>
      <c r="F27" s="95"/>
      <c r="G27" s="69"/>
      <c r="J27" s="13"/>
      <c r="K27" s="13"/>
    </row>
    <row r="28" spans="1:11" x14ac:dyDescent="0.25">
      <c r="A28" s="108" t="s">
        <v>11</v>
      </c>
      <c r="B28" s="108"/>
      <c r="C28" s="108"/>
      <c r="D28" s="108"/>
      <c r="E28" s="108"/>
      <c r="F28" s="108"/>
      <c r="G28" s="97"/>
      <c r="J28" t="s">
        <v>72</v>
      </c>
      <c r="K28"/>
    </row>
    <row r="29" spans="1:11" customFormat="1" ht="19.5" customHeight="1" x14ac:dyDescent="0.3">
      <c r="A29" s="109" t="s">
        <v>73</v>
      </c>
      <c r="B29" s="109"/>
      <c r="C29" s="109"/>
      <c r="D29" s="109"/>
      <c r="E29" s="109"/>
      <c r="F29" s="109"/>
      <c r="G29" s="109"/>
      <c r="H29" s="109"/>
      <c r="J29" t="s">
        <v>74</v>
      </c>
    </row>
    <row r="30" spans="1:11" customFormat="1" ht="71.25" customHeight="1" x14ac:dyDescent="0.3">
      <c r="A30" s="104" t="s">
        <v>93</v>
      </c>
      <c r="B30" s="104"/>
      <c r="C30" s="104"/>
      <c r="D30" s="104"/>
      <c r="E30" s="104"/>
      <c r="F30" s="104"/>
      <c r="G30" s="104"/>
      <c r="H30" s="104"/>
      <c r="J30" t="s">
        <v>75</v>
      </c>
    </row>
    <row r="31" spans="1:11" customFormat="1" ht="53.25" customHeight="1" x14ac:dyDescent="0.3">
      <c r="A31" s="104" t="s">
        <v>76</v>
      </c>
      <c r="B31" s="104"/>
      <c r="C31" s="104"/>
      <c r="D31" s="104"/>
      <c r="E31" s="104"/>
      <c r="F31" s="104"/>
      <c r="G31" s="104"/>
      <c r="H31" s="104"/>
    </row>
    <row r="32" spans="1:11" x14ac:dyDescent="0.25">
      <c r="A32" s="105"/>
      <c r="B32" s="105"/>
      <c r="C32" s="105"/>
      <c r="D32" s="105"/>
      <c r="E32" s="105"/>
      <c r="F32" s="105"/>
      <c r="G32" s="105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3">
    <mergeCell ref="A22:D22"/>
    <mergeCell ref="A3:H3"/>
    <mergeCell ref="A4:H4"/>
    <mergeCell ref="B6:H6"/>
    <mergeCell ref="B7:H7"/>
    <mergeCell ref="B8:H8"/>
    <mergeCell ref="A31:H31"/>
    <mergeCell ref="A32:G32"/>
    <mergeCell ref="G25:H25"/>
    <mergeCell ref="G26:H26"/>
    <mergeCell ref="A28:F28"/>
    <mergeCell ref="A29:H29"/>
    <mergeCell ref="A30:H30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Číselníky!$E$8:$E$11</xm:f>
          </x14:formula1>
          <xm:sqref>G12:G21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0"/>
  <sheetViews>
    <sheetView tabSelected="1" view="pageBreakPreview" zoomScale="85" zoomScaleNormal="80" zoomScaleSheetLayoutView="85" workbookViewId="0">
      <selection activeCell="I41" sqref="I41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7"/>
    </row>
    <row r="2" spans="1:53" x14ac:dyDescent="0.25">
      <c r="A2" s="130" t="s">
        <v>41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53" ht="12.75" customHeigh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53" x14ac:dyDescent="0.25">
      <c r="C4" s="27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</row>
    <row r="5" spans="1:53" x14ac:dyDescent="0.25">
      <c r="C5" s="27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</row>
    <row r="6" spans="1:53" ht="20.25" x14ac:dyDescent="0.3">
      <c r="A6" s="135" t="s">
        <v>23</v>
      </c>
      <c r="B6" s="135"/>
      <c r="C6" s="135"/>
      <c r="D6" s="135"/>
      <c r="E6" s="135"/>
      <c r="F6" s="135"/>
      <c r="G6" s="135"/>
      <c r="H6" s="135"/>
      <c r="I6" s="135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3" ht="18.75" customHeight="1" x14ac:dyDescent="0.3">
      <c r="A7" s="29"/>
      <c r="B7" s="29"/>
      <c r="C7" s="29"/>
      <c r="D7" s="29"/>
      <c r="E7" s="29"/>
      <c r="F7" s="29"/>
      <c r="G7" s="29"/>
      <c r="H7" s="35"/>
      <c r="I7" s="29"/>
      <c r="L7" s="11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3" ht="15" customHeight="1" x14ac:dyDescent="0.25">
      <c r="A8" s="30" t="s">
        <v>0</v>
      </c>
      <c r="B8" s="131"/>
      <c r="C8" s="131"/>
      <c r="D8" s="131"/>
      <c r="E8" s="131"/>
      <c r="F8" s="131"/>
      <c r="G8" s="131"/>
      <c r="H8" s="131"/>
      <c r="I8" s="131"/>
      <c r="J8" s="131"/>
      <c r="L8" s="45" t="s">
        <v>17</v>
      </c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3" ht="15" customHeight="1" x14ac:dyDescent="0.25">
      <c r="A9" s="30" t="s">
        <v>1</v>
      </c>
      <c r="B9" s="131"/>
      <c r="C9" s="131"/>
      <c r="D9" s="131"/>
      <c r="E9" s="131"/>
      <c r="F9" s="131"/>
      <c r="G9" s="131"/>
      <c r="H9" s="131"/>
      <c r="I9" s="131"/>
      <c r="J9" s="131"/>
      <c r="L9" s="46" t="s">
        <v>18</v>
      </c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6" t="s">
        <v>45</v>
      </c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6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6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</row>
    <row r="13" spans="1:53" ht="30" customHeight="1" x14ac:dyDescent="0.25">
      <c r="A13" s="54" t="s">
        <v>46</v>
      </c>
      <c r="B13" s="54"/>
      <c r="C13" s="54"/>
      <c r="D13" s="54"/>
      <c r="E13" s="54"/>
      <c r="F13" s="54"/>
      <c r="G13" s="54"/>
      <c r="H13" s="57"/>
      <c r="I13" s="1"/>
      <c r="L13" s="46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</row>
    <row r="14" spans="1:53" ht="30" customHeight="1" x14ac:dyDescent="0.25">
      <c r="A14" s="55" t="s">
        <v>49</v>
      </c>
      <c r="B14" s="55" t="s">
        <v>50</v>
      </c>
      <c r="C14" s="56"/>
      <c r="D14" s="56"/>
      <c r="E14" s="56"/>
      <c r="F14" s="56"/>
      <c r="G14" s="56"/>
      <c r="H14" s="57"/>
      <c r="I14" s="1"/>
      <c r="L14" s="46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</row>
    <row r="15" spans="1:53" ht="30" customHeight="1" thickBot="1" x14ac:dyDescent="0.3">
      <c r="A15" s="56"/>
      <c r="B15" s="55" t="s">
        <v>51</v>
      </c>
      <c r="C15" s="56"/>
      <c r="D15" s="56"/>
      <c r="E15" s="56"/>
      <c r="F15" s="56"/>
      <c r="G15" s="56"/>
      <c r="H15" s="57"/>
      <c r="I15" s="1"/>
      <c r="L15" s="46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</row>
    <row r="16" spans="1:53" ht="30" customHeight="1" thickTop="1" thickBot="1" x14ac:dyDescent="0.3">
      <c r="A16" s="53" t="s">
        <v>78</v>
      </c>
      <c r="B16" s="52"/>
      <c r="C16" s="51"/>
      <c r="D16" s="51"/>
      <c r="E16" s="51"/>
      <c r="F16" s="51"/>
      <c r="G16" s="51"/>
      <c r="H16" s="101" t="str">
        <f>IF(H13="","Vyplnťe bunku H13",IF(H13="áno","Irelevantné",IF(H13="nie",IF(H14="","Vyplňte bunku H14",IF(H14="tepla",H15*175,IF(H14="elektriny",H15*437,"chyba"))))))</f>
        <v>Vyplnťe bunku H13</v>
      </c>
      <c r="I16" s="1"/>
      <c r="L16" s="46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</row>
    <row r="17" spans="1:53" ht="30" customHeight="1" thickTop="1" thickBot="1" x14ac:dyDescent="0.3">
      <c r="A17" s="54" t="s">
        <v>77</v>
      </c>
      <c r="B17" s="99"/>
      <c r="C17" s="50"/>
      <c r="D17" s="50"/>
      <c r="E17" s="50"/>
      <c r="F17" s="50"/>
      <c r="G17" s="50"/>
      <c r="H17" s="100" t="str">
        <f>IF(H13="","Vyplňte bunku H13",IF(H18="","Vyplňte bunku H18",IF(H13="áno",IF(H18="áno",'Kontrafaktuálne rozpočty'!E22,IF(H18="nie",'Kontrafaktuálne rozpočty'!F22,IF(H13="nie","Irelevantné",""))))))</f>
        <v>Vyplňte bunku H13</v>
      </c>
      <c r="I17" s="1"/>
      <c r="L17" s="46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</row>
    <row r="18" spans="1:53" ht="30" customHeight="1" thickTop="1" thickBot="1" x14ac:dyDescent="0.3">
      <c r="A18" s="53" t="s">
        <v>84</v>
      </c>
      <c r="B18" s="52"/>
      <c r="C18" s="51"/>
      <c r="D18" s="51"/>
      <c r="E18" s="51"/>
      <c r="F18" s="51"/>
      <c r="G18" s="51"/>
      <c r="H18" s="57"/>
      <c r="I18" s="1"/>
      <c r="L18" s="46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6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</row>
    <row r="20" spans="1:53" ht="58.5" customHeight="1" x14ac:dyDescent="0.25">
      <c r="A20" s="140" t="s">
        <v>81</v>
      </c>
      <c r="B20" s="141"/>
      <c r="C20" s="141"/>
      <c r="D20" s="141"/>
      <c r="E20" s="141"/>
      <c r="F20" s="141"/>
      <c r="G20" s="141"/>
      <c r="H20" s="141"/>
      <c r="I20" s="141"/>
      <c r="J20" s="141"/>
      <c r="L20" s="46" t="s">
        <v>16</v>
      </c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</row>
    <row r="21" spans="1:53" ht="38.25" customHeight="1" x14ac:dyDescent="0.25">
      <c r="A21" s="36" t="s">
        <v>2</v>
      </c>
      <c r="B21" s="37" t="s">
        <v>5</v>
      </c>
      <c r="C21" s="37" t="s">
        <v>3</v>
      </c>
      <c r="D21" s="37" t="s">
        <v>4</v>
      </c>
      <c r="E21" s="37" t="s">
        <v>9</v>
      </c>
      <c r="F21" s="37" t="s">
        <v>8</v>
      </c>
      <c r="G21" s="37" t="s">
        <v>14</v>
      </c>
      <c r="H21" s="37" t="s">
        <v>37</v>
      </c>
      <c r="I21" s="37" t="s">
        <v>10</v>
      </c>
      <c r="J21" s="38" t="s">
        <v>21</v>
      </c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</row>
    <row r="22" spans="1:53" ht="18" customHeight="1" x14ac:dyDescent="0.25">
      <c r="A22" s="123" t="s">
        <v>82</v>
      </c>
      <c r="B22" s="124"/>
      <c r="C22" s="124"/>
      <c r="D22" s="124"/>
      <c r="E22" s="124"/>
      <c r="F22" s="124"/>
      <c r="G22" s="124"/>
      <c r="H22" s="124"/>
      <c r="I22" s="124"/>
      <c r="J22" s="125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</row>
    <row r="23" spans="1:53" ht="15" customHeight="1" x14ac:dyDescent="0.25">
      <c r="A23" s="25" t="s">
        <v>24</v>
      </c>
      <c r="B23" s="23" t="s">
        <v>7</v>
      </c>
      <c r="C23" s="17"/>
      <c r="D23" s="6"/>
      <c r="E23" s="6"/>
      <c r="F23" s="24">
        <f>ROUND(D23*E23,2)</f>
        <v>0</v>
      </c>
      <c r="G23" s="22">
        <f>ROUND(F23*1.2,2)</f>
        <v>0</v>
      </c>
      <c r="H23" s="39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40"/>
      <c r="J23" s="41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</row>
    <row r="24" spans="1:53" ht="15" customHeight="1" x14ac:dyDescent="0.25">
      <c r="A24" s="26" t="s">
        <v>25</v>
      </c>
      <c r="B24" s="23" t="s">
        <v>7</v>
      </c>
      <c r="C24" s="16"/>
      <c r="D24" s="7"/>
      <c r="E24" s="7"/>
      <c r="F24" s="24">
        <f t="shared" ref="F24:F43" si="1">ROUND(D24*E24,2)</f>
        <v>0</v>
      </c>
      <c r="G24" s="22">
        <f t="shared" ref="G24:G43" si="2">ROUND(F24*1.2,2)</f>
        <v>0</v>
      </c>
      <c r="H24" s="39" t="str">
        <f t="shared" si="0"/>
        <v>Vyplňte bunku H13</v>
      </c>
      <c r="I24" s="40"/>
      <c r="J24" s="41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</row>
    <row r="25" spans="1:53" ht="15" customHeight="1" x14ac:dyDescent="0.25">
      <c r="A25" s="25" t="s">
        <v>26</v>
      </c>
      <c r="B25" s="23" t="s">
        <v>7</v>
      </c>
      <c r="C25" s="16"/>
      <c r="D25" s="7"/>
      <c r="E25" s="7"/>
      <c r="F25" s="24">
        <f t="shared" si="1"/>
        <v>0</v>
      </c>
      <c r="G25" s="22">
        <f t="shared" si="2"/>
        <v>0</v>
      </c>
      <c r="H25" s="39" t="str">
        <f t="shared" si="0"/>
        <v>Vyplňte bunku H13</v>
      </c>
      <c r="I25" s="40"/>
      <c r="J25" s="41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</row>
    <row r="26" spans="1:53" ht="15" customHeight="1" x14ac:dyDescent="0.25">
      <c r="A26" s="26" t="s">
        <v>27</v>
      </c>
      <c r="B26" s="23" t="s">
        <v>7</v>
      </c>
      <c r="C26" s="16"/>
      <c r="D26" s="7"/>
      <c r="E26" s="7"/>
      <c r="F26" s="24">
        <f t="shared" si="1"/>
        <v>0</v>
      </c>
      <c r="G26" s="22">
        <f t="shared" si="2"/>
        <v>0</v>
      </c>
      <c r="H26" s="39" t="str">
        <f t="shared" si="0"/>
        <v>Vyplňte bunku H13</v>
      </c>
      <c r="I26" s="40"/>
      <c r="J26" s="41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</row>
    <row r="27" spans="1:53" ht="15" customHeight="1" x14ac:dyDescent="0.25">
      <c r="A27" s="25" t="s">
        <v>28</v>
      </c>
      <c r="B27" s="23" t="s">
        <v>7</v>
      </c>
      <c r="C27" s="16"/>
      <c r="D27" s="7"/>
      <c r="E27" s="7"/>
      <c r="F27" s="24">
        <f t="shared" si="1"/>
        <v>0</v>
      </c>
      <c r="G27" s="22">
        <f t="shared" si="2"/>
        <v>0</v>
      </c>
      <c r="H27" s="39" t="str">
        <f t="shared" si="0"/>
        <v>Vyplňte bunku H13</v>
      </c>
      <c r="I27" s="40"/>
      <c r="J27" s="41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</row>
    <row r="28" spans="1:53" ht="15" customHeight="1" x14ac:dyDescent="0.25">
      <c r="A28" s="26" t="s">
        <v>29</v>
      </c>
      <c r="B28" s="23" t="s">
        <v>7</v>
      </c>
      <c r="C28" s="16"/>
      <c r="D28" s="7"/>
      <c r="E28" s="7"/>
      <c r="F28" s="24">
        <f t="shared" si="1"/>
        <v>0</v>
      </c>
      <c r="G28" s="22">
        <f t="shared" si="2"/>
        <v>0</v>
      </c>
      <c r="H28" s="39" t="str">
        <f t="shared" si="0"/>
        <v>Vyplňte bunku H13</v>
      </c>
      <c r="I28" s="40"/>
      <c r="J28" s="41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</row>
    <row r="29" spans="1:53" ht="15" customHeight="1" x14ac:dyDescent="0.25">
      <c r="A29" s="25" t="s">
        <v>30</v>
      </c>
      <c r="B29" s="23" t="s">
        <v>7</v>
      </c>
      <c r="C29" s="16"/>
      <c r="D29" s="7"/>
      <c r="E29" s="7"/>
      <c r="F29" s="24">
        <f t="shared" si="1"/>
        <v>0</v>
      </c>
      <c r="G29" s="22">
        <f t="shared" si="2"/>
        <v>0</v>
      </c>
      <c r="H29" s="39" t="str">
        <f t="shared" si="0"/>
        <v>Vyplňte bunku H13</v>
      </c>
      <c r="I29" s="40"/>
      <c r="J29" s="41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</row>
    <row r="30" spans="1:53" ht="15" customHeight="1" x14ac:dyDescent="0.25">
      <c r="A30" s="21" t="s">
        <v>31</v>
      </c>
      <c r="B30" s="21" t="s">
        <v>7</v>
      </c>
      <c r="C30" s="42"/>
      <c r="D30" s="43"/>
      <c r="E30" s="43"/>
      <c r="F30" s="24">
        <f t="shared" si="1"/>
        <v>0</v>
      </c>
      <c r="G30" s="22">
        <f t="shared" si="2"/>
        <v>0</v>
      </c>
      <c r="H30" s="39" t="str">
        <f t="shared" si="0"/>
        <v>Vyplňte bunku H13</v>
      </c>
      <c r="I30" s="40"/>
      <c r="J30" s="41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</row>
    <row r="31" spans="1:53" ht="15" customHeight="1" x14ac:dyDescent="0.25">
      <c r="A31" s="21" t="s">
        <v>42</v>
      </c>
      <c r="B31" s="21" t="s">
        <v>7</v>
      </c>
      <c r="C31" s="42"/>
      <c r="D31" s="43"/>
      <c r="E31" s="43"/>
      <c r="F31" s="24">
        <f t="shared" ref="F31:F32" si="3">ROUND(D31*E31,2)</f>
        <v>0</v>
      </c>
      <c r="G31" s="22">
        <f t="shared" ref="G31:G32" si="4">ROUND(F31*1.2,2)</f>
        <v>0</v>
      </c>
      <c r="H31" s="39" t="str">
        <f t="shared" si="0"/>
        <v>Vyplňte bunku H13</v>
      </c>
      <c r="I31" s="40"/>
      <c r="J31" s="41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</row>
    <row r="32" spans="1:53" ht="15" customHeight="1" x14ac:dyDescent="0.25">
      <c r="A32" s="21" t="s">
        <v>43</v>
      </c>
      <c r="B32" s="21" t="s">
        <v>7</v>
      </c>
      <c r="C32" s="42"/>
      <c r="D32" s="43"/>
      <c r="E32" s="43"/>
      <c r="F32" s="24">
        <f t="shared" si="3"/>
        <v>0</v>
      </c>
      <c r="G32" s="22">
        <f t="shared" si="4"/>
        <v>0</v>
      </c>
      <c r="H32" s="39" t="str">
        <f t="shared" si="0"/>
        <v>Vyplňte bunku H13</v>
      </c>
      <c r="I32" s="40"/>
      <c r="J32" s="41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</row>
    <row r="33" spans="1:53" ht="15" customHeight="1" x14ac:dyDescent="0.25">
      <c r="A33" s="21" t="s">
        <v>39</v>
      </c>
      <c r="B33" s="21" t="s">
        <v>7</v>
      </c>
      <c r="C33" s="42"/>
      <c r="D33" s="43"/>
      <c r="E33" s="43"/>
      <c r="F33" s="24">
        <f t="shared" si="1"/>
        <v>0</v>
      </c>
      <c r="G33" s="22">
        <f t="shared" si="2"/>
        <v>0</v>
      </c>
      <c r="H33" s="39" t="str">
        <f t="shared" si="0"/>
        <v>Vyplňte bunku H13</v>
      </c>
      <c r="I33" s="40"/>
      <c r="J33" s="41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</row>
    <row r="34" spans="1:53" ht="15" customHeight="1" x14ac:dyDescent="0.25">
      <c r="A34" s="21" t="s">
        <v>39</v>
      </c>
      <c r="B34" s="21" t="s">
        <v>7</v>
      </c>
      <c r="C34" s="42"/>
      <c r="D34" s="43"/>
      <c r="E34" s="43"/>
      <c r="F34" s="24">
        <f t="shared" si="1"/>
        <v>0</v>
      </c>
      <c r="G34" s="22">
        <f t="shared" si="2"/>
        <v>0</v>
      </c>
      <c r="H34" s="39" t="str">
        <f t="shared" si="0"/>
        <v>Vyplňte bunku H13</v>
      </c>
      <c r="I34" s="40"/>
      <c r="J34" s="41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</row>
    <row r="35" spans="1:53" ht="15" customHeight="1" x14ac:dyDescent="0.25">
      <c r="A35" s="21" t="s">
        <v>39</v>
      </c>
      <c r="B35" s="21" t="s">
        <v>7</v>
      </c>
      <c r="C35" s="42"/>
      <c r="D35" s="43"/>
      <c r="E35" s="43"/>
      <c r="F35" s="24">
        <f t="shared" si="1"/>
        <v>0</v>
      </c>
      <c r="G35" s="22">
        <f t="shared" si="2"/>
        <v>0</v>
      </c>
      <c r="H35" s="39" t="str">
        <f t="shared" si="0"/>
        <v>Vyplňte bunku H13</v>
      </c>
      <c r="I35" s="40"/>
      <c r="J35" s="41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</row>
    <row r="36" spans="1:53" ht="15" customHeight="1" x14ac:dyDescent="0.25">
      <c r="A36" s="25" t="s">
        <v>6</v>
      </c>
      <c r="B36" s="23" t="s">
        <v>7</v>
      </c>
      <c r="C36" s="17"/>
      <c r="D36" s="7"/>
      <c r="E36" s="6"/>
      <c r="F36" s="24">
        <f t="shared" si="1"/>
        <v>0</v>
      </c>
      <c r="G36" s="22">
        <f t="shared" si="2"/>
        <v>0</v>
      </c>
      <c r="H36" s="39" t="str">
        <f t="shared" si="0"/>
        <v>Vyplňte bunku H13</v>
      </c>
      <c r="I36" s="40"/>
      <c r="J36" s="32"/>
    </row>
    <row r="37" spans="1:53" ht="15" customHeight="1" x14ac:dyDescent="0.25">
      <c r="A37" s="25" t="s">
        <v>32</v>
      </c>
      <c r="B37" s="23" t="s">
        <v>7</v>
      </c>
      <c r="C37" s="17"/>
      <c r="D37" s="7"/>
      <c r="E37" s="6"/>
      <c r="F37" s="24">
        <f t="shared" si="1"/>
        <v>0</v>
      </c>
      <c r="G37" s="22">
        <f t="shared" si="2"/>
        <v>0</v>
      </c>
      <c r="H37" s="39" t="str">
        <f t="shared" si="0"/>
        <v>Vyplňte bunku H13</v>
      </c>
      <c r="I37" s="40"/>
      <c r="J37" s="32"/>
    </row>
    <row r="38" spans="1:53" ht="18" customHeight="1" x14ac:dyDescent="0.25">
      <c r="A38" s="47" t="s">
        <v>83</v>
      </c>
      <c r="B38" s="48"/>
      <c r="C38" s="48"/>
      <c r="D38" s="48"/>
      <c r="E38" s="48"/>
      <c r="F38" s="48"/>
      <c r="G38" s="48"/>
      <c r="H38" s="48"/>
      <c r="I38" s="48"/>
      <c r="J38" s="49"/>
    </row>
    <row r="39" spans="1:53" ht="71.25" x14ac:dyDescent="0.25">
      <c r="A39" s="25" t="s">
        <v>87</v>
      </c>
      <c r="B39" s="23" t="s">
        <v>79</v>
      </c>
      <c r="C39" s="17"/>
      <c r="D39" s="7"/>
      <c r="E39" s="6"/>
      <c r="F39" s="24">
        <f t="shared" si="1"/>
        <v>0</v>
      </c>
      <c r="G39" s="22">
        <f t="shared" si="2"/>
        <v>0</v>
      </c>
      <c r="H39" s="39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40"/>
      <c r="J39" s="32"/>
    </row>
    <row r="40" spans="1:53" ht="18" customHeight="1" x14ac:dyDescent="0.25">
      <c r="A40" s="47" t="s">
        <v>33</v>
      </c>
      <c r="B40" s="48"/>
      <c r="C40" s="48"/>
      <c r="D40" s="48"/>
      <c r="E40" s="48"/>
      <c r="F40" s="48"/>
      <c r="G40" s="48"/>
      <c r="H40" s="48"/>
      <c r="I40" s="48"/>
      <c r="J40" s="49"/>
      <c r="L40" t="s">
        <v>7</v>
      </c>
    </row>
    <row r="41" spans="1:53" ht="15" customHeight="1" x14ac:dyDescent="0.25">
      <c r="A41" s="25" t="s">
        <v>34</v>
      </c>
      <c r="B41" s="21" t="s">
        <v>19</v>
      </c>
      <c r="C41" s="16"/>
      <c r="D41" s="7"/>
      <c r="E41" s="7"/>
      <c r="F41" s="24">
        <f t="shared" si="1"/>
        <v>0</v>
      </c>
      <c r="G41" s="22">
        <f t="shared" si="2"/>
        <v>0</v>
      </c>
      <c r="H41" s="34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40"/>
      <c r="J41" s="41"/>
      <c r="K41" s="12"/>
      <c r="M41" s="12"/>
      <c r="N41" s="12"/>
    </row>
    <row r="42" spans="1:53" ht="18" customHeight="1" x14ac:dyDescent="0.25">
      <c r="A42" s="47" t="s">
        <v>35</v>
      </c>
      <c r="B42" s="48"/>
      <c r="C42" s="48"/>
      <c r="D42" s="48"/>
      <c r="E42" s="48"/>
      <c r="F42" s="48"/>
      <c r="G42" s="48"/>
      <c r="H42" s="48"/>
      <c r="I42" s="48"/>
      <c r="J42" s="49"/>
    </row>
    <row r="43" spans="1:53" ht="60" customHeight="1" thickBot="1" x14ac:dyDescent="0.3">
      <c r="A43" s="25" t="s">
        <v>80</v>
      </c>
      <c r="B43" s="21" t="s">
        <v>36</v>
      </c>
      <c r="C43" s="16"/>
      <c r="D43" s="7"/>
      <c r="E43" s="7"/>
      <c r="F43" s="24">
        <f t="shared" si="1"/>
        <v>0</v>
      </c>
      <c r="G43" s="22">
        <f t="shared" si="2"/>
        <v>0</v>
      </c>
      <c r="H43" s="34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40"/>
      <c r="J43" s="41"/>
      <c r="K43" s="12"/>
      <c r="L43" s="12"/>
      <c r="M43" s="12"/>
      <c r="N43" s="12"/>
    </row>
    <row r="44" spans="1:53" ht="18" customHeight="1" thickBot="1" x14ac:dyDescent="0.3">
      <c r="A44" s="138" t="s">
        <v>38</v>
      </c>
      <c r="B44" s="139"/>
      <c r="C44" s="139"/>
      <c r="D44" s="139"/>
      <c r="E44" s="139"/>
      <c r="F44" s="33">
        <f>SUM(F23:F43)</f>
        <v>0</v>
      </c>
      <c r="G44" s="103">
        <f>SUM(G23:G43)</f>
        <v>0</v>
      </c>
      <c r="H44" s="102">
        <f>SUM(H23:H43)</f>
        <v>0</v>
      </c>
      <c r="I44" s="4"/>
      <c r="L44" s="11" t="s">
        <v>13</v>
      </c>
    </row>
    <row r="45" spans="1:53" ht="18.75" customHeight="1" thickBot="1" x14ac:dyDescent="0.3">
      <c r="A45" s="138" t="s">
        <v>85</v>
      </c>
      <c r="B45" s="139"/>
      <c r="C45" s="139"/>
      <c r="D45" s="139"/>
      <c r="E45" s="139"/>
      <c r="F45" s="139"/>
      <c r="G45" s="139"/>
      <c r="H45" s="102"/>
      <c r="I45" s="28"/>
      <c r="L45" s="11" t="s">
        <v>16</v>
      </c>
    </row>
    <row r="46" spans="1:53" ht="18.75" customHeight="1" thickBot="1" x14ac:dyDescent="0.3">
      <c r="A46" s="138" t="s">
        <v>86</v>
      </c>
      <c r="B46" s="139"/>
      <c r="C46" s="139"/>
      <c r="D46" s="139"/>
      <c r="E46" s="139"/>
      <c r="F46" s="139"/>
      <c r="G46" s="139"/>
      <c r="H46" s="102">
        <f>H44-H45</f>
        <v>0</v>
      </c>
      <c r="I46" s="28"/>
      <c r="L46" s="13"/>
    </row>
    <row r="47" spans="1:53" x14ac:dyDescent="0.25">
      <c r="A47" s="2"/>
      <c r="B47" s="2"/>
      <c r="C47" s="18"/>
      <c r="D47" s="8"/>
      <c r="E47" s="8"/>
      <c r="F47" s="8"/>
      <c r="G47" s="8"/>
      <c r="H47" s="8"/>
      <c r="I47" s="2"/>
      <c r="L47" s="13" t="s">
        <v>12</v>
      </c>
    </row>
    <row r="48" spans="1:53" x14ac:dyDescent="0.25">
      <c r="A48" s="136" t="s">
        <v>11</v>
      </c>
      <c r="B48" s="137"/>
      <c r="C48" s="137"/>
      <c r="D48" s="137"/>
      <c r="E48" s="137"/>
      <c r="F48" s="137"/>
      <c r="G48" s="137"/>
      <c r="H48" s="137"/>
      <c r="I48" s="137"/>
      <c r="L48" s="13" t="s">
        <v>20</v>
      </c>
    </row>
    <row r="49" spans="1:10" ht="30" customHeight="1" x14ac:dyDescent="0.25">
      <c r="A49" s="132" t="s">
        <v>44</v>
      </c>
      <c r="B49" s="133"/>
      <c r="C49" s="133"/>
      <c r="D49" s="133"/>
      <c r="E49" s="133"/>
      <c r="F49" s="133"/>
      <c r="G49" s="133"/>
      <c r="H49" s="133"/>
      <c r="I49" s="133"/>
      <c r="J49" s="134"/>
    </row>
    <row r="50" spans="1:10" ht="48.75" customHeight="1" x14ac:dyDescent="0.25">
      <c r="A50" s="122" t="s">
        <v>94</v>
      </c>
      <c r="B50" s="122"/>
      <c r="C50" s="122"/>
      <c r="D50" s="122"/>
      <c r="E50" s="122"/>
      <c r="F50" s="122"/>
      <c r="G50" s="122"/>
      <c r="H50" s="122"/>
      <c r="I50" s="122"/>
      <c r="J50" s="122"/>
    </row>
    <row r="51" spans="1:10" ht="29.25" customHeight="1" x14ac:dyDescent="0.25">
      <c r="A51" s="122" t="s">
        <v>40</v>
      </c>
      <c r="B51" s="122"/>
      <c r="C51" s="122"/>
      <c r="D51" s="122"/>
      <c r="E51" s="122"/>
      <c r="F51" s="122"/>
      <c r="G51" s="122"/>
      <c r="H51" s="122"/>
      <c r="I51" s="122"/>
      <c r="J51" s="122"/>
    </row>
    <row r="52" spans="1:10" ht="181.5" customHeight="1" x14ac:dyDescent="0.25">
      <c r="A52" s="129" t="s">
        <v>22</v>
      </c>
      <c r="B52" s="129"/>
      <c r="C52" s="129"/>
      <c r="D52" s="129"/>
      <c r="E52" s="129"/>
      <c r="F52" s="129"/>
      <c r="G52" s="129"/>
      <c r="H52" s="129"/>
      <c r="I52" s="129"/>
      <c r="J52" s="129"/>
    </row>
    <row r="53" spans="1:10" s="13" customFormat="1" ht="15" customHeight="1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</row>
    <row r="54" spans="1:10" s="13" customFormat="1" ht="15" customHeight="1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</row>
    <row r="55" spans="1:10" s="13" customFormat="1" ht="31.5" customHeight="1" x14ac:dyDescent="0.25">
      <c r="A55" s="128"/>
      <c r="B55" s="128"/>
      <c r="C55" s="128"/>
      <c r="D55" s="128"/>
      <c r="E55" s="128"/>
      <c r="F55" s="128"/>
      <c r="G55" s="128"/>
      <c r="H55" s="128"/>
      <c r="I55" s="128"/>
      <c r="J55" s="128"/>
    </row>
    <row r="56" spans="1:10" s="13" customForma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</row>
    <row r="57" spans="1:10" x14ac:dyDescent="0.25">
      <c r="A57" s="2"/>
      <c r="B57" s="2"/>
      <c r="C57" s="18"/>
      <c r="D57" s="8"/>
      <c r="E57" s="8"/>
      <c r="F57" s="8"/>
      <c r="G57" s="8"/>
      <c r="H57" s="8"/>
      <c r="I57" s="2"/>
    </row>
    <row r="58" spans="1:10" ht="15" customHeight="1" x14ac:dyDescent="0.25"/>
    <row r="59" spans="1:10" x14ac:dyDescent="0.25">
      <c r="A59" s="20"/>
      <c r="B59" s="20"/>
      <c r="C59" s="20"/>
      <c r="D59" s="20"/>
      <c r="E59" s="20"/>
      <c r="F59" s="20"/>
      <c r="G59" s="20"/>
      <c r="H59" s="20"/>
      <c r="I59" s="20"/>
    </row>
    <row r="60" spans="1:10" x14ac:dyDescent="0.25">
      <c r="A60" s="3"/>
      <c r="B60" s="3"/>
      <c r="C60" s="19"/>
      <c r="D60" s="9"/>
      <c r="E60" s="9"/>
      <c r="F60" s="9"/>
      <c r="G60" s="9"/>
      <c r="H60" s="9"/>
      <c r="I60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8">
    <mergeCell ref="A2:J2"/>
    <mergeCell ref="B8:J8"/>
    <mergeCell ref="B9:J9"/>
    <mergeCell ref="A49:J49"/>
    <mergeCell ref="A6:I6"/>
    <mergeCell ref="A48:I48"/>
    <mergeCell ref="A44:E44"/>
    <mergeCell ref="A20:J20"/>
    <mergeCell ref="A45:G45"/>
    <mergeCell ref="A46:G46"/>
    <mergeCell ref="A51:J51"/>
    <mergeCell ref="A50:J50"/>
    <mergeCell ref="A22:J22"/>
    <mergeCell ref="A56:J56"/>
    <mergeCell ref="A53:J53"/>
    <mergeCell ref="A55:J55"/>
    <mergeCell ref="A52:J52"/>
    <mergeCell ref="A54:J54"/>
  </mergeCells>
  <dataValidations xWindow="871" yWindow="545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6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871" yWindow="545" count="6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I36:I38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Číselníky!$E$8:$E$11</xm:f>
          </x14:formula1>
          <xm:sqref>I23:I35 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Číselníky!$E$15:$E$17</xm:f>
          </x14:formula1>
          <xm:sqref>I41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23" sqref="E23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8" t="s">
        <v>55</v>
      </c>
      <c r="C2" s="58" t="s">
        <v>54</v>
      </c>
      <c r="E2" s="58" t="s">
        <v>10</v>
      </c>
    </row>
    <row r="3" spans="1:5" ht="15.75" customHeight="1" x14ac:dyDescent="0.25">
      <c r="A3" s="59" t="s">
        <v>47</v>
      </c>
      <c r="C3" s="59" t="s">
        <v>52</v>
      </c>
      <c r="E3" s="59" t="s">
        <v>17</v>
      </c>
    </row>
    <row r="4" spans="1:5" x14ac:dyDescent="0.25">
      <c r="A4" s="60" t="s">
        <v>48</v>
      </c>
      <c r="C4" s="60" t="s">
        <v>53</v>
      </c>
      <c r="E4" s="60" t="s">
        <v>90</v>
      </c>
    </row>
    <row r="5" spans="1:5" ht="30" x14ac:dyDescent="0.25">
      <c r="E5" s="60" t="s">
        <v>89</v>
      </c>
    </row>
    <row r="6" spans="1:5" ht="15.75" thickBot="1" x14ac:dyDescent="0.3">
      <c r="E6" s="61" t="s">
        <v>56</v>
      </c>
    </row>
    <row r="7" spans="1:5" ht="15.75" thickBot="1" x14ac:dyDescent="0.3"/>
    <row r="8" spans="1:5" x14ac:dyDescent="0.25">
      <c r="E8" s="142" t="s">
        <v>17</v>
      </c>
    </row>
    <row r="9" spans="1:5" x14ac:dyDescent="0.25">
      <c r="E9" s="143" t="s">
        <v>15</v>
      </c>
    </row>
    <row r="10" spans="1:5" ht="30" x14ac:dyDescent="0.25">
      <c r="E10" s="60" t="s">
        <v>88</v>
      </c>
    </row>
    <row r="11" spans="1:5" ht="15.75" thickBot="1" x14ac:dyDescent="0.3">
      <c r="E11" s="144" t="s">
        <v>16</v>
      </c>
    </row>
    <row r="12" spans="1:5" ht="15.75" thickBot="1" x14ac:dyDescent="0.3"/>
    <row r="13" spans="1:5" ht="15.75" thickBot="1" x14ac:dyDescent="0.3">
      <c r="E13" s="145" t="s">
        <v>91</v>
      </c>
    </row>
    <row r="14" spans="1:5" ht="15.75" thickBot="1" x14ac:dyDescent="0.3"/>
    <row r="15" spans="1:5" x14ac:dyDescent="0.25">
      <c r="E15" s="146" t="s">
        <v>17</v>
      </c>
    </row>
    <row r="16" spans="1:5" ht="30" x14ac:dyDescent="0.25">
      <c r="E16" s="147" t="s">
        <v>92</v>
      </c>
    </row>
    <row r="17" spans="5:5" ht="15.75" thickBot="1" x14ac:dyDescent="0.3">
      <c r="E17" s="148" t="s">
        <v>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Kontrafaktuálne rozpočty</vt:lpstr>
      <vt:lpstr>Podrobný rozpočet projektu</vt:lpstr>
      <vt:lpstr>Hárok1</vt:lpstr>
      <vt:lpstr>Číselníky</vt:lpstr>
      <vt:lpstr>'Kontrafaktuálne rozpočty'!Oblasť_tlače</vt:lpstr>
      <vt:lpstr>'Podrobný 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Janegová</cp:lastModifiedBy>
  <cp:lastPrinted>2017-11-07T07:50:27Z</cp:lastPrinted>
  <dcterms:created xsi:type="dcterms:W3CDTF">2015-05-13T12:53:37Z</dcterms:created>
  <dcterms:modified xsi:type="dcterms:W3CDTF">2018-05-31T10:48:10Z</dcterms:modified>
</cp:coreProperties>
</file>