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Prirucka pre prijimatela_2014_2020\PpP_SAZP_verzia 5.0_platna od 25.03.2019\Prilohy PpP_v.5.0_ prip\"/>
    </mc:Choice>
  </mc:AlternateContent>
  <bookViews>
    <workbookView xWindow="0" yWindow="0" windowWidth="28800" windowHeight="11835"/>
  </bookViews>
  <sheets>
    <sheet name="Výpočet mzdových výdavkov" sheetId="3" r:id="rId1"/>
    <sheet name="limity" sheetId="4" state="hidden" r:id="rId2"/>
  </sheets>
  <definedNames>
    <definedName name="_xlnm.Print_Titles" localSheetId="0">'Výpočet mzdových výdavkov'!$17:$22</definedName>
    <definedName name="_xlnm.Print_Area" localSheetId="0">'Výpočet mzdových výdavkov'!$A$1:$AR$76</definedName>
    <definedName name="pozicia">limity!$A$3:$A$7</definedName>
    <definedName name="verzia">limity!$B$1:$Y$1</definedName>
  </definedNames>
  <calcPr calcId="152511"/>
</workbook>
</file>

<file path=xl/calcChain.xml><?xml version="1.0" encoding="utf-8"?>
<calcChain xmlns="http://schemas.openxmlformats.org/spreadsheetml/2006/main">
  <c r="G63" i="3" l="1"/>
  <c r="G62" i="3"/>
  <c r="G61" i="3"/>
  <c r="G58" i="3"/>
  <c r="G53" i="3"/>
  <c r="G54" i="3" s="1"/>
  <c r="G49" i="3"/>
  <c r="G43" i="3"/>
  <c r="G44" i="3" s="1"/>
  <c r="G39" i="3"/>
  <c r="R38" i="3" l="1"/>
  <c r="W38" i="3" s="1"/>
  <c r="P38" i="3"/>
  <c r="G38" i="3"/>
  <c r="F38" i="3"/>
  <c r="R37" i="3"/>
  <c r="P37" i="3"/>
  <c r="G37" i="3"/>
  <c r="F37" i="3"/>
  <c r="P36" i="3"/>
  <c r="G36" i="3"/>
  <c r="F36" i="3"/>
  <c r="F35" i="3"/>
  <c r="R34" i="3"/>
  <c r="W34" i="3" s="1"/>
  <c r="AH34" i="3" s="1"/>
  <c r="P34" i="3"/>
  <c r="G34" i="3"/>
  <c r="F34" i="3"/>
  <c r="R33" i="3"/>
  <c r="V33" i="3" s="1"/>
  <c r="P33" i="3"/>
  <c r="G33" i="3"/>
  <c r="F33" i="3"/>
  <c r="G32" i="3"/>
  <c r="F32" i="3"/>
  <c r="F31" i="3"/>
  <c r="R30" i="3"/>
  <c r="V30" i="3" s="1"/>
  <c r="P30" i="3"/>
  <c r="G30" i="3"/>
  <c r="F30" i="3"/>
  <c r="R29" i="3"/>
  <c r="U29" i="3" s="1"/>
  <c r="P29" i="3"/>
  <c r="G29" i="3"/>
  <c r="F29" i="3"/>
  <c r="P28" i="3"/>
  <c r="R28" i="3"/>
  <c r="V28" i="3" s="1"/>
  <c r="AG28" i="3" s="1"/>
  <c r="G28" i="3"/>
  <c r="F28" i="3"/>
  <c r="U38" i="3" l="1"/>
  <c r="AF38" i="3" s="1"/>
  <c r="AG30" i="3"/>
  <c r="AG33" i="3"/>
  <c r="AH38" i="3"/>
  <c r="U34" i="3"/>
  <c r="AF34" i="3" s="1"/>
  <c r="T28" i="3"/>
  <c r="AE28" i="3" s="1"/>
  <c r="AF29" i="3"/>
  <c r="W29" i="3"/>
  <c r="AH29" i="3" s="1"/>
  <c r="U28" i="3"/>
  <c r="AF28" i="3" s="1"/>
  <c r="S29" i="3"/>
  <c r="AD29" i="3" s="1"/>
  <c r="X29" i="3"/>
  <c r="AI29" i="3" s="1"/>
  <c r="U30" i="3"/>
  <c r="AF30" i="3" s="1"/>
  <c r="X33" i="3"/>
  <c r="AI33" i="3" s="1"/>
  <c r="T33" i="3"/>
  <c r="AE33" i="3" s="1"/>
  <c r="W33" i="3"/>
  <c r="AH33" i="3" s="1"/>
  <c r="S33" i="3"/>
  <c r="AD33" i="3" s="1"/>
  <c r="U33" i="3"/>
  <c r="AF33" i="3" s="1"/>
  <c r="R31" i="3"/>
  <c r="S31" i="3" s="1"/>
  <c r="AD31" i="3" s="1"/>
  <c r="G31" i="3"/>
  <c r="P32" i="3"/>
  <c r="R32" i="3"/>
  <c r="X37" i="3"/>
  <c r="AI37" i="3" s="1"/>
  <c r="T37" i="3"/>
  <c r="AE37" i="3" s="1"/>
  <c r="W37" i="3"/>
  <c r="AH37" i="3" s="1"/>
  <c r="S37" i="3"/>
  <c r="AD37" i="3" s="1"/>
  <c r="AA37" i="3" s="1"/>
  <c r="U37" i="3"/>
  <c r="AF37" i="3" s="1"/>
  <c r="W30" i="3"/>
  <c r="AH30" i="3" s="1"/>
  <c r="X30" i="3"/>
  <c r="AI30" i="3" s="1"/>
  <c r="T30" i="3"/>
  <c r="AE30" i="3" s="1"/>
  <c r="S30" i="3"/>
  <c r="AD30" i="3" s="1"/>
  <c r="W28" i="3"/>
  <c r="AH28" i="3" s="1"/>
  <c r="T29" i="3"/>
  <c r="AE29" i="3" s="1"/>
  <c r="S28" i="3"/>
  <c r="AD28" i="3" s="1"/>
  <c r="AA28" i="3" s="1"/>
  <c r="X28" i="3"/>
  <c r="AI28" i="3" s="1"/>
  <c r="V29" i="3"/>
  <c r="AG29" i="3" s="1"/>
  <c r="P31" i="3"/>
  <c r="S32" i="3"/>
  <c r="AD32" i="3" s="1"/>
  <c r="R35" i="3"/>
  <c r="P35" i="3"/>
  <c r="G35" i="3"/>
  <c r="V37" i="3"/>
  <c r="AG37" i="3" s="1"/>
  <c r="T34" i="3"/>
  <c r="AE34" i="3" s="1"/>
  <c r="X34" i="3"/>
  <c r="AI34" i="3" s="1"/>
  <c r="R36" i="3"/>
  <c r="T38" i="3"/>
  <c r="AE38" i="3" s="1"/>
  <c r="X38" i="3"/>
  <c r="AI38" i="3" s="1"/>
  <c r="V34" i="3"/>
  <c r="AG34" i="3" s="1"/>
  <c r="V38" i="3"/>
  <c r="AG38" i="3" s="1"/>
  <c r="S34" i="3"/>
  <c r="AD34" i="3" s="1"/>
  <c r="S38" i="3"/>
  <c r="AD38" i="3" s="1"/>
  <c r="AA38" i="3" s="1"/>
  <c r="AO38" i="3" l="1"/>
  <c r="AN38" i="3"/>
  <c r="AJ38" i="3"/>
  <c r="AP38" i="3"/>
  <c r="AL38" i="3"/>
  <c r="AQ38" i="3"/>
  <c r="AM38" i="3"/>
  <c r="AA34" i="3"/>
  <c r="V35" i="3"/>
  <c r="AG35" i="3" s="1"/>
  <c r="U35" i="3"/>
  <c r="AF35" i="3" s="1"/>
  <c r="W35" i="3"/>
  <c r="AH35" i="3" s="1"/>
  <c r="T35" i="3"/>
  <c r="AE35" i="3" s="1"/>
  <c r="X35" i="3"/>
  <c r="AI35" i="3" s="1"/>
  <c r="U36" i="3"/>
  <c r="AF36" i="3" s="1"/>
  <c r="X36" i="3"/>
  <c r="AI36" i="3" s="1"/>
  <c r="T36" i="3"/>
  <c r="AE36" i="3" s="1"/>
  <c r="V36" i="3"/>
  <c r="AG36" i="3" s="1"/>
  <c r="W36" i="3"/>
  <c r="AH36" i="3" s="1"/>
  <c r="S36" i="3"/>
  <c r="AD36" i="3" s="1"/>
  <c r="AA33" i="3"/>
  <c r="AA29" i="3"/>
  <c r="AP37" i="3"/>
  <c r="AL37" i="3"/>
  <c r="AO37" i="3"/>
  <c r="AQ37" i="3"/>
  <c r="AM37" i="3"/>
  <c r="AN37" i="3"/>
  <c r="AJ37" i="3"/>
  <c r="S35" i="3"/>
  <c r="AD35" i="3" s="1"/>
  <c r="AN28" i="3"/>
  <c r="AJ28" i="3"/>
  <c r="AP28" i="3"/>
  <c r="AO28" i="3"/>
  <c r="AQ28" i="3"/>
  <c r="AL28" i="3"/>
  <c r="AM28" i="3"/>
  <c r="AA30" i="3"/>
  <c r="U32" i="3"/>
  <c r="AF32" i="3" s="1"/>
  <c r="X32" i="3"/>
  <c r="AI32" i="3" s="1"/>
  <c r="T32" i="3"/>
  <c r="AE32" i="3" s="1"/>
  <c r="AA32" i="3" s="1"/>
  <c r="V32" i="3"/>
  <c r="AG32" i="3" s="1"/>
  <c r="W32" i="3"/>
  <c r="AH32" i="3" s="1"/>
  <c r="V31" i="3"/>
  <c r="AG31" i="3" s="1"/>
  <c r="W31" i="3"/>
  <c r="AH31" i="3" s="1"/>
  <c r="X31" i="3"/>
  <c r="AI31" i="3" s="1"/>
  <c r="U31" i="3"/>
  <c r="AF31" i="3" s="1"/>
  <c r="T31" i="3"/>
  <c r="AE31" i="3" s="1"/>
  <c r="AA31" i="3" s="1"/>
  <c r="AQ32" i="3" l="1"/>
  <c r="AM32" i="3"/>
  <c r="AP32" i="3"/>
  <c r="AL32" i="3"/>
  <c r="AN32" i="3"/>
  <c r="AJ32" i="3"/>
  <c r="AO32" i="3"/>
  <c r="AN31" i="3"/>
  <c r="AJ31" i="3"/>
  <c r="AO31" i="3"/>
  <c r="AQ31" i="3"/>
  <c r="AP31" i="3"/>
  <c r="AM31" i="3"/>
  <c r="AL31" i="3"/>
  <c r="AO30" i="3"/>
  <c r="AP30" i="3"/>
  <c r="AL30" i="3"/>
  <c r="AQ30" i="3"/>
  <c r="AJ30" i="3"/>
  <c r="AN30" i="3"/>
  <c r="AM30" i="3"/>
  <c r="AO34" i="3"/>
  <c r="AN34" i="3"/>
  <c r="AJ34" i="3"/>
  <c r="AP34" i="3"/>
  <c r="AL34" i="3"/>
  <c r="AM34" i="3"/>
  <c r="AQ34" i="3"/>
  <c r="AK37" i="3"/>
  <c r="AB37" i="3"/>
  <c r="AC37" i="3" s="1"/>
  <c r="AQ29" i="3"/>
  <c r="AM29" i="3"/>
  <c r="AP29" i="3"/>
  <c r="AL29" i="3"/>
  <c r="AJ29" i="3"/>
  <c r="AO29" i="3"/>
  <c r="AN29" i="3"/>
  <c r="AK38" i="3"/>
  <c r="AB38" i="3"/>
  <c r="AC38" i="3" s="1"/>
  <c r="AP33" i="3"/>
  <c r="AL33" i="3"/>
  <c r="AO33" i="3"/>
  <c r="AQ33" i="3"/>
  <c r="AM33" i="3"/>
  <c r="AJ33" i="3"/>
  <c r="AN33" i="3"/>
  <c r="AK28" i="3"/>
  <c r="AB28" i="3"/>
  <c r="AC28" i="3" s="1"/>
  <c r="AA35" i="3"/>
  <c r="AA36" i="3"/>
  <c r="AK32" i="3" l="1"/>
  <c r="AB32" i="3"/>
  <c r="AC32" i="3" s="1"/>
  <c r="AK34" i="3"/>
  <c r="AB34" i="3"/>
  <c r="AC34" i="3" s="1"/>
  <c r="AK30" i="3"/>
  <c r="AB30" i="3"/>
  <c r="AC30" i="3" s="1"/>
  <c r="AK31" i="3"/>
  <c r="AB31" i="3"/>
  <c r="AC31" i="3" s="1"/>
  <c r="AQ36" i="3"/>
  <c r="AM36" i="3"/>
  <c r="AP36" i="3"/>
  <c r="AL36" i="3"/>
  <c r="AN36" i="3"/>
  <c r="AJ36" i="3"/>
  <c r="AO36" i="3"/>
  <c r="AN35" i="3"/>
  <c r="AJ35" i="3"/>
  <c r="AQ35" i="3"/>
  <c r="AM35" i="3"/>
  <c r="AO35" i="3"/>
  <c r="AL35" i="3"/>
  <c r="AP35" i="3"/>
  <c r="AK33" i="3"/>
  <c r="AB33" i="3"/>
  <c r="AC33" i="3" s="1"/>
  <c r="AK29" i="3"/>
  <c r="AB29" i="3"/>
  <c r="AC29" i="3" s="1"/>
  <c r="AK35" i="3" l="1"/>
  <c r="AB35" i="3"/>
  <c r="AC35" i="3" s="1"/>
  <c r="AK36" i="3"/>
  <c r="AB36" i="3"/>
  <c r="AC36" i="3" s="1"/>
  <c r="R60" i="3" l="1"/>
  <c r="V60" i="3" s="1"/>
  <c r="P60" i="3"/>
  <c r="G60" i="3"/>
  <c r="F60" i="3"/>
  <c r="R59" i="3"/>
  <c r="V59" i="3" s="1"/>
  <c r="P59" i="3"/>
  <c r="G59" i="3"/>
  <c r="F59" i="3"/>
  <c r="R57" i="3"/>
  <c r="V57" i="3" s="1"/>
  <c r="P57" i="3"/>
  <c r="G57" i="3"/>
  <c r="F57" i="3"/>
  <c r="R56" i="3"/>
  <c r="V56" i="3" s="1"/>
  <c r="P56" i="3"/>
  <c r="G56" i="3"/>
  <c r="F56" i="3"/>
  <c r="R52" i="3"/>
  <c r="V52" i="3" s="1"/>
  <c r="P52" i="3"/>
  <c r="G52" i="3"/>
  <c r="F52" i="3"/>
  <c r="R51" i="3"/>
  <c r="V51" i="3" s="1"/>
  <c r="P51" i="3"/>
  <c r="G51" i="3"/>
  <c r="F51" i="3"/>
  <c r="W50" i="3"/>
  <c r="R50" i="3"/>
  <c r="V50" i="3" s="1"/>
  <c r="P50" i="3"/>
  <c r="G50" i="3"/>
  <c r="F50" i="3"/>
  <c r="R48" i="3"/>
  <c r="V48" i="3" s="1"/>
  <c r="P48" i="3"/>
  <c r="G48" i="3"/>
  <c r="F48" i="3"/>
  <c r="R47" i="3"/>
  <c r="V47" i="3" s="1"/>
  <c r="P47" i="3"/>
  <c r="G47" i="3"/>
  <c r="F47" i="3"/>
  <c r="R46" i="3"/>
  <c r="V46" i="3" s="1"/>
  <c r="P46" i="3"/>
  <c r="G46" i="3"/>
  <c r="F46" i="3"/>
  <c r="R42" i="3"/>
  <c r="V42" i="3" s="1"/>
  <c r="P42" i="3"/>
  <c r="G42" i="3"/>
  <c r="F42" i="3"/>
  <c r="R41" i="3"/>
  <c r="V41" i="3" s="1"/>
  <c r="P41" i="3"/>
  <c r="G41" i="3"/>
  <c r="F41" i="3"/>
  <c r="R40" i="3"/>
  <c r="V40" i="3" s="1"/>
  <c r="P40" i="3"/>
  <c r="G40" i="3"/>
  <c r="F40" i="3"/>
  <c r="R27" i="3"/>
  <c r="V27" i="3" s="1"/>
  <c r="P27" i="3"/>
  <c r="G27" i="3"/>
  <c r="F27" i="3"/>
  <c r="R26" i="3"/>
  <c r="X26" i="3" s="1"/>
  <c r="P26" i="3"/>
  <c r="G26" i="3"/>
  <c r="F26" i="3"/>
  <c r="R25" i="3"/>
  <c r="X25" i="3" s="1"/>
  <c r="AI25" i="3" s="1"/>
  <c r="P25" i="3"/>
  <c r="G25" i="3"/>
  <c r="F25" i="3"/>
  <c r="W41" i="3" l="1"/>
  <c r="AI26" i="3"/>
  <c r="AG47" i="3"/>
  <c r="AG48" i="3"/>
  <c r="AG50" i="3"/>
  <c r="AH50" i="3"/>
  <c r="AG51" i="3"/>
  <c r="AG52" i="3"/>
  <c r="AG56" i="3"/>
  <c r="AG57" i="3"/>
  <c r="AG59" i="3"/>
  <c r="AG60" i="3"/>
  <c r="S41" i="3"/>
  <c r="S50" i="3"/>
  <c r="AD50" i="3" s="1"/>
  <c r="AA50" i="3" s="1"/>
  <c r="AL50" i="3" s="1"/>
  <c r="U40" i="3"/>
  <c r="AF40" i="3" s="1"/>
  <c r="U50" i="3"/>
  <c r="AF50" i="3" s="1"/>
  <c r="U56" i="3"/>
  <c r="AF56" i="3" s="1"/>
  <c r="W47" i="3"/>
  <c r="AH47" i="3" s="1"/>
  <c r="W52" i="3"/>
  <c r="AH52" i="3" s="1"/>
  <c r="S60" i="3"/>
  <c r="AD60" i="3" s="1"/>
  <c r="AA60" i="3" s="1"/>
  <c r="AN60" i="3" s="1"/>
  <c r="S27" i="3"/>
  <c r="AD27" i="3" s="1"/>
  <c r="AA27" i="3" s="1"/>
  <c r="AP27" i="3" s="1"/>
  <c r="U47" i="3"/>
  <c r="AF47" i="3" s="1"/>
  <c r="W60" i="3"/>
  <c r="AH60" i="3" s="1"/>
  <c r="U27" i="3"/>
  <c r="AF27" i="3" s="1"/>
  <c r="U48" i="3"/>
  <c r="AF48" i="3" s="1"/>
  <c r="S57" i="3"/>
  <c r="AD57" i="3" s="1"/>
  <c r="AA57" i="3" s="1"/>
  <c r="AN57" i="3" s="1"/>
  <c r="W27" i="3"/>
  <c r="AH27" i="3" s="1"/>
  <c r="S47" i="3"/>
  <c r="AD47" i="3" s="1"/>
  <c r="AA47" i="3" s="1"/>
  <c r="AP47" i="3" s="1"/>
  <c r="W48" i="3"/>
  <c r="AH48" i="3" s="1"/>
  <c r="S52" i="3"/>
  <c r="AD52" i="3" s="1"/>
  <c r="AA52" i="3" s="1"/>
  <c r="AJ52" i="3" s="1"/>
  <c r="AK52" i="3" s="1"/>
  <c r="U57" i="3"/>
  <c r="AF57" i="3" s="1"/>
  <c r="W57" i="3"/>
  <c r="AH57" i="3" s="1"/>
  <c r="W51" i="3"/>
  <c r="AH51" i="3" s="1"/>
  <c r="S56" i="3"/>
  <c r="AD56" i="3" s="1"/>
  <c r="AA56" i="3" s="1"/>
  <c r="AJ56" i="3" s="1"/>
  <c r="W59" i="3"/>
  <c r="AH59" i="3" s="1"/>
  <c r="S51" i="3"/>
  <c r="AD51" i="3" s="1"/>
  <c r="AA51" i="3" s="1"/>
  <c r="AJ51" i="3" s="1"/>
  <c r="AK51" i="3" s="1"/>
  <c r="U52" i="3"/>
  <c r="AF52" i="3" s="1"/>
  <c r="W56" i="3"/>
  <c r="AH56" i="3" s="1"/>
  <c r="S59" i="3"/>
  <c r="AD59" i="3" s="1"/>
  <c r="AA59" i="3" s="1"/>
  <c r="AJ59" i="3" s="1"/>
  <c r="U60" i="3"/>
  <c r="AF60" i="3" s="1"/>
  <c r="U51" i="3"/>
  <c r="AF51" i="3" s="1"/>
  <c r="U59" i="3"/>
  <c r="AF59" i="3" s="1"/>
  <c r="W46" i="3"/>
  <c r="AH46" i="3" s="1"/>
  <c r="S48" i="3"/>
  <c r="AD48" i="3" s="1"/>
  <c r="AA48" i="3" s="1"/>
  <c r="S46" i="3"/>
  <c r="AD46" i="3" s="1"/>
  <c r="AA46" i="3" s="1"/>
  <c r="U46" i="3"/>
  <c r="AF46" i="3" s="1"/>
  <c r="U42" i="3"/>
  <c r="AF42" i="3" s="1"/>
  <c r="U26" i="3"/>
  <c r="AF26" i="3" s="1"/>
  <c r="S40" i="3"/>
  <c r="AD40" i="3" s="1"/>
  <c r="AA40" i="3" s="1"/>
  <c r="U41" i="3"/>
  <c r="AF41" i="3" s="1"/>
  <c r="W42" i="3"/>
  <c r="AH42" i="3" s="1"/>
  <c r="U25" i="3"/>
  <c r="AF25" i="3" s="1"/>
  <c r="W40" i="3"/>
  <c r="AH40" i="3" s="1"/>
  <c r="S42" i="3"/>
  <c r="AD42" i="3" s="1"/>
  <c r="AA42" i="3" s="1"/>
  <c r="AJ47" i="3"/>
  <c r="AK47" i="3" s="1"/>
  <c r="AQ47" i="3"/>
  <c r="AL52" i="3"/>
  <c r="AM52" i="3"/>
  <c r="AL60" i="3"/>
  <c r="AJ27" i="3"/>
  <c r="AK27" i="3" s="1"/>
  <c r="AN50" i="3"/>
  <c r="AJ50" i="3"/>
  <c r="AK50" i="3" s="1"/>
  <c r="AO50" i="3"/>
  <c r="AQ50" i="3"/>
  <c r="AJ57" i="3"/>
  <c r="AK57" i="3" s="1"/>
  <c r="AP57" i="3"/>
  <c r="AQ57" i="3"/>
  <c r="AM57" i="3"/>
  <c r="V26" i="3"/>
  <c r="AG26" i="3" s="1"/>
  <c r="AD41" i="3"/>
  <c r="AA41" i="3" s="1"/>
  <c r="V25" i="3"/>
  <c r="AG25" i="3" s="1"/>
  <c r="S25" i="3"/>
  <c r="AD25" i="3" s="1"/>
  <c r="W25" i="3"/>
  <c r="AH25" i="3" s="1"/>
  <c r="S26" i="3"/>
  <c r="AD26" i="3" s="1"/>
  <c r="W26" i="3"/>
  <c r="AH26" i="3" s="1"/>
  <c r="AG27" i="3"/>
  <c r="AG40" i="3"/>
  <c r="AH41" i="3"/>
  <c r="AG41" i="3"/>
  <c r="AG42" i="3"/>
  <c r="T25" i="3"/>
  <c r="AE25" i="3" s="1"/>
  <c r="T26" i="3"/>
  <c r="AE26" i="3" s="1"/>
  <c r="AG46" i="3"/>
  <c r="T27" i="3"/>
  <c r="AE27" i="3" s="1"/>
  <c r="X27" i="3"/>
  <c r="AI27" i="3" s="1"/>
  <c r="T40" i="3"/>
  <c r="AE40" i="3" s="1"/>
  <c r="X40" i="3"/>
  <c r="AI40" i="3" s="1"/>
  <c r="T41" i="3"/>
  <c r="AE41" i="3" s="1"/>
  <c r="X41" i="3"/>
  <c r="AI41" i="3" s="1"/>
  <c r="T42" i="3"/>
  <c r="AE42" i="3" s="1"/>
  <c r="X42" i="3"/>
  <c r="AI42" i="3" s="1"/>
  <c r="T46" i="3"/>
  <c r="AE46" i="3" s="1"/>
  <c r="X46" i="3"/>
  <c r="AI46" i="3" s="1"/>
  <c r="T47" i="3"/>
  <c r="AE47" i="3" s="1"/>
  <c r="X47" i="3"/>
  <c r="AI47" i="3" s="1"/>
  <c r="T48" i="3"/>
  <c r="AE48" i="3" s="1"/>
  <c r="X48" i="3"/>
  <c r="AI48" i="3" s="1"/>
  <c r="T50" i="3"/>
  <c r="AE50" i="3" s="1"/>
  <c r="X50" i="3"/>
  <c r="AI50" i="3" s="1"/>
  <c r="T51" i="3"/>
  <c r="AE51" i="3" s="1"/>
  <c r="X51" i="3"/>
  <c r="AI51" i="3" s="1"/>
  <c r="T52" i="3"/>
  <c r="AE52" i="3" s="1"/>
  <c r="X52" i="3"/>
  <c r="AI52" i="3" s="1"/>
  <c r="T56" i="3"/>
  <c r="AE56" i="3" s="1"/>
  <c r="X56" i="3"/>
  <c r="AI56" i="3" s="1"/>
  <c r="T57" i="3"/>
  <c r="AE57" i="3" s="1"/>
  <c r="X57" i="3"/>
  <c r="AI57" i="3" s="1"/>
  <c r="T59" i="3"/>
  <c r="AE59" i="3" s="1"/>
  <c r="X59" i="3"/>
  <c r="AI59" i="3" s="1"/>
  <c r="T60" i="3"/>
  <c r="AE60" i="3" s="1"/>
  <c r="X60" i="3"/>
  <c r="AI60" i="3" s="1"/>
  <c r="AN56" i="3" l="1"/>
  <c r="AL57" i="3"/>
  <c r="AM50" i="3"/>
  <c r="AP50" i="3"/>
  <c r="AB47" i="3"/>
  <c r="AC47" i="3" s="1"/>
  <c r="AO56" i="3"/>
  <c r="AO57" i="3"/>
  <c r="AN52" i="3"/>
  <c r="AM60" i="3"/>
  <c r="AP60" i="3"/>
  <c r="AO47" i="3"/>
  <c r="AN47" i="3"/>
  <c r="AQ60" i="3"/>
  <c r="AJ60" i="3"/>
  <c r="AK60" i="3" s="1"/>
  <c r="AL47" i="3"/>
  <c r="AP51" i="3"/>
  <c r="AO60" i="3"/>
  <c r="AM47" i="3"/>
  <c r="AB50" i="3"/>
  <c r="AC50" i="3" s="1"/>
  <c r="AM56" i="3"/>
  <c r="AO52" i="3"/>
  <c r="AO27" i="3"/>
  <c r="AB27" i="3"/>
  <c r="AC27" i="3" s="1"/>
  <c r="AQ27" i="3"/>
  <c r="AN27" i="3"/>
  <c r="AP52" i="3"/>
  <c r="AP56" i="3"/>
  <c r="AL27" i="3"/>
  <c r="AQ52" i="3"/>
  <c r="AM27" i="3"/>
  <c r="AL59" i="3"/>
  <c r="AA25" i="3"/>
  <c r="AM25" i="3" s="1"/>
  <c r="AN51" i="3"/>
  <c r="AM51" i="3"/>
  <c r="AO48" i="3"/>
  <c r="AO51" i="3"/>
  <c r="AK56" i="3"/>
  <c r="AB56" i="3"/>
  <c r="AC56" i="3" s="1"/>
  <c r="AL56" i="3"/>
  <c r="AL51" i="3"/>
  <c r="AQ56" i="3"/>
  <c r="AN48" i="3"/>
  <c r="AQ51" i="3"/>
  <c r="AK59" i="3"/>
  <c r="AB59" i="3"/>
  <c r="AC59" i="3" s="1"/>
  <c r="AQ59" i="3"/>
  <c r="AB57" i="3"/>
  <c r="AC57" i="3" s="1"/>
  <c r="AO59" i="3"/>
  <c r="AN59" i="3"/>
  <c r="AB60" i="3"/>
  <c r="AC60" i="3" s="1"/>
  <c r="AB52" i="3"/>
  <c r="AC52" i="3" s="1"/>
  <c r="AM59" i="3"/>
  <c r="AP59" i="3"/>
  <c r="AM48" i="3"/>
  <c r="AP48" i="3"/>
  <c r="AQ48" i="3"/>
  <c r="AJ48" i="3"/>
  <c r="AK48" i="3" s="1"/>
  <c r="AL48" i="3"/>
  <c r="AA26" i="3"/>
  <c r="AB51" i="3"/>
  <c r="AC51" i="3" s="1"/>
  <c r="AN46" i="3"/>
  <c r="AJ46" i="3"/>
  <c r="AP46" i="3"/>
  <c r="AL46" i="3"/>
  <c r="AO46" i="3"/>
  <c r="AQ46" i="3"/>
  <c r="AM46" i="3"/>
  <c r="AN41" i="3"/>
  <c r="AJ41" i="3"/>
  <c r="AP41" i="3"/>
  <c r="AL41" i="3"/>
  <c r="AQ41" i="3"/>
  <c r="AO41" i="3"/>
  <c r="AM41" i="3"/>
  <c r="AN40" i="3"/>
  <c r="AJ40" i="3"/>
  <c r="AP40" i="3"/>
  <c r="AL40" i="3"/>
  <c r="AQ40" i="3"/>
  <c r="AO40" i="3"/>
  <c r="AM40" i="3"/>
  <c r="AN42" i="3"/>
  <c r="AJ42" i="3"/>
  <c r="AP42" i="3"/>
  <c r="AL42" i="3"/>
  <c r="AQ42" i="3"/>
  <c r="AO42" i="3"/>
  <c r="AM42" i="3"/>
  <c r="AN25" i="3" l="1"/>
  <c r="AL25" i="3"/>
  <c r="AB48" i="3"/>
  <c r="AC48" i="3" s="1"/>
  <c r="AO25" i="3"/>
  <c r="AJ25" i="3"/>
  <c r="AK25" i="3" s="1"/>
  <c r="AP25" i="3"/>
  <c r="AQ25" i="3"/>
  <c r="AK41" i="3"/>
  <c r="AB41" i="3"/>
  <c r="AC41" i="3" s="1"/>
  <c r="AK40" i="3"/>
  <c r="AB40" i="3"/>
  <c r="AC40" i="3" s="1"/>
  <c r="AK42" i="3"/>
  <c r="AB42" i="3"/>
  <c r="AC42" i="3" s="1"/>
  <c r="AK46" i="3"/>
  <c r="AB46" i="3"/>
  <c r="AC46" i="3" s="1"/>
  <c r="AP26" i="3"/>
  <c r="AQ26" i="3"/>
  <c r="AL26" i="3"/>
  <c r="AO26" i="3"/>
  <c r="AM26" i="3"/>
  <c r="AN26" i="3"/>
  <c r="AJ26" i="3"/>
  <c r="AK26" i="3" l="1"/>
  <c r="AR22" i="3" l="1"/>
  <c r="G24" i="3"/>
  <c r="AR38" i="3" l="1"/>
  <c r="AR37" i="3"/>
  <c r="AR28" i="3"/>
  <c r="AR32" i="3"/>
  <c r="AR31" i="3"/>
  <c r="AR34" i="3"/>
  <c r="AR33" i="3"/>
  <c r="AR29" i="3"/>
  <c r="AR30" i="3"/>
  <c r="AR36" i="3"/>
  <c r="AR35" i="3"/>
  <c r="AR50" i="3"/>
  <c r="AR57" i="3"/>
  <c r="AR47" i="3"/>
  <c r="AR52" i="3"/>
  <c r="AR60" i="3"/>
  <c r="AR27" i="3"/>
  <c r="AR59" i="3"/>
  <c r="AR48" i="3"/>
  <c r="AR46" i="3"/>
  <c r="AR41" i="3"/>
  <c r="AR40" i="3"/>
  <c r="AR51" i="3"/>
  <c r="AR25" i="3"/>
  <c r="AB25" i="3" s="1"/>
  <c r="AC25" i="3" s="1"/>
  <c r="AR42" i="3"/>
  <c r="AR56" i="3"/>
  <c r="AR26" i="3"/>
  <c r="AB26" i="3" s="1"/>
  <c r="AC26" i="3" s="1"/>
  <c r="R24" i="3"/>
  <c r="P24" i="3"/>
  <c r="S24" i="3" l="1"/>
  <c r="S61" i="3" l="1"/>
  <c r="V58" i="3"/>
  <c r="V61" i="3"/>
  <c r="X58" i="3"/>
  <c r="W49" i="3"/>
  <c r="X53" i="3"/>
  <c r="U61" i="3"/>
  <c r="V49" i="3"/>
  <c r="S58" i="3"/>
  <c r="W61" i="3"/>
  <c r="T43" i="3"/>
  <c r="T53" i="3"/>
  <c r="X24" i="3"/>
  <c r="T24" i="3"/>
  <c r="W24" i="3"/>
  <c r="V24" i="3"/>
  <c r="U24" i="3"/>
  <c r="V62" i="3" l="1"/>
  <c r="S62" i="3"/>
  <c r="U58" i="3"/>
  <c r="U62" i="3" s="1"/>
  <c r="U49" i="3"/>
  <c r="X43" i="3"/>
  <c r="W58" i="3"/>
  <c r="W62" i="3" s="1"/>
  <c r="S49" i="3"/>
  <c r="T58" i="3"/>
  <c r="V53" i="3"/>
  <c r="V54" i="3" s="1"/>
  <c r="V43" i="3"/>
  <c r="U53" i="3"/>
  <c r="U43" i="3"/>
  <c r="X61" i="3"/>
  <c r="X62" i="3" s="1"/>
  <c r="X49" i="3"/>
  <c r="X54" i="3" s="1"/>
  <c r="T61" i="3"/>
  <c r="T49" i="3"/>
  <c r="T54" i="3" s="1"/>
  <c r="S53" i="3"/>
  <c r="S43" i="3"/>
  <c r="W53" i="3"/>
  <c r="W54" i="3" s="1"/>
  <c r="W43" i="3"/>
  <c r="T39" i="3"/>
  <c r="W39" i="3"/>
  <c r="S39" i="3"/>
  <c r="U39" i="3"/>
  <c r="X39" i="3"/>
  <c r="V39" i="3"/>
  <c r="T62" i="3" l="1"/>
  <c r="S54" i="3"/>
  <c r="U54" i="3"/>
  <c r="T63" i="3"/>
  <c r="T44" i="3"/>
  <c r="U44" i="3"/>
  <c r="U63" i="3"/>
  <c r="W63" i="3"/>
  <c r="W44" i="3"/>
  <c r="X44" i="3"/>
  <c r="X63" i="3"/>
  <c r="V44" i="3"/>
  <c r="V63" i="3"/>
  <c r="S63" i="3"/>
  <c r="S44" i="3"/>
  <c r="F24" i="3" l="1"/>
  <c r="AI24" i="3" l="1"/>
  <c r="AF24" i="3"/>
  <c r="AG24" i="3"/>
  <c r="AH24" i="3"/>
  <c r="AE24" i="3"/>
  <c r="AD24" i="3"/>
  <c r="AE39" i="3" l="1"/>
  <c r="AG39" i="3"/>
  <c r="AA24" i="3"/>
  <c r="P39" i="3"/>
  <c r="R39" i="3"/>
  <c r="AM24" i="3" l="1"/>
  <c r="AJ24" i="3"/>
  <c r="AK24" i="3" s="1"/>
  <c r="AO24" i="3"/>
  <c r="AR24" i="3"/>
  <c r="AH39" i="3"/>
  <c r="AI39" i="3"/>
  <c r="AF39" i="3"/>
  <c r="AP24" i="3"/>
  <c r="AN24" i="3"/>
  <c r="AL24" i="3"/>
  <c r="AQ24" i="3"/>
  <c r="AD39" i="3"/>
  <c r="AR39" i="3" l="1"/>
  <c r="AB24" i="3"/>
  <c r="AQ39" i="3"/>
  <c r="AP39" i="3"/>
  <c r="AM39" i="3"/>
  <c r="AL39" i="3"/>
  <c r="AN39" i="3"/>
  <c r="AO39" i="3"/>
  <c r="AA39" i="3"/>
  <c r="P61" i="3"/>
  <c r="P58" i="3"/>
  <c r="P53" i="3"/>
  <c r="P43" i="3"/>
  <c r="P49" i="3"/>
  <c r="AK39" i="3" l="1"/>
  <c r="AJ39" i="3"/>
  <c r="AC24" i="3"/>
  <c r="AE61" i="3"/>
  <c r="AG61" i="3"/>
  <c r="AI61" i="3"/>
  <c r="AR61" i="3"/>
  <c r="AF61" i="3"/>
  <c r="AH61" i="3"/>
  <c r="AI58" i="3"/>
  <c r="AG58" i="3"/>
  <c r="AF58" i="3"/>
  <c r="AH58" i="3"/>
  <c r="AR58" i="3"/>
  <c r="AE58" i="3"/>
  <c r="AH43" i="3"/>
  <c r="AH44" i="3" s="1"/>
  <c r="AI43" i="3"/>
  <c r="AI44" i="3" s="1"/>
  <c r="AE43" i="3"/>
  <c r="AE44" i="3" s="1"/>
  <c r="AR43" i="3"/>
  <c r="AR44" i="3" s="1"/>
  <c r="AG53" i="3"/>
  <c r="AI53" i="3"/>
  <c r="AR53" i="3"/>
  <c r="AF53" i="3"/>
  <c r="AE53" i="3"/>
  <c r="AI49" i="3"/>
  <c r="AR49" i="3"/>
  <c r="AH49" i="3"/>
  <c r="AE49" i="3"/>
  <c r="AF49" i="3"/>
  <c r="AG49" i="3"/>
  <c r="AG43" i="3"/>
  <c r="AG44" i="3" s="1"/>
  <c r="AF43" i="3"/>
  <c r="AF44" i="3" s="1"/>
  <c r="AH53" i="3"/>
  <c r="P62" i="3"/>
  <c r="P54" i="3"/>
  <c r="P63" i="3"/>
  <c r="P44" i="3"/>
  <c r="AD58" i="3" l="1"/>
  <c r="AR54" i="3"/>
  <c r="AR62" i="3"/>
  <c r="AC39" i="3"/>
  <c r="AD53" i="3"/>
  <c r="AD61" i="3"/>
  <c r="AD43" i="3"/>
  <c r="AD44" i="3" s="1"/>
  <c r="AD49" i="3"/>
  <c r="AG62" i="3"/>
  <c r="AB39" i="3"/>
  <c r="AO49" i="3"/>
  <c r="AL49" i="3"/>
  <c r="AM49" i="3"/>
  <c r="AJ49" i="3"/>
  <c r="AN49" i="3"/>
  <c r="AQ49" i="3"/>
  <c r="AP49" i="3"/>
  <c r="AM53" i="3"/>
  <c r="AN53" i="3"/>
  <c r="AJ53" i="3"/>
  <c r="AQ53" i="3"/>
  <c r="AP53" i="3"/>
  <c r="AL53" i="3"/>
  <c r="AO53" i="3"/>
  <c r="AN61" i="3"/>
  <c r="AQ61" i="3"/>
  <c r="AJ61" i="3"/>
  <c r="AM61" i="3"/>
  <c r="AP61" i="3"/>
  <c r="AL61" i="3"/>
  <c r="AO61" i="3"/>
  <c r="AO43" i="3"/>
  <c r="AO44" i="3" s="1"/>
  <c r="AL43" i="3"/>
  <c r="AL44" i="3" s="1"/>
  <c r="AQ43" i="3"/>
  <c r="AQ44" i="3" s="1"/>
  <c r="AP43" i="3"/>
  <c r="AP44" i="3" s="1"/>
  <c r="AM43" i="3"/>
  <c r="AM44" i="3" s="1"/>
  <c r="AN43" i="3"/>
  <c r="AN44" i="3" s="1"/>
  <c r="AJ43" i="3"/>
  <c r="AJ44" i="3" s="1"/>
  <c r="AN58" i="3"/>
  <c r="AO58" i="3"/>
  <c r="AQ58" i="3"/>
  <c r="AJ58" i="3"/>
  <c r="AM58" i="3"/>
  <c r="AP58" i="3"/>
  <c r="AL58" i="3"/>
  <c r="AI54" i="3"/>
  <c r="AH62" i="3"/>
  <c r="AI62" i="3"/>
  <c r="AG54" i="3"/>
  <c r="AG63" i="3" s="1"/>
  <c r="AE62" i="3"/>
  <c r="AF62" i="3"/>
  <c r="AE54" i="3"/>
  <c r="AF54" i="3"/>
  <c r="AH54" i="3"/>
  <c r="AA58" i="3"/>
  <c r="AA43" i="3"/>
  <c r="AA44" i="3" s="1"/>
  <c r="AA53" i="3"/>
  <c r="AA49" i="3"/>
  <c r="AA61" i="3"/>
  <c r="R43" i="3"/>
  <c r="R53" i="3"/>
  <c r="R49" i="3"/>
  <c r="R61" i="3"/>
  <c r="R58" i="3"/>
  <c r="AN62" i="3" l="1"/>
  <c r="AD62" i="3"/>
  <c r="AL62" i="3"/>
  <c r="AO62" i="3"/>
  <c r="AM54" i="3"/>
  <c r="AJ54" i="3"/>
  <c r="AO54" i="3"/>
  <c r="AL54" i="3"/>
  <c r="AR63" i="3"/>
  <c r="AJ62" i="3"/>
  <c r="AM62" i="3"/>
  <c r="AN54" i="3"/>
  <c r="AP62" i="3"/>
  <c r="AQ62" i="3"/>
  <c r="AQ54" i="3"/>
  <c r="AP54" i="3"/>
  <c r="AD54" i="3"/>
  <c r="AI63" i="3"/>
  <c r="AK61" i="3"/>
  <c r="AK53" i="3"/>
  <c r="AK49" i="3"/>
  <c r="AK58" i="3"/>
  <c r="AK43" i="3"/>
  <c r="AK44" i="3" s="1"/>
  <c r="AF63" i="3"/>
  <c r="AH63" i="3"/>
  <c r="AE63" i="3"/>
  <c r="R54" i="3"/>
  <c r="R62" i="3"/>
  <c r="AA54" i="3"/>
  <c r="AA62" i="3"/>
  <c r="R44" i="3"/>
  <c r="R63" i="3"/>
  <c r="AN63" i="3" l="1"/>
  <c r="AM63" i="3"/>
  <c r="AL63" i="3"/>
  <c r="AD63" i="3"/>
  <c r="AQ63" i="3"/>
  <c r="AJ63" i="3"/>
  <c r="AO63" i="3"/>
  <c r="AK54" i="3"/>
  <c r="AP63" i="3"/>
  <c r="AK62" i="3"/>
  <c r="AA63" i="3"/>
  <c r="AB58" i="3"/>
  <c r="AC61" i="3"/>
  <c r="AC49" i="3"/>
  <c r="AC53" i="3"/>
  <c r="AB53" i="3"/>
  <c r="AB61" i="3"/>
  <c r="AB43" i="3"/>
  <c r="AK63" i="3" l="1"/>
  <c r="AC58" i="3"/>
  <c r="AC62" i="3" s="1"/>
  <c r="AB49" i="3"/>
  <c r="AB54" i="3" s="1"/>
  <c r="AC54" i="3"/>
  <c r="AB62" i="3"/>
  <c r="AC43" i="3"/>
  <c r="AC44" i="3" s="1"/>
  <c r="AB44" i="3"/>
  <c r="AC63" i="3" l="1"/>
  <c r="AB63" i="3"/>
</calcChain>
</file>

<file path=xl/sharedStrings.xml><?xml version="1.0" encoding="utf-8"?>
<sst xmlns="http://schemas.openxmlformats.org/spreadsheetml/2006/main" count="169" uniqueCount="134">
  <si>
    <t>A</t>
  </si>
  <si>
    <t>B</t>
  </si>
  <si>
    <t>C</t>
  </si>
  <si>
    <t>D</t>
  </si>
  <si>
    <t>Názov projektu: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</si>
  <si>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</si>
  <si>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</si>
  <si>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</si>
  <si>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</si>
  <si>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</si>
  <si>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H</t>
  </si>
  <si>
    <t xml:space="preserve">Názov Prijímateľa/partnera: </t>
  </si>
  <si>
    <t>CELKOM za hlavnú aktivitu projektu</t>
  </si>
  <si>
    <t>Fond pracovného času vrátane sviatkov očistený od DPN, PN a OČR
[hodiny]</t>
  </si>
  <si>
    <t>Celkom mm/rrrr</t>
  </si>
  <si>
    <t>Zamestnanec 3</t>
  </si>
  <si>
    <t>Q</t>
  </si>
  <si>
    <t>R</t>
  </si>
  <si>
    <t>S</t>
  </si>
  <si>
    <t>T</t>
  </si>
  <si>
    <t>U</t>
  </si>
  <si>
    <t>V</t>
  </si>
  <si>
    <t>W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</si>
  <si>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</si>
  <si>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</si>
  <si>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</si>
  <si>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</si>
  <si>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</si>
  <si>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</si>
  <si>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t>Podporné aktivity projektu</t>
  </si>
  <si>
    <t>CELKOM za podporné aktivity projektu</t>
  </si>
  <si>
    <t>CELKOM ZA VŠETKY AKTIVITY</t>
  </si>
  <si>
    <t>Fond pracovného času vrátane platených sviatkov
[hodiny]</t>
  </si>
  <si>
    <t>Je prijímateľ garančne poistený?</t>
  </si>
  <si>
    <t>Odborný koordinátor</t>
  </si>
  <si>
    <t>Expert/špecialista</t>
  </si>
  <si>
    <t>Odborný/technický pracovník</t>
  </si>
  <si>
    <t>Terénny/pomocný pracovník</t>
  </si>
  <si>
    <t>2.0</t>
  </si>
  <si>
    <t>1.8</t>
  </si>
  <si>
    <t>1.1</t>
  </si>
  <si>
    <t>1.2</t>
  </si>
  <si>
    <t>1.3</t>
  </si>
  <si>
    <t>1.4</t>
  </si>
  <si>
    <t>1.5</t>
  </si>
  <si>
    <t>1.6</t>
  </si>
  <si>
    <t>1.7</t>
  </si>
  <si>
    <t>1.9</t>
  </si>
  <si>
    <t>Projektový manažér - interný</t>
  </si>
  <si>
    <t>Odvody zamestnávateľa z vymeriavacieho základu v zmysle výplatnej pásky
[EUR]</t>
  </si>
  <si>
    <t>Pracovná pozícia</t>
  </si>
  <si>
    <t>Meno a priezvisko zamestnanca</t>
  </si>
  <si>
    <t>Mesiac a rok
(vo formáte
mm/rrrr)</t>
  </si>
  <si>
    <t>E</t>
  </si>
  <si>
    <t>F
= D-E</t>
  </si>
  <si>
    <t>Kód projektu v ITMS2014+:</t>
  </si>
  <si>
    <t>Tarifný plat, osobný plat, základný plat, funkčný plat vrátane iných náhrad</t>
  </si>
  <si>
    <t>Osobný príplatok</t>
  </si>
  <si>
    <t>Ostatné príplatky okrem osobných príplatkov</t>
  </si>
  <si>
    <t>G1</t>
  </si>
  <si>
    <t>G2</t>
  </si>
  <si>
    <t>G3</t>
  </si>
  <si>
    <t>G4</t>
  </si>
  <si>
    <t>G5</t>
  </si>
  <si>
    <t>G6</t>
  </si>
  <si>
    <r>
      <rPr>
        <b/>
        <sz val="11"/>
        <rFont val="Arial Narrow"/>
        <family val="2"/>
        <charset val="238"/>
      </rPr>
      <t>Slúži ako podklad pre vyplnenie prílohy 4.3.4.1 S</t>
    </r>
    <r>
      <rPr>
        <b/>
        <i/>
        <sz val="11"/>
        <rFont val="Arial Narrow"/>
        <family val="2"/>
        <charset val="238"/>
      </rPr>
      <t>úhrnný účtovný doklad - mzdové výdavky pre DOP</t>
    </r>
  </si>
  <si>
    <r>
      <t xml:space="preserve">systém sumarizačných hárkov: uplatnený / neuplatnený </t>
    </r>
    <r>
      <rPr>
        <b/>
        <vertAlign val="superscript"/>
        <sz val="12"/>
        <rFont val="Arial Narrow"/>
        <family val="2"/>
        <charset val="238"/>
      </rPr>
      <t>1</t>
    </r>
  </si>
  <si>
    <r>
      <t>Platná verzia Príručky k OV pre DOP</t>
    </r>
    <r>
      <rPr>
        <b/>
        <vertAlign val="superscript"/>
        <sz val="11"/>
        <rFont val="Arial Narrow"/>
        <family val="2"/>
        <charset val="238"/>
      </rPr>
      <t>2</t>
    </r>
  </si>
  <si>
    <r>
      <t xml:space="preserve">Počet hodín za DPN, PN a OČR </t>
    </r>
    <r>
      <rPr>
        <b/>
        <vertAlign val="superscript"/>
        <sz val="9"/>
        <rFont val="Arial Narrow"/>
        <family val="2"/>
        <charset val="238"/>
      </rPr>
      <t>3</t>
    </r>
    <r>
      <rPr>
        <sz val="9"/>
        <rFont val="Arial Narrow"/>
        <family val="2"/>
        <charset val="238"/>
      </rPr>
      <t xml:space="preserve">
[hodiny]</t>
    </r>
  </si>
  <si>
    <r>
      <rPr>
        <vertAlign val="superscript"/>
        <sz val="10"/>
        <rFont val="Arial Narrow"/>
        <family val="2"/>
        <charset val="238"/>
      </rPr>
      <t>1</t>
    </r>
    <r>
      <rPr>
        <sz val="10"/>
        <rFont val="Arial Narrow"/>
        <family val="2"/>
        <charset val="238"/>
      </rPr>
      <t xml:space="preserve"> Nerelevantné prečiarknuť (elektronicky/formátovaním príslušnej bunky </t>
    </r>
    <r>
      <rPr>
        <u/>
        <sz val="10"/>
        <rFont val="Arial Narrow"/>
        <family val="2"/>
        <charset val="238"/>
      </rPr>
      <t>alebo</t>
    </r>
    <r>
      <rPr>
        <sz val="10"/>
        <rFont val="Arial Narrow"/>
        <family val="2"/>
        <charset val="238"/>
      </rPr>
      <t xml:space="preserve"> perom).</t>
    </r>
  </si>
  <si>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 Verzia Príručky k OV pre DOP platná pre danú Výzvu v čase podania ŽoNFP, pokiaľ nebola v rámci administratívnej kontroly ŽoNFP zmenená na vyššiu verziu (v zmysle Usmernenia k Výzve na predkladanie ŽoNFP).</t>
    </r>
  </si>
  <si>
    <t>P1</t>
  </si>
  <si>
    <t>P2</t>
  </si>
  <si>
    <t>Zdravotné poistenie
VŠZP
[EUR]</t>
  </si>
  <si>
    <t>pozn.: vrátane náhrady za dovolenku a prekážok v práci</t>
  </si>
  <si>
    <t>G7</t>
  </si>
  <si>
    <t>G0 = SUM(G1:G7)</t>
  </si>
  <si>
    <t>I
= G0 + H</t>
  </si>
  <si>
    <t>J0
= SUM(G1:G6)</t>
  </si>
  <si>
    <t>J1</t>
  </si>
  <si>
    <t>J2</t>
  </si>
  <si>
    <t>J3</t>
  </si>
  <si>
    <t>J4</t>
  </si>
  <si>
    <t>J5</t>
  </si>
  <si>
    <t>J6</t>
  </si>
  <si>
    <t>K</t>
  </si>
  <si>
    <t>O1</t>
  </si>
  <si>
    <t>L
= SUM(O1:O6)</t>
  </si>
  <si>
    <t>M
= SUM(P:W)</t>
  </si>
  <si>
    <t>N
= L + M</t>
  </si>
  <si>
    <t>O2</t>
  </si>
  <si>
    <t>O3</t>
  </si>
  <si>
    <t>O4</t>
  </si>
  <si>
    <t>O5</t>
  </si>
  <si>
    <t>O6</t>
  </si>
  <si>
    <t>Zdravotné poistenie
ost. poisťovne
[EUR]</t>
  </si>
  <si>
    <t>Zamestnanec 4</t>
  </si>
  <si>
    <t>2.1</t>
  </si>
  <si>
    <t>Zamestnanec 5</t>
  </si>
  <si>
    <t>Zamestnanec 6</t>
  </si>
  <si>
    <t>Zamestnanec 7</t>
  </si>
  <si>
    <t>Zamestnanec 8</t>
  </si>
  <si>
    <t>Zamestnanec 9</t>
  </si>
  <si>
    <t>Zamestnanec 10</t>
  </si>
  <si>
    <t>Zamestnanec 11</t>
  </si>
  <si>
    <t>Zamestnanec 12</t>
  </si>
  <si>
    <t>Zamestnanec 13</t>
  </si>
  <si>
    <t>Zamestnanec 14</t>
  </si>
  <si>
    <t>Zamestnanec 15</t>
  </si>
  <si>
    <t>Výpočet oprávnených mzdových výdavkov zamestnancov DOP - Ministerstvo</t>
  </si>
  <si>
    <r>
      <t xml:space="preserve">pozn.: Prijímateľ prípadne uvedie ďalšie zložky platu, kt. sú oprávnené </t>
    </r>
    <r>
      <rPr>
        <vertAlign val="superscript"/>
        <sz val="9"/>
        <rFont val="Arial Narrow"/>
        <family val="2"/>
        <charset val="238"/>
      </rPr>
      <t>4</t>
    </r>
  </si>
  <si>
    <t>napr. odmeny (614)</t>
  </si>
  <si>
    <r>
      <t xml:space="preserve">Celkový počet hodín odpracovaných na aktivite projektu v danom mesiaci </t>
    </r>
    <r>
      <rPr>
        <b/>
        <vertAlign val="superscript"/>
        <sz val="9"/>
        <rFont val="Arial Narrow"/>
        <family val="2"/>
        <charset val="238"/>
      </rPr>
      <t>6</t>
    </r>
    <r>
      <rPr>
        <sz val="9"/>
        <rFont val="Arial Narrow"/>
        <family val="2"/>
        <charset val="238"/>
      </rPr>
      <t xml:space="preserve">
[hodiny]</t>
    </r>
  </si>
  <si>
    <r>
      <t xml:space="preserve">Q až X </t>
    </r>
    <r>
      <rPr>
        <b/>
        <vertAlign val="superscript"/>
        <sz val="9"/>
        <color theme="1"/>
        <rFont val="Arial Narrow"/>
        <family val="2"/>
        <charset val="238"/>
      </rPr>
      <t>7:</t>
    </r>
    <r>
      <rPr>
        <sz val="9"/>
        <color theme="1"/>
        <rFont val="Arial Narrow"/>
        <family val="2"/>
        <charset val="238"/>
      </rPr>
      <t xml:space="preserve"> Odvody zamestnávateľa z vymeriavacieho základu očistené od neoprávnených zložiek mzdy</t>
    </r>
  </si>
  <si>
    <r>
      <t xml:space="preserve">Garančný fond
[EUR] </t>
    </r>
    <r>
      <rPr>
        <b/>
        <vertAlign val="superscript"/>
        <sz val="9"/>
        <rFont val="Arial Narrow"/>
        <family val="2"/>
        <charset val="238"/>
      </rPr>
      <t>8</t>
    </r>
  </si>
  <si>
    <r>
      <t xml:space="preserve">Hlavná aktivita projektu </t>
    </r>
    <r>
      <rPr>
        <b/>
        <vertAlign val="superscript"/>
        <sz val="9"/>
        <rFont val="Arial Narrow"/>
        <family val="2"/>
        <charset val="238"/>
      </rPr>
      <t>9</t>
    </r>
  </si>
  <si>
    <r>
      <t xml:space="preserve">Hlavná aktivita projektu </t>
    </r>
    <r>
      <rPr>
        <b/>
        <vertAlign val="superscript"/>
        <sz val="9"/>
        <color theme="1"/>
        <rFont val="Arial Narrow"/>
        <family val="2"/>
        <charset val="238"/>
      </rPr>
      <t>9</t>
    </r>
  </si>
  <si>
    <r>
      <rPr>
        <vertAlign val="superscript"/>
        <sz val="10"/>
        <rFont val="Arial Narrow"/>
        <family val="2"/>
        <charset val="238"/>
      </rPr>
      <t>6</t>
    </r>
    <r>
      <rPr>
        <sz val="10"/>
        <rFont val="Arial Narrow"/>
        <family val="2"/>
        <charset val="238"/>
      </rPr>
      <t xml:space="preserve"> Uvedie sa celkový počet hodín odpracovaných na príslušnej </t>
    </r>
    <r>
      <rPr>
        <u/>
        <sz val="10"/>
        <rFont val="Arial Narrow"/>
        <family val="2"/>
        <charset val="238"/>
      </rPr>
      <t>aktivite projektu</t>
    </r>
    <r>
      <rPr>
        <sz val="10"/>
        <rFont val="Arial Narrow"/>
        <family val="2"/>
        <charset val="238"/>
      </rPr>
      <t xml:space="preserve"> uvedený </t>
    </r>
    <r>
      <rPr>
        <b/>
        <sz val="10"/>
        <rFont val="Arial Narrow"/>
        <family val="2"/>
        <charset val="238"/>
      </rPr>
      <t>v KPV pre DOP</t>
    </r>
    <r>
      <rPr>
        <sz val="10"/>
        <rFont val="Arial Narrow"/>
        <family val="2"/>
        <charset val="238"/>
      </rPr>
      <t xml:space="preserve"> (Príloha 4.3.7.1) zamestnanca.</t>
    </r>
  </si>
  <si>
    <r>
      <rPr>
        <vertAlign val="superscript"/>
        <sz val="10"/>
        <rFont val="Arial Narrow"/>
        <family val="2"/>
        <charset val="238"/>
      </rPr>
      <t>7</t>
    </r>
    <r>
      <rPr>
        <sz val="10"/>
        <rFont val="Arial Narrow"/>
        <family val="2"/>
        <charset val="238"/>
      </rPr>
      <t xml:space="preserve"> </t>
    </r>
    <r>
      <rPr>
        <b/>
        <sz val="10"/>
        <rFont val="Arial Narrow"/>
        <family val="2"/>
        <charset val="238"/>
      </rPr>
      <t xml:space="preserve">Odvody </t>
    </r>
    <r>
      <rPr>
        <sz val="10"/>
        <rFont val="Arial Narrow"/>
        <family val="2"/>
        <charset val="238"/>
      </rPr>
      <t>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</si>
  <si>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 Narrow"/>
        <family val="2"/>
        <charset val="238"/>
      </rPr>
      <t>8</t>
    </r>
    <r>
      <rPr>
        <sz val="10"/>
        <rFont val="Arial Narrow"/>
        <family val="2"/>
        <charset val="238"/>
      </rPr>
      <t xml:space="preserve"> </t>
    </r>
    <r>
      <rPr>
        <b/>
        <sz val="10"/>
        <rFont val="Arial Narrow"/>
        <family val="2"/>
        <charset val="238"/>
      </rPr>
      <t>Garančný fond/garančné poistenie</t>
    </r>
    <r>
      <rPr>
        <sz val="10"/>
        <rFont val="Arial Narrow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</si>
  <si>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Arial Narrow"/>
        <family val="2"/>
        <charset val="238"/>
      </rPr>
      <t>9</t>
    </r>
    <r>
      <rPr>
        <sz val="10"/>
        <rFont val="Arial Narrow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</si>
  <si>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t>Celková hrubá mz</t>
    </r>
    <r>
      <rPr>
        <sz val="9"/>
        <color theme="1"/>
        <rFont val="Arial Narrow"/>
        <family val="2"/>
        <charset val="238"/>
      </rPr>
      <t>da/príjem</t>
    </r>
  </si>
  <si>
    <r>
      <t>oprávnené zložky mzd</t>
    </r>
    <r>
      <rPr>
        <sz val="10"/>
        <color theme="1"/>
        <rFont val="Arial Narrow"/>
        <family val="2"/>
        <charset val="238"/>
      </rPr>
      <t>y/príjmu</t>
    </r>
  </si>
  <si>
    <r>
      <t>Neoprávnené zložky mzdy</t>
    </r>
    <r>
      <rPr>
        <sz val="9"/>
        <color theme="1"/>
        <rFont val="Arial Narrow"/>
        <family val="2"/>
        <charset val="238"/>
      </rPr>
      <t>/príjmu</t>
    </r>
    <r>
      <rPr>
        <b/>
        <vertAlign val="superscript"/>
        <sz val="9"/>
        <rFont val="Arial Narrow"/>
        <family val="2"/>
        <charset val="238"/>
      </rPr>
      <t xml:space="preserve">5
</t>
    </r>
    <r>
      <rPr>
        <sz val="9"/>
        <rFont val="Arial Narrow"/>
        <family val="2"/>
        <charset val="238"/>
      </rPr>
      <t>[EUR]</t>
    </r>
  </si>
  <si>
    <r>
      <t>oprávnené zložky hrubej mzd</t>
    </r>
    <r>
      <rPr>
        <sz val="9"/>
        <color theme="1"/>
        <rFont val="Arial Narrow"/>
        <family val="2"/>
        <charset val="238"/>
      </rPr>
      <t>y/príjmu</t>
    </r>
    <r>
      <rPr>
        <sz val="9"/>
        <rFont val="Arial Narrow"/>
        <family val="2"/>
        <charset val="238"/>
      </rPr>
      <t xml:space="preserve">
[EUR]</t>
    </r>
  </si>
  <si>
    <r>
      <t>oprávnené zložky mzd</t>
    </r>
    <r>
      <rPr>
        <sz val="10"/>
        <color theme="1"/>
        <rFont val="Arial Narrow"/>
        <family val="2"/>
        <charset val="238"/>
      </rPr>
      <t>y/príjmu</t>
    </r>
    <r>
      <rPr>
        <sz val="10"/>
        <rFont val="Arial Narrow"/>
        <family val="2"/>
        <charset val="238"/>
      </rPr>
      <t xml:space="preserve"> po zohľadnení finančného limitu</t>
    </r>
  </si>
  <si>
    <r>
      <t xml:space="preserve">Nárokovaná hrubá </t>
    </r>
    <r>
      <rPr>
        <sz val="9"/>
        <color theme="1"/>
        <rFont val="Arial Narrow"/>
        <family val="2"/>
        <charset val="238"/>
      </rPr>
      <t>mzda/príjem</t>
    </r>
    <r>
      <rPr>
        <sz val="9"/>
        <rFont val="Arial Narrow"/>
        <family val="2"/>
        <charset val="238"/>
      </rPr>
      <t xml:space="preserve">
[EUR]</t>
    </r>
  </si>
  <si>
    <r>
      <t>nárokované zložky mzdy</t>
    </r>
    <r>
      <rPr>
        <sz val="10"/>
        <color theme="1"/>
        <rFont val="Arial Narrow"/>
        <family val="2"/>
        <charset val="238"/>
      </rPr>
      <t xml:space="preserve">/príjmu </t>
    </r>
    <r>
      <rPr>
        <sz val="10"/>
        <rFont val="Arial Narrow"/>
        <family val="2"/>
        <charset val="238"/>
      </rPr>
      <t>na projekt</t>
    </r>
  </si>
  <si>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 V prípade zamestnancov so 100%-nou mierou zapojenosti na projekte </t>
    </r>
    <r>
      <rPr>
        <b/>
        <u/>
        <sz val="10"/>
        <color theme="1"/>
        <rFont val="Arial Narrow"/>
        <family val="2"/>
        <charset val="238"/>
      </rPr>
      <t>môže byť</t>
    </r>
    <r>
      <rPr>
        <sz val="10"/>
        <color theme="1"/>
        <rFont val="Arial Narrow"/>
        <family val="2"/>
        <charset val="238"/>
      </rPr>
      <t xml:space="preserve"> výška oprávnenej náhrady mzdy za prvých 10 kalendárnych dní DPN, ktorá je hradená zamestnávateľom, pripočítaná k nárokovanej sume za odpracované hodiny na projekte v stĺpci Q. Zamestnanci s nižšou mierou zapojenosti na projekte si nárokujú náhradu mzdy za prvých 10 kalendárnych dní DPN na ročnej báze.</t>
    </r>
  </si>
  <si>
    <r>
      <rPr>
        <vertAlign val="superscript"/>
        <sz val="10"/>
        <color theme="1"/>
        <rFont val="Arial Narrow"/>
        <family val="2"/>
        <charset val="238"/>
      </rPr>
      <t>4</t>
    </r>
    <r>
      <rPr>
        <b/>
        <sz val="10"/>
        <color theme="1"/>
        <rFont val="Arial Narrow"/>
        <family val="2"/>
        <charset val="238"/>
      </rPr>
      <t xml:space="preserve"> Prijímateľ môže uviesť aj ďalšie zložky mzdy/príjmu, ktoré spĺňajú pravidlá oprávnenosti, pričom nárokovanie týchto zložiek mzdy riadne odôvodní v sprievodnej dokumentácii k ŽoP</t>
    </r>
  </si>
  <si>
    <r>
      <rPr>
        <vertAlign val="superscript"/>
        <sz val="10"/>
        <color theme="1"/>
        <rFont val="Arial Narrow"/>
        <family val="2"/>
        <charset val="238"/>
      </rPr>
      <t>5</t>
    </r>
    <r>
      <rPr>
        <b/>
        <sz val="10"/>
        <color theme="1"/>
        <rFont val="Arial Narrow"/>
        <family val="2"/>
        <charset val="238"/>
      </rPr>
      <t xml:space="preserve"> Neoprávnené zložky mzdy/príjmu</t>
    </r>
    <r>
      <rPr>
        <sz val="10"/>
        <color theme="1"/>
        <rFont val="Arial Narrow"/>
        <family val="2"/>
        <charset val="238"/>
      </rPr>
      <t xml:space="preserve">: odmeny (resp. prémie alebo rôzne variabilné zložky naviazané napr. na hospodárske výsledky Prijímateľa) </t>
    </r>
    <r>
      <rPr>
        <b/>
        <vertAlign val="superscript"/>
        <sz val="10"/>
        <color theme="1"/>
        <rFont val="Arial Narrow"/>
        <family val="2"/>
        <charset val="238"/>
      </rPr>
      <t>*</t>
    </r>
    <r>
      <rPr>
        <sz val="10"/>
        <color theme="1"/>
        <rFont val="Arial Narrow"/>
        <family val="2"/>
        <charset val="238"/>
      </rPr>
      <t>, odstupné, odchodné, preplatenie dovolenky pri odchode, dovolenka nad rámec alikvotnej časti za odpracované dni na projekte.</t>
    </r>
  </si>
  <si>
    <r>
      <rPr>
        <b/>
        <vertAlign val="superscript"/>
        <sz val="10"/>
        <color theme="1"/>
        <rFont val="Arial Narrow"/>
        <family val="2"/>
        <charset val="238"/>
      </rPr>
      <t xml:space="preserve"> </t>
    </r>
    <r>
      <rPr>
        <b/>
        <sz val="10"/>
        <color theme="1"/>
        <rFont val="Arial Narrow"/>
        <family val="2"/>
        <charset val="238"/>
      </rPr>
      <t>Ďalšie neoprávnené položky, ktoré netvoria súčasť hrubej mzdy, ale sú súčasťou príjmu</t>
    </r>
    <r>
      <rPr>
        <sz val="10"/>
        <color theme="1"/>
        <rFont val="Arial Narrow"/>
        <family val="2"/>
        <charset val="238"/>
      </rPr>
      <t>: príspevky zamestnávateľa zo sociálneho fondu a na doplnkové dôchodkové sporenie (DDS) a daňový bonus.</t>
    </r>
  </si>
  <si>
    <r>
      <rPr>
        <b/>
        <vertAlign val="superscript"/>
        <sz val="10"/>
        <color theme="1"/>
        <rFont val="Arial Narrow"/>
        <family val="2"/>
        <charset val="238"/>
      </rPr>
      <t>*</t>
    </r>
    <r>
      <rPr>
        <b/>
        <sz val="10"/>
        <color theme="1"/>
        <rFont val="Arial Narrow"/>
        <family val="2"/>
        <charset val="238"/>
      </rPr>
      <t xml:space="preserve"> Odmena ako zložka mzdy/príjmu je oprávnený výdavok výlučne v prípade</t>
    </r>
    <r>
      <rPr>
        <sz val="10"/>
        <color theme="1"/>
        <rFont val="Arial Narrow"/>
        <family val="2"/>
        <charset val="238"/>
      </rPr>
      <t xml:space="preserve">, ak je poskytnutá </t>
    </r>
    <r>
      <rPr>
        <b/>
        <sz val="10"/>
        <color theme="1"/>
        <rFont val="Arial Narrow"/>
        <family val="2"/>
        <charset val="238"/>
      </rPr>
      <t>zamestnancovi, ktorý pracuje iba na projekte/-och spolufinancovanom/-ých z EŠIF a ŠR SR</t>
    </r>
    <r>
      <rPr>
        <sz val="10"/>
        <color theme="1"/>
        <rFont val="Arial Narrow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color theme="1"/>
        <rFont val="Arial Narrow"/>
        <family val="2"/>
        <charset val="238"/>
      </rPr>
      <t>výška mzdy, vrátane odmeny, musí byť v súlade s predchádzajúcou mzdovou politikou zamestnávateľa/Prijímateľa,</t>
    </r>
    <r>
      <rPr>
        <sz val="10"/>
        <color theme="1"/>
        <rFont val="Arial Narrow"/>
        <family val="2"/>
        <charset val="238"/>
      </rPr>
      <t xml:space="preserve"> t. j. nie je možné akceptovať jej navýšenie iba z dôvodu zapojenia zamestnanca do projektu financovaného z prostriedkov EŠIF a ŠR SR.</t>
    </r>
  </si>
  <si>
    <r>
      <rPr>
        <b/>
        <sz val="10"/>
        <color theme="1"/>
        <rFont val="Arial Narrow"/>
        <family val="2"/>
        <charset val="238"/>
      </rPr>
      <t>Pozn.: Práca nadčas, resp. pracovná pohotovosť môžu byť Poskytovateľom uznané za oprávnené zložky mzdy/príjmu, ak sú splnené všetky nasledovné podmienky:</t>
    </r>
    <r>
      <rPr>
        <sz val="10"/>
        <color theme="1"/>
        <rFont val="Arial Narrow"/>
        <family val="2"/>
        <charset val="238"/>
      </rPr>
      <t xml:space="preserve">
sú nevyhnutné pre realizáciu a dosiahnutie cieľov projektu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 pre DOP; spolu s ostatnými oprávnenými zložkami mzdy (mzdovými výdavkami) neprekročia limit maximálne 12 hodín/deň za všetky pracovné úväzky osoby kumulatívne.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</si>
</sst>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3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 Narrow"/>
      <family val="2"/>
      <charset val="238"/>
    </font>
    <font>
      <sz val="10"/>
      <name val="Arial"/>
      <family val="2"/>
      <charset val="238"/>
    </font>
    <font>
      <sz val="9"/>
      <name val="Arial Narrow"/>
      <family val="2"/>
      <charset val="238"/>
    </font>
    <font>
      <b/>
      <vertAlign val="superscript"/>
      <sz val="9"/>
      <name val="Arial Narrow"/>
      <family val="2"/>
      <charset val="238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2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vertAlign val="superscript"/>
      <sz val="12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vertAlign val="superscript"/>
      <sz val="1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vertAlign val="superscript"/>
      <sz val="9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sz val="8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u/>
      <sz val="10"/>
      <name val="Arial Narrow"/>
      <family val="2"/>
      <charset val="238"/>
    </font>
    <font>
      <vertAlign val="superscript"/>
      <sz val="9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b/>
      <u/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vertAlign val="superscript"/>
      <sz val="10"/>
      <color theme="1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4" fillId="0" borderId="0" applyFont="0" applyFill="0" applyBorder="0" applyAlignment="0" applyProtection="0"/>
  </cellStyleXfs>
  <cellXfs count="160">
    <xf numFmtId="0" fontId="0" fillId="0" borderId="0" xfId="0"/>
    <xf numFmtId="0" fontId="3" fillId="0" borderId="0" xfId="1" applyFont="1" applyBorder="1" applyAlignment="1">
      <alignment horizontal="left" vertical="center"/>
    </xf>
    <xf numFmtId="0" fontId="1" fillId="0" borderId="0" xfId="0" applyFont="1"/>
    <xf numFmtId="44" fontId="0" fillId="0" borderId="0" xfId="2" applyFont="1"/>
    <xf numFmtId="49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5" fillId="8" borderId="1" xfId="0" applyFont="1" applyFill="1" applyBorder="1" applyAlignment="1">
      <alignment horizontal="center" vertical="center" wrapText="1"/>
    </xf>
    <xf numFmtId="4" fontId="5" fillId="8" borderId="1" xfId="0" applyNumberFormat="1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center" vertical="center" wrapText="1"/>
    </xf>
    <xf numFmtId="49" fontId="5" fillId="8" borderId="7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1" applyFont="1" applyBorder="1" applyAlignment="1">
      <alignment horizontal="center" vertical="center" wrapText="1"/>
    </xf>
    <xf numFmtId="0" fontId="13" fillId="0" borderId="0" xfId="1" applyFont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0" fontId="7" fillId="0" borderId="0" xfId="0" applyFont="1"/>
    <xf numFmtId="0" fontId="7" fillId="0" borderId="0" xfId="0" applyFont="1" applyBorder="1" applyAlignment="1">
      <alignment vertical="center" wrapText="1"/>
    </xf>
    <xf numFmtId="4" fontId="7" fillId="0" borderId="0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2" fontId="5" fillId="0" borderId="1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11" fillId="0" borderId="27" xfId="1" applyFont="1" applyFill="1" applyBorder="1" applyAlignment="1">
      <alignment horizontal="right" vertical="center"/>
    </xf>
    <xf numFmtId="0" fontId="15" fillId="0" borderId="1" xfId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4" fontId="5" fillId="2" borderId="20" xfId="0" applyNumberFormat="1" applyFont="1" applyFill="1" applyBorder="1" applyAlignment="1">
      <alignment horizontal="center" vertical="center" wrapText="1"/>
    </xf>
    <xf numFmtId="4" fontId="5" fillId="2" borderId="20" xfId="0" applyNumberFormat="1" applyFont="1" applyFill="1" applyBorder="1" applyAlignment="1">
      <alignment horizontal="center" vertical="center"/>
    </xf>
    <xf numFmtId="4" fontId="5" fillId="2" borderId="21" xfId="0" applyNumberFormat="1" applyFont="1" applyFill="1" applyBorder="1" applyAlignment="1">
      <alignment horizontal="center" vertical="center"/>
    </xf>
    <xf numFmtId="0" fontId="19" fillId="8" borderId="1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/>
    </xf>
    <xf numFmtId="0" fontId="5" fillId="8" borderId="3" xfId="0" applyFont="1" applyFill="1" applyBorder="1" applyAlignment="1">
      <alignment horizontal="center" vertical="center" wrapText="1"/>
    </xf>
    <xf numFmtId="0" fontId="5" fillId="10" borderId="3" xfId="0" applyFont="1" applyFill="1" applyBorder="1" applyAlignment="1">
      <alignment horizontal="center" vertical="center" wrapText="1"/>
    </xf>
    <xf numFmtId="10" fontId="5" fillId="8" borderId="2" xfId="0" applyNumberFormat="1" applyFont="1" applyFill="1" applyBorder="1" applyAlignment="1">
      <alignment horizontal="center" vertical="center" wrapText="1"/>
    </xf>
    <xf numFmtId="10" fontId="5" fillId="8" borderId="13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right" vertical="center"/>
    </xf>
    <xf numFmtId="0" fontId="5" fillId="9" borderId="28" xfId="0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4" fontId="5" fillId="4" borderId="1" xfId="0" applyNumberFormat="1" applyFont="1" applyFill="1" applyBorder="1" applyAlignment="1">
      <alignment horizontal="right" vertical="center"/>
    </xf>
    <xf numFmtId="2" fontId="5" fillId="4" borderId="1" xfId="0" applyNumberFormat="1" applyFont="1" applyFill="1" applyBorder="1" applyAlignment="1">
      <alignment horizontal="right" vertical="center"/>
    </xf>
    <xf numFmtId="4" fontId="5" fillId="6" borderId="1" xfId="0" applyNumberFormat="1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5" fillId="0" borderId="6" xfId="0" applyFont="1" applyFill="1" applyBorder="1" applyAlignment="1">
      <alignment horizontal="right" vertical="center"/>
    </xf>
    <xf numFmtId="0" fontId="19" fillId="7" borderId="6" xfId="0" applyFont="1" applyFill="1" applyBorder="1" applyAlignment="1">
      <alignment horizontal="right" vertical="center"/>
    </xf>
    <xf numFmtId="0" fontId="19" fillId="7" borderId="28" xfId="0" applyFont="1" applyFill="1" applyBorder="1" applyAlignment="1">
      <alignment horizontal="right" vertical="center"/>
    </xf>
    <xf numFmtId="49" fontId="19" fillId="7" borderId="1" xfId="0" applyNumberFormat="1" applyFont="1" applyFill="1" applyBorder="1" applyAlignment="1">
      <alignment horizontal="right" vertical="center"/>
    </xf>
    <xf numFmtId="4" fontId="19" fillId="7" borderId="1" xfId="0" applyNumberFormat="1" applyFont="1" applyFill="1" applyBorder="1" applyAlignment="1">
      <alignment horizontal="right" vertical="center"/>
    </xf>
    <xf numFmtId="4" fontId="5" fillId="7" borderId="1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19" fillId="6" borderId="8" xfId="0" applyFont="1" applyFill="1" applyBorder="1" applyAlignment="1">
      <alignment horizontal="right" vertical="center"/>
    </xf>
    <xf numFmtId="0" fontId="19" fillId="6" borderId="30" xfId="0" applyFont="1" applyFill="1" applyBorder="1" applyAlignment="1">
      <alignment horizontal="right" vertical="center"/>
    </xf>
    <xf numFmtId="0" fontId="19" fillId="6" borderId="9" xfId="0" applyFont="1" applyFill="1" applyBorder="1" applyAlignment="1">
      <alignment horizontal="right" vertical="center"/>
    </xf>
    <xf numFmtId="4" fontId="19" fillId="6" borderId="9" xfId="0" applyNumberFormat="1" applyFont="1" applyFill="1" applyBorder="1" applyAlignment="1">
      <alignment horizontal="right" vertical="center"/>
    </xf>
    <xf numFmtId="4" fontId="5" fillId="6" borderId="9" xfId="0" applyNumberFormat="1" applyFont="1" applyFill="1" applyBorder="1" applyAlignment="1">
      <alignment horizontal="right" vertical="center"/>
    </xf>
    <xf numFmtId="0" fontId="19" fillId="3" borderId="4" xfId="0" applyFont="1" applyFill="1" applyBorder="1" applyAlignment="1">
      <alignment horizontal="left" vertical="center"/>
    </xf>
    <xf numFmtId="0" fontId="19" fillId="3" borderId="16" xfId="0" applyFont="1" applyFill="1" applyBorder="1" applyAlignment="1">
      <alignment horizontal="right" vertical="center"/>
    </xf>
    <xf numFmtId="0" fontId="19" fillId="3" borderId="5" xfId="0" applyFont="1" applyFill="1" applyBorder="1" applyAlignment="1">
      <alignment horizontal="right" vertical="center"/>
    </xf>
    <xf numFmtId="4" fontId="5" fillId="3" borderId="5" xfId="0" applyNumberFormat="1" applyFont="1" applyFill="1" applyBorder="1" applyAlignment="1">
      <alignment horizontal="right" vertical="center"/>
    </xf>
    <xf numFmtId="4" fontId="5" fillId="3" borderId="10" xfId="0" applyNumberFormat="1" applyFont="1" applyFill="1" applyBorder="1" applyAlignment="1">
      <alignment horizontal="right" vertical="center"/>
    </xf>
    <xf numFmtId="4" fontId="19" fillId="2" borderId="11" xfId="0" applyNumberFormat="1" applyFont="1" applyFill="1" applyBorder="1" applyAlignment="1">
      <alignment horizontal="right" vertical="center"/>
    </xf>
    <xf numFmtId="4" fontId="19" fillId="6" borderId="11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vertical="center"/>
    </xf>
    <xf numFmtId="4" fontId="19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vertical="center"/>
    </xf>
    <xf numFmtId="4" fontId="5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vertical="center" wrapText="1"/>
    </xf>
    <xf numFmtId="0" fontId="7" fillId="0" borderId="0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vertical="center"/>
    </xf>
    <xf numFmtId="4" fontId="19" fillId="3" borderId="17" xfId="0" applyNumberFormat="1" applyFont="1" applyFill="1" applyBorder="1" applyAlignment="1">
      <alignment vertical="center"/>
    </xf>
    <xf numFmtId="4" fontId="19" fillId="3" borderId="15" xfId="0" applyNumberFormat="1" applyFont="1" applyFill="1" applyBorder="1" applyAlignment="1">
      <alignment vertical="center"/>
    </xf>
    <xf numFmtId="4" fontId="19" fillId="3" borderId="18" xfId="0" applyNumberFormat="1" applyFont="1" applyFill="1" applyBorder="1" applyAlignment="1">
      <alignment vertical="center"/>
    </xf>
    <xf numFmtId="0" fontId="19" fillId="3" borderId="17" xfId="0" applyFont="1" applyFill="1" applyBorder="1" applyAlignment="1">
      <alignment vertical="center"/>
    </xf>
    <xf numFmtId="0" fontId="19" fillId="3" borderId="15" xfId="0" applyFont="1" applyFill="1" applyBorder="1" applyAlignment="1">
      <alignment vertical="center"/>
    </xf>
    <xf numFmtId="0" fontId="19" fillId="3" borderId="18" xfId="0" applyFont="1" applyFill="1" applyBorder="1" applyAlignment="1">
      <alignment vertical="center"/>
    </xf>
    <xf numFmtId="4" fontId="5" fillId="2" borderId="20" xfId="0" applyNumberFormat="1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4" fontId="7" fillId="0" borderId="31" xfId="0" applyNumberFormat="1" applyFont="1" applyFill="1" applyBorder="1" applyAlignment="1">
      <alignment vertical="center"/>
    </xf>
    <xf numFmtId="0" fontId="19" fillId="8" borderId="20" xfId="0" applyFont="1" applyFill="1" applyBorder="1" applyAlignment="1">
      <alignment horizontal="center" vertical="center" wrapText="1"/>
    </xf>
    <xf numFmtId="0" fontId="19" fillId="10" borderId="20" xfId="0" applyFont="1" applyFill="1" applyBorder="1" applyAlignment="1">
      <alignment horizontal="center" vertical="center" wrapText="1"/>
    </xf>
    <xf numFmtId="0" fontId="5" fillId="8" borderId="2" xfId="0" applyNumberFormat="1" applyFont="1" applyFill="1" applyBorder="1" applyAlignment="1">
      <alignment horizontal="center" vertical="center" wrapText="1"/>
    </xf>
    <xf numFmtId="0" fontId="5" fillId="8" borderId="13" xfId="0" applyNumberFormat="1" applyFont="1" applyFill="1" applyBorder="1" applyAlignment="1">
      <alignment horizontal="center" vertical="center" wrapText="1"/>
    </xf>
    <xf numFmtId="49" fontId="5" fillId="2" borderId="34" xfId="0" applyNumberFormat="1" applyFont="1" applyFill="1" applyBorder="1" applyAlignment="1">
      <alignment horizontal="center" vertical="center" wrapText="1"/>
    </xf>
    <xf numFmtId="0" fontId="5" fillId="10" borderId="20" xfId="0" applyFont="1" applyFill="1" applyBorder="1" applyAlignment="1">
      <alignment horizontal="center" vertical="center" wrapText="1"/>
    </xf>
    <xf numFmtId="0" fontId="5" fillId="10" borderId="3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20" xfId="0" applyFont="1" applyFill="1" applyBorder="1" applyAlignment="1">
      <alignment horizontal="center" vertical="center" wrapText="1"/>
    </xf>
    <xf numFmtId="0" fontId="5" fillId="8" borderId="29" xfId="0" applyFont="1" applyFill="1" applyBorder="1" applyAlignment="1">
      <alignment vertical="center" wrapText="1"/>
    </xf>
    <xf numFmtId="0" fontId="19" fillId="2" borderId="25" xfId="0" applyFont="1" applyFill="1" applyBorder="1" applyAlignment="1">
      <alignment vertical="center"/>
    </xf>
    <xf numFmtId="0" fontId="19" fillId="2" borderId="26" xfId="0" applyFont="1" applyFill="1" applyBorder="1" applyAlignment="1">
      <alignment vertical="center"/>
    </xf>
    <xf numFmtId="0" fontId="11" fillId="0" borderId="0" xfId="1" applyFont="1" applyBorder="1" applyAlignment="1">
      <alignment horizontal="right" vertical="center"/>
    </xf>
    <xf numFmtId="4" fontId="5" fillId="2" borderId="22" xfId="0" applyNumberFormat="1" applyFont="1" applyFill="1" applyBorder="1" applyAlignment="1">
      <alignment horizontal="center" vertical="center"/>
    </xf>
    <xf numFmtId="4" fontId="5" fillId="2" borderId="20" xfId="0" applyNumberFormat="1" applyFont="1" applyFill="1" applyBorder="1" applyAlignment="1">
      <alignment horizontal="center" vertical="center"/>
    </xf>
    <xf numFmtId="49" fontId="5" fillId="2" borderId="22" xfId="0" applyNumberFormat="1" applyFont="1" applyFill="1" applyBorder="1" applyAlignment="1">
      <alignment horizontal="center" vertical="center" wrapText="1"/>
    </xf>
    <xf numFmtId="49" fontId="5" fillId="2" borderId="20" xfId="0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 wrapText="1"/>
    </xf>
    <xf numFmtId="0" fontId="13" fillId="0" borderId="0" xfId="0" applyNumberFormat="1" applyFont="1" applyFill="1" applyBorder="1" applyAlignment="1">
      <alignment horizontal="left" vertical="center" wrapText="1"/>
    </xf>
    <xf numFmtId="0" fontId="19" fillId="3" borderId="14" xfId="0" applyFont="1" applyFill="1" applyBorder="1" applyAlignment="1">
      <alignment horizontal="left" vertical="center"/>
    </xf>
    <xf numFmtId="0" fontId="19" fillId="3" borderId="15" xfId="0" applyFont="1" applyFill="1" applyBorder="1" applyAlignment="1">
      <alignment horizontal="left" vertical="center"/>
    </xf>
    <xf numFmtId="0" fontId="19" fillId="3" borderId="16" xfId="0" applyFont="1" applyFill="1" applyBorder="1" applyAlignment="1">
      <alignment horizontal="left" vertical="center"/>
    </xf>
    <xf numFmtId="0" fontId="21" fillId="3" borderId="14" xfId="0" applyFont="1" applyFill="1" applyBorder="1" applyAlignment="1">
      <alignment horizontal="left" vertical="center"/>
    </xf>
    <xf numFmtId="0" fontId="21" fillId="3" borderId="15" xfId="0" applyFont="1" applyFill="1" applyBorder="1" applyAlignment="1">
      <alignment horizontal="left" vertical="center"/>
    </xf>
    <xf numFmtId="0" fontId="21" fillId="3" borderId="16" xfId="0" applyFont="1" applyFill="1" applyBorder="1" applyAlignment="1">
      <alignment horizontal="left" vertical="center"/>
    </xf>
    <xf numFmtId="0" fontId="19" fillId="2" borderId="24" xfId="0" applyFont="1" applyFill="1" applyBorder="1" applyAlignment="1">
      <alignment horizontal="right" vertical="center"/>
    </xf>
    <xf numFmtId="0" fontId="19" fillId="2" borderId="25" xfId="0" applyFont="1" applyFill="1" applyBorder="1" applyAlignment="1">
      <alignment horizontal="right" vertical="center"/>
    </xf>
    <xf numFmtId="0" fontId="19" fillId="2" borderId="26" xfId="0" applyFont="1" applyFill="1" applyBorder="1" applyAlignment="1">
      <alignment horizontal="right" vertical="center"/>
    </xf>
    <xf numFmtId="0" fontId="5" fillId="10" borderId="2" xfId="0" applyFont="1" applyFill="1" applyBorder="1" applyAlignment="1">
      <alignment horizontal="center" vertical="center" wrapText="1"/>
    </xf>
    <xf numFmtId="0" fontId="5" fillId="10" borderId="3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29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5" fillId="8" borderId="36" xfId="0" applyFont="1" applyFill="1" applyBorder="1" applyAlignment="1">
      <alignment horizontal="center" vertical="center" wrapText="1"/>
    </xf>
    <xf numFmtId="0" fontId="5" fillId="8" borderId="37" xfId="0" applyFont="1" applyFill="1" applyBorder="1" applyAlignment="1">
      <alignment horizontal="center" vertical="center" wrapText="1"/>
    </xf>
    <xf numFmtId="4" fontId="5" fillId="8" borderId="2" xfId="0" applyNumberFormat="1" applyFont="1" applyFill="1" applyBorder="1" applyAlignment="1">
      <alignment horizontal="center" vertical="center" wrapText="1"/>
    </xf>
    <xf numFmtId="4" fontId="5" fillId="8" borderId="3" xfId="0" applyNumberFormat="1" applyFont="1" applyFill="1" applyBorder="1" applyAlignment="1">
      <alignment horizontal="center" vertical="center" wrapText="1"/>
    </xf>
    <xf numFmtId="4" fontId="5" fillId="8" borderId="29" xfId="0" applyNumberFormat="1" applyFont="1" applyFill="1" applyBorder="1" applyAlignment="1">
      <alignment horizontal="center" vertical="center" wrapText="1"/>
    </xf>
    <xf numFmtId="0" fontId="5" fillId="8" borderId="20" xfId="0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4" fontId="5" fillId="2" borderId="22" xfId="0" applyNumberFormat="1" applyFont="1" applyFill="1" applyBorder="1" applyAlignment="1">
      <alignment horizontal="center" vertical="center" wrapText="1"/>
    </xf>
    <xf numFmtId="4" fontId="5" fillId="2" borderId="20" xfId="0" applyNumberFormat="1" applyFont="1" applyFill="1" applyBorder="1" applyAlignment="1">
      <alignment horizontal="center" vertical="center" wrapText="1"/>
    </xf>
    <xf numFmtId="49" fontId="5" fillId="2" borderId="22" xfId="0" applyNumberFormat="1" applyFont="1" applyFill="1" applyBorder="1" applyAlignment="1">
      <alignment horizontal="center" vertical="center"/>
    </xf>
    <xf numFmtId="49" fontId="5" fillId="2" borderId="20" xfId="0" applyNumberFormat="1" applyFont="1" applyFill="1" applyBorder="1" applyAlignment="1">
      <alignment horizontal="center" vertical="center"/>
    </xf>
    <xf numFmtId="0" fontId="14" fillId="0" borderId="0" xfId="1" applyFont="1" applyBorder="1" applyAlignment="1">
      <alignment horizontal="right" vertical="center"/>
    </xf>
    <xf numFmtId="4" fontId="17" fillId="2" borderId="5" xfId="0" applyNumberFormat="1" applyFont="1" applyFill="1" applyBorder="1" applyAlignment="1">
      <alignment horizontal="center" vertical="center" wrapText="1"/>
    </xf>
    <xf numFmtId="4" fontId="17" fillId="2" borderId="5" xfId="0" applyNumberFormat="1" applyFont="1" applyFill="1" applyBorder="1" applyAlignment="1">
      <alignment horizontal="center" vertical="center"/>
    </xf>
    <xf numFmtId="4" fontId="17" fillId="2" borderId="10" xfId="0" applyNumberFormat="1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4" fontId="5" fillId="10" borderId="2" xfId="0" applyNumberFormat="1" applyFont="1" applyFill="1" applyBorder="1" applyAlignment="1">
      <alignment horizontal="center" vertical="center" wrapText="1"/>
    </xf>
    <xf numFmtId="4" fontId="5" fillId="10" borderId="3" xfId="0" applyNumberFormat="1" applyFont="1" applyFill="1" applyBorder="1" applyAlignment="1">
      <alignment horizontal="center" vertical="center" wrapText="1"/>
    </xf>
    <xf numFmtId="4" fontId="5" fillId="10" borderId="29" xfId="0" applyNumberFormat="1" applyFont="1" applyFill="1" applyBorder="1" applyAlignment="1">
      <alignment horizontal="center" vertical="center" wrapText="1"/>
    </xf>
    <xf numFmtId="4" fontId="7" fillId="0" borderId="32" xfId="0" applyNumberFormat="1" applyFont="1" applyFill="1" applyBorder="1" applyAlignment="1">
      <alignment horizontal="center" vertical="center"/>
    </xf>
    <xf numFmtId="4" fontId="7" fillId="0" borderId="33" xfId="0" applyNumberFormat="1" applyFont="1" applyFill="1" applyBorder="1" applyAlignment="1">
      <alignment horizontal="center" vertical="center"/>
    </xf>
    <xf numFmtId="4" fontId="7" fillId="0" borderId="35" xfId="0" applyNumberFormat="1" applyFont="1" applyFill="1" applyBorder="1" applyAlignment="1">
      <alignment horizontal="center" vertical="center"/>
    </xf>
    <xf numFmtId="0" fontId="5" fillId="10" borderId="20" xfId="0" applyFont="1" applyFill="1" applyBorder="1" applyAlignment="1">
      <alignment horizontal="center" vertical="center" wrapText="1"/>
    </xf>
    <xf numFmtId="0" fontId="25" fillId="0" borderId="0" xfId="0" applyNumberFormat="1" applyFont="1" applyFill="1" applyBorder="1" applyAlignment="1">
      <alignment horizontal="left" vertical="center" wrapText="1"/>
    </xf>
    <xf numFmtId="0" fontId="28" fillId="0" borderId="0" xfId="0" applyNumberFormat="1" applyFont="1" applyFill="1" applyBorder="1" applyAlignment="1">
      <alignment horizontal="left" vertical="center" wrapText="1"/>
    </xf>
    <xf numFmtId="49" fontId="25" fillId="0" borderId="0" xfId="0" applyNumberFormat="1" applyFont="1" applyFill="1" applyBorder="1" applyAlignment="1">
      <alignment horizontal="left" vertical="center" wrapText="1"/>
    </xf>
  </cellXfs>
  <cellStyles count="3">
    <cellStyle name="Mena" xfId="2" builtinId="4"/>
    <cellStyle name="Normálne" xfId="0" builtinId="0"/>
    <cellStyle name="Normálne 2" xfId="1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549098</xdr:colOff>
      <xdr:row>0</xdr:row>
      <xdr:rowOff>74535</xdr:rowOff>
    </xdr:from>
    <xdr:to>
      <xdr:col>30</xdr:col>
      <xdr:colOff>232871</xdr:colOff>
      <xdr:row>5</xdr:row>
      <xdr:rowOff>178707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57669" y="74535"/>
          <a:ext cx="15087059" cy="920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6:BD571"/>
  <sheetViews>
    <sheetView tabSelected="1" view="pageBreakPreview" topLeftCell="A4" zoomScale="80" zoomScaleNormal="80" zoomScaleSheetLayoutView="80" zoomScalePageLayoutView="85" workbookViewId="0">
      <selection activeCell="A76" sqref="A76:AR76"/>
    </sheetView>
  </sheetViews>
  <sheetFormatPr defaultColWidth="9.140625" defaultRowHeight="12.75" x14ac:dyDescent="0.2"/>
  <cols>
    <col min="1" max="1" width="25.140625" style="14" customWidth="1"/>
    <col min="2" max="2" width="10.5703125" style="14" customWidth="1"/>
    <col min="3" max="3" width="19.28515625" style="14" customWidth="1"/>
    <col min="4" max="7" width="13" style="14" customWidth="1"/>
    <col min="8" max="13" width="11.5703125" style="14" customWidth="1"/>
    <col min="14" max="14" width="13" style="14" customWidth="1"/>
    <col min="15" max="15" width="14.85546875" style="14" customWidth="1"/>
    <col min="16" max="16" width="11.5703125" style="14" customWidth="1"/>
    <col min="17" max="17" width="0.7109375" style="14" customWidth="1"/>
    <col min="18" max="24" width="11.5703125" style="14" customWidth="1"/>
    <col min="25" max="25" width="0.85546875" style="14" customWidth="1"/>
    <col min="26" max="26" width="15.28515625" style="14" customWidth="1"/>
    <col min="27" max="35" width="11.5703125" style="14" customWidth="1"/>
    <col min="36" max="44" width="9.7109375" style="14" customWidth="1"/>
    <col min="45" max="16384" width="9.140625" style="14"/>
  </cols>
  <sheetData>
    <row r="6" spans="1:56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2"/>
      <c r="AK6" s="12"/>
      <c r="AL6" s="12"/>
      <c r="AM6" s="12"/>
      <c r="AN6" s="12"/>
      <c r="AO6" s="12"/>
      <c r="AP6" s="12"/>
      <c r="AQ6" s="12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</row>
    <row r="7" spans="1:56" s="16" customFormat="1" ht="18" customHeight="1" x14ac:dyDescent="0.2">
      <c r="A7" s="136" t="s">
        <v>109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</row>
    <row r="8" spans="1:56" s="16" customFormat="1" ht="15" customHeight="1" x14ac:dyDescent="0.2">
      <c r="A8" s="137" t="s">
        <v>65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7"/>
      <c r="AO8" s="137"/>
      <c r="AP8" s="137"/>
      <c r="AQ8" s="137"/>
      <c r="AR8" s="137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</row>
    <row r="9" spans="1:56" s="16" customFormat="1" ht="15" customHeight="1" x14ac:dyDescent="0.2">
      <c r="A9" s="138" t="s">
        <v>66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</row>
    <row r="10" spans="1:56" s="16" customFormat="1" ht="15.75" x14ac:dyDescent="0.2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3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</row>
    <row r="11" spans="1:56" s="16" customFormat="1" ht="16.5" x14ac:dyDescent="0.2">
      <c r="A11" s="102" t="s">
        <v>11</v>
      </c>
      <c r="B11" s="102"/>
      <c r="C11" s="102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7"/>
      <c r="AM11" s="17"/>
      <c r="AN11" s="17"/>
      <c r="AO11" s="17"/>
      <c r="AP11" s="17"/>
      <c r="AQ11" s="17"/>
      <c r="AR11" s="13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</row>
    <row r="12" spans="1:56" s="16" customFormat="1" ht="16.5" x14ac:dyDescent="0.2">
      <c r="A12" s="102" t="s">
        <v>4</v>
      </c>
      <c r="B12" s="102"/>
      <c r="C12" s="102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7"/>
      <c r="AM12" s="17"/>
      <c r="AN12" s="17"/>
      <c r="AO12" s="17"/>
      <c r="AP12" s="17"/>
      <c r="AQ12" s="17"/>
      <c r="AR12" s="13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</row>
    <row r="13" spans="1:56" s="16" customFormat="1" ht="16.5" x14ac:dyDescent="0.2">
      <c r="A13" s="143" t="s">
        <v>55</v>
      </c>
      <c r="B13" s="143"/>
      <c r="C13" s="143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7"/>
      <c r="AM13" s="17"/>
      <c r="AN13" s="17"/>
      <c r="AO13" s="17"/>
      <c r="AP13" s="17"/>
      <c r="AQ13" s="17"/>
      <c r="AR13" s="13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</row>
    <row r="14" spans="1:56" ht="16.5" x14ac:dyDescent="0.2">
      <c r="A14" s="19"/>
      <c r="B14" s="20"/>
      <c r="C14" s="20"/>
      <c r="D14" s="20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2"/>
      <c r="AB14" s="22"/>
      <c r="AC14" s="22"/>
      <c r="AD14" s="22"/>
      <c r="AE14" s="22"/>
      <c r="AF14" s="22"/>
      <c r="AG14" s="22"/>
      <c r="AH14" s="22"/>
      <c r="AI14" s="22"/>
      <c r="AJ14" s="11"/>
      <c r="AK14" s="11"/>
      <c r="AL14" s="11"/>
      <c r="AM14" s="11"/>
      <c r="AN14" s="11"/>
      <c r="AO14" s="11"/>
      <c r="AP14" s="11"/>
      <c r="AQ14" s="11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</row>
    <row r="15" spans="1:56" ht="18" x14ac:dyDescent="0.2">
      <c r="A15" s="19"/>
      <c r="B15" s="19"/>
      <c r="C15" s="23" t="s">
        <v>67</v>
      </c>
      <c r="D15" s="24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2"/>
      <c r="AB15" s="22"/>
      <c r="AC15" s="22"/>
      <c r="AD15" s="22"/>
      <c r="AE15" s="22"/>
      <c r="AF15" s="22"/>
      <c r="AG15" s="22"/>
      <c r="AH15" s="22"/>
      <c r="AI15" s="22"/>
      <c r="AJ15" s="11"/>
      <c r="AK15" s="11"/>
      <c r="AL15" s="11"/>
      <c r="AM15" s="11"/>
      <c r="AN15" s="11"/>
      <c r="AO15" s="11"/>
      <c r="AP15" s="11"/>
      <c r="AQ15" s="11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</row>
    <row r="16" spans="1:56" ht="17.25" thickBot="1" x14ac:dyDescent="0.25">
      <c r="A16" s="25"/>
      <c r="B16" s="25"/>
      <c r="C16" s="26" t="s">
        <v>33</v>
      </c>
      <c r="D16" s="27"/>
      <c r="E16" s="21"/>
      <c r="F16" s="21"/>
      <c r="G16" s="21"/>
      <c r="N16" s="21"/>
      <c r="O16" s="21"/>
      <c r="P16" s="21"/>
      <c r="Q16" s="21"/>
      <c r="Y16"/>
      <c r="Z16" s="21"/>
      <c r="AJ16" s="89"/>
      <c r="AK16" s="89"/>
      <c r="AL16" s="89"/>
      <c r="AM16" s="89"/>
      <c r="AN16" s="89"/>
      <c r="AO16" s="89"/>
      <c r="AP16" s="89"/>
      <c r="AQ16" s="89"/>
      <c r="AR16" s="89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</row>
    <row r="17" spans="1:56" ht="12.75" customHeight="1" x14ac:dyDescent="0.2">
      <c r="A17" s="110" t="s">
        <v>0</v>
      </c>
      <c r="B17" s="108" t="s">
        <v>1</v>
      </c>
      <c r="C17" s="108" t="s">
        <v>2</v>
      </c>
      <c r="D17" s="103" t="s">
        <v>3</v>
      </c>
      <c r="E17" s="141" t="s">
        <v>53</v>
      </c>
      <c r="F17" s="105" t="s">
        <v>54</v>
      </c>
      <c r="G17" s="105" t="s">
        <v>76</v>
      </c>
      <c r="H17" s="103" t="s">
        <v>59</v>
      </c>
      <c r="I17" s="103" t="s">
        <v>60</v>
      </c>
      <c r="J17" s="103" t="s">
        <v>61</v>
      </c>
      <c r="K17" s="103" t="s">
        <v>62</v>
      </c>
      <c r="L17" s="103" t="s">
        <v>63</v>
      </c>
      <c r="M17" s="103" t="s">
        <v>64</v>
      </c>
      <c r="N17" s="103" t="s">
        <v>75</v>
      </c>
      <c r="O17" s="103" t="s">
        <v>10</v>
      </c>
      <c r="P17" s="139" t="s">
        <v>77</v>
      </c>
      <c r="Q17"/>
      <c r="R17" s="139" t="s">
        <v>78</v>
      </c>
      <c r="S17" s="103" t="s">
        <v>79</v>
      </c>
      <c r="T17" s="103" t="s">
        <v>80</v>
      </c>
      <c r="U17" s="103" t="s">
        <v>81</v>
      </c>
      <c r="V17" s="103" t="s">
        <v>82</v>
      </c>
      <c r="W17" s="103" t="s">
        <v>83</v>
      </c>
      <c r="X17" s="103" t="s">
        <v>84</v>
      </c>
      <c r="Y17"/>
      <c r="Z17" s="103" t="s">
        <v>85</v>
      </c>
      <c r="AA17" s="139" t="s">
        <v>87</v>
      </c>
      <c r="AB17" s="139" t="s">
        <v>88</v>
      </c>
      <c r="AC17" s="139" t="s">
        <v>89</v>
      </c>
      <c r="AD17" s="103" t="s">
        <v>86</v>
      </c>
      <c r="AE17" s="103" t="s">
        <v>90</v>
      </c>
      <c r="AF17" s="103" t="s">
        <v>91</v>
      </c>
      <c r="AG17" s="103" t="s">
        <v>92</v>
      </c>
      <c r="AH17" s="103" t="s">
        <v>93</v>
      </c>
      <c r="AI17" s="103" t="s">
        <v>94</v>
      </c>
      <c r="AJ17" s="144" t="s">
        <v>113</v>
      </c>
      <c r="AK17" s="144"/>
      <c r="AL17" s="145"/>
      <c r="AM17" s="145"/>
      <c r="AN17" s="145"/>
      <c r="AO17" s="145"/>
      <c r="AP17" s="145"/>
      <c r="AQ17" s="145"/>
      <c r="AR17" s="146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</row>
    <row r="18" spans="1:56" ht="14.25" customHeight="1" x14ac:dyDescent="0.2">
      <c r="A18" s="111"/>
      <c r="B18" s="109"/>
      <c r="C18" s="109"/>
      <c r="D18" s="104"/>
      <c r="E18" s="142"/>
      <c r="F18" s="106"/>
      <c r="G18" s="106"/>
      <c r="H18" s="104"/>
      <c r="I18" s="104"/>
      <c r="J18" s="104"/>
      <c r="K18" s="104"/>
      <c r="L18" s="104"/>
      <c r="M18" s="104"/>
      <c r="N18" s="104"/>
      <c r="O18" s="104"/>
      <c r="P18" s="140"/>
      <c r="Q18"/>
      <c r="R18" s="140"/>
      <c r="S18" s="104"/>
      <c r="T18" s="104"/>
      <c r="U18" s="104"/>
      <c r="V18" s="104"/>
      <c r="W18" s="104"/>
      <c r="X18" s="104"/>
      <c r="Y18"/>
      <c r="Z18" s="104"/>
      <c r="AA18" s="140"/>
      <c r="AB18" s="140"/>
      <c r="AC18" s="140"/>
      <c r="AD18" s="104"/>
      <c r="AE18" s="104"/>
      <c r="AF18" s="104"/>
      <c r="AG18" s="104"/>
      <c r="AH18" s="104"/>
      <c r="AI18" s="104"/>
      <c r="AJ18" s="29" t="s">
        <v>71</v>
      </c>
      <c r="AK18" s="86" t="s">
        <v>72</v>
      </c>
      <c r="AL18" s="30" t="s">
        <v>16</v>
      </c>
      <c r="AM18" s="30" t="s">
        <v>17</v>
      </c>
      <c r="AN18" s="30" t="s">
        <v>18</v>
      </c>
      <c r="AO18" s="30" t="s">
        <v>19</v>
      </c>
      <c r="AP18" s="30" t="s">
        <v>20</v>
      </c>
      <c r="AQ18" s="30" t="s">
        <v>21</v>
      </c>
      <c r="AR18" s="31" t="s">
        <v>22</v>
      </c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</row>
    <row r="19" spans="1:56" ht="14.25" customHeight="1" x14ac:dyDescent="0.2">
      <c r="A19" s="129" t="s">
        <v>51</v>
      </c>
      <c r="B19" s="126" t="s">
        <v>52</v>
      </c>
      <c r="C19" s="126" t="s">
        <v>50</v>
      </c>
      <c r="D19" s="126" t="s">
        <v>32</v>
      </c>
      <c r="E19" s="126" t="s">
        <v>68</v>
      </c>
      <c r="F19" s="123" t="s">
        <v>13</v>
      </c>
      <c r="G19" s="94"/>
      <c r="H19" s="147" t="s">
        <v>122</v>
      </c>
      <c r="I19" s="148"/>
      <c r="J19" s="148"/>
      <c r="K19" s="148"/>
      <c r="L19" s="148"/>
      <c r="M19" s="148"/>
      <c r="N19" s="126" t="s">
        <v>123</v>
      </c>
      <c r="O19" s="126" t="s">
        <v>49</v>
      </c>
      <c r="P19" s="123" t="s">
        <v>5</v>
      </c>
      <c r="Q19"/>
      <c r="R19" s="147" t="s">
        <v>125</v>
      </c>
      <c r="S19" s="148"/>
      <c r="T19" s="148"/>
      <c r="U19" s="148"/>
      <c r="V19" s="148"/>
      <c r="W19" s="148"/>
      <c r="X19" s="149"/>
      <c r="Y19"/>
      <c r="Z19" s="132" t="s">
        <v>112</v>
      </c>
      <c r="AA19" s="150" t="s">
        <v>126</v>
      </c>
      <c r="AB19" s="150" t="s">
        <v>6</v>
      </c>
      <c r="AC19" s="150" t="s">
        <v>7</v>
      </c>
      <c r="AD19" s="153" t="s">
        <v>127</v>
      </c>
      <c r="AE19" s="154"/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5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</row>
    <row r="20" spans="1:56" ht="81" x14ac:dyDescent="0.2">
      <c r="A20" s="130"/>
      <c r="B20" s="127"/>
      <c r="C20" s="127"/>
      <c r="D20" s="127"/>
      <c r="E20" s="127"/>
      <c r="F20" s="124"/>
      <c r="G20" s="124" t="s">
        <v>121</v>
      </c>
      <c r="H20" s="87" t="s">
        <v>56</v>
      </c>
      <c r="I20" s="87" t="s">
        <v>57</v>
      </c>
      <c r="J20" s="87" t="s">
        <v>58</v>
      </c>
      <c r="K20" s="98"/>
      <c r="L20" s="90"/>
      <c r="M20" s="90"/>
      <c r="N20" s="127"/>
      <c r="O20" s="127"/>
      <c r="P20" s="124"/>
      <c r="Q20"/>
      <c r="R20" s="156" t="s">
        <v>124</v>
      </c>
      <c r="S20" s="95" t="s">
        <v>56</v>
      </c>
      <c r="T20" s="95" t="s">
        <v>57</v>
      </c>
      <c r="U20" s="95" t="s">
        <v>58</v>
      </c>
      <c r="V20" s="95"/>
      <c r="W20" s="95"/>
      <c r="X20" s="95"/>
      <c r="Y20"/>
      <c r="Z20" s="133"/>
      <c r="AA20" s="151"/>
      <c r="AB20" s="151"/>
      <c r="AC20" s="151"/>
      <c r="AD20" s="95" t="s">
        <v>56</v>
      </c>
      <c r="AE20" s="95" t="s">
        <v>57</v>
      </c>
      <c r="AF20" s="95" t="s">
        <v>58</v>
      </c>
      <c r="AG20" s="95"/>
      <c r="AH20" s="95"/>
      <c r="AI20" s="95"/>
      <c r="AJ20" s="6" t="s">
        <v>73</v>
      </c>
      <c r="AK20" s="88" t="s">
        <v>95</v>
      </c>
      <c r="AL20" s="7" t="s">
        <v>23</v>
      </c>
      <c r="AM20" s="7" t="s">
        <v>24</v>
      </c>
      <c r="AN20" s="7" t="s">
        <v>25</v>
      </c>
      <c r="AO20" s="7" t="s">
        <v>26</v>
      </c>
      <c r="AP20" s="8" t="s">
        <v>27</v>
      </c>
      <c r="AQ20" s="8" t="s">
        <v>28</v>
      </c>
      <c r="AR20" s="9" t="s">
        <v>114</v>
      </c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</row>
    <row r="21" spans="1:56" ht="16.5" customHeight="1" x14ac:dyDescent="0.2">
      <c r="A21" s="130"/>
      <c r="B21" s="127"/>
      <c r="C21" s="127"/>
      <c r="D21" s="127"/>
      <c r="E21" s="127"/>
      <c r="F21" s="124"/>
      <c r="G21" s="124"/>
      <c r="H21" s="32">
        <v>611</v>
      </c>
      <c r="I21" s="32">
        <v>612001</v>
      </c>
      <c r="J21" s="32">
        <v>612002</v>
      </c>
      <c r="K21" s="90"/>
      <c r="L21" s="90"/>
      <c r="M21" s="90"/>
      <c r="N21" s="135"/>
      <c r="O21" s="127"/>
      <c r="P21" s="124"/>
      <c r="Q21"/>
      <c r="R21" s="124"/>
      <c r="S21" s="91">
        <v>611</v>
      </c>
      <c r="T21" s="91">
        <v>612001</v>
      </c>
      <c r="U21" s="91">
        <v>612002</v>
      </c>
      <c r="V21" s="91"/>
      <c r="W21" s="91"/>
      <c r="X21" s="91"/>
      <c r="Y21"/>
      <c r="Z21" s="133"/>
      <c r="AA21" s="151"/>
      <c r="AB21" s="151"/>
      <c r="AC21" s="151"/>
      <c r="AD21" s="95">
        <v>611</v>
      </c>
      <c r="AE21" s="95">
        <v>612001</v>
      </c>
      <c r="AF21" s="95">
        <v>612002</v>
      </c>
      <c r="AG21" s="95"/>
      <c r="AH21" s="95"/>
      <c r="AI21" s="95"/>
      <c r="AJ21" s="92">
        <v>621</v>
      </c>
      <c r="AK21" s="92">
        <v>623</v>
      </c>
      <c r="AL21" s="92">
        <v>625001</v>
      </c>
      <c r="AM21" s="92">
        <v>625002</v>
      </c>
      <c r="AN21" s="92">
        <v>625004</v>
      </c>
      <c r="AO21" s="92">
        <v>625005</v>
      </c>
      <c r="AP21" s="92">
        <v>625003</v>
      </c>
      <c r="AQ21" s="92">
        <v>625007</v>
      </c>
      <c r="AR21" s="93">
        <v>625006</v>
      </c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</row>
    <row r="22" spans="1:56" ht="81" customHeight="1" thickBot="1" x14ac:dyDescent="0.25">
      <c r="A22" s="131"/>
      <c r="B22" s="128"/>
      <c r="C22" s="128"/>
      <c r="D22" s="128"/>
      <c r="E22" s="128"/>
      <c r="F22" s="125"/>
      <c r="G22" s="125"/>
      <c r="H22" s="34" t="s">
        <v>74</v>
      </c>
      <c r="I22" s="34"/>
      <c r="J22" s="34"/>
      <c r="K22" s="97" t="s">
        <v>110</v>
      </c>
      <c r="L22" s="97" t="s">
        <v>110</v>
      </c>
      <c r="M22" s="97" t="s">
        <v>110</v>
      </c>
      <c r="N22" s="99" t="s">
        <v>111</v>
      </c>
      <c r="O22" s="128"/>
      <c r="P22" s="125"/>
      <c r="Q22"/>
      <c r="R22" s="123"/>
      <c r="S22" s="35" t="s">
        <v>74</v>
      </c>
      <c r="T22" s="35"/>
      <c r="U22" s="35"/>
      <c r="V22" s="96" t="s">
        <v>110</v>
      </c>
      <c r="W22" s="96" t="s">
        <v>110</v>
      </c>
      <c r="X22" s="96" t="s">
        <v>110</v>
      </c>
      <c r="Y22"/>
      <c r="Z22" s="134"/>
      <c r="AA22" s="152"/>
      <c r="AB22" s="152"/>
      <c r="AC22" s="152"/>
      <c r="AD22" s="35" t="s">
        <v>74</v>
      </c>
      <c r="AE22" s="35"/>
      <c r="AF22" s="35"/>
      <c r="AG22" s="96" t="s">
        <v>110</v>
      </c>
      <c r="AH22" s="96" t="s">
        <v>110</v>
      </c>
      <c r="AI22" s="96" t="s">
        <v>110</v>
      </c>
      <c r="AJ22" s="36">
        <v>0.1</v>
      </c>
      <c r="AK22" s="36">
        <v>0.1</v>
      </c>
      <c r="AL22" s="36">
        <v>1.4E-2</v>
      </c>
      <c r="AM22" s="36">
        <v>0.14000000000000001</v>
      </c>
      <c r="AN22" s="36">
        <v>0.03</v>
      </c>
      <c r="AO22" s="36">
        <v>0.01</v>
      </c>
      <c r="AP22" s="36">
        <v>8.0000000000000002E-3</v>
      </c>
      <c r="AQ22" s="36">
        <v>4.7500000000000001E-2</v>
      </c>
      <c r="AR22" s="37">
        <f>IF(OR($D$16="nie",$D$16=""),0,0.0025)</f>
        <v>0</v>
      </c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</row>
    <row r="23" spans="1:56" ht="15.75" x14ac:dyDescent="0.2">
      <c r="A23" s="114" t="s">
        <v>115</v>
      </c>
      <c r="B23" s="115"/>
      <c r="C23" s="116"/>
      <c r="D23" s="83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/>
      <c r="R23" s="84"/>
      <c r="S23" s="84"/>
      <c r="T23" s="84"/>
      <c r="U23" s="84"/>
      <c r="V23" s="84"/>
      <c r="W23" s="84"/>
      <c r="X23" s="84"/>
      <c r="Y23"/>
      <c r="Z23" s="66"/>
      <c r="AA23" s="66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4"/>
      <c r="AR23" s="85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</row>
    <row r="24" spans="1:56" s="49" customFormat="1" ht="13.5" x14ac:dyDescent="0.2">
      <c r="A24" s="39" t="s">
        <v>8</v>
      </c>
      <c r="B24" s="40"/>
      <c r="C24" s="41"/>
      <c r="D24" s="42"/>
      <c r="E24" s="43"/>
      <c r="F24" s="44">
        <f xml:space="preserve"> D24-E24</f>
        <v>0</v>
      </c>
      <c r="G24" s="44">
        <f>SUM(H24:N24)</f>
        <v>0</v>
      </c>
      <c r="H24" s="42"/>
      <c r="I24" s="42"/>
      <c r="J24" s="42"/>
      <c r="K24" s="42"/>
      <c r="L24" s="42"/>
      <c r="M24" s="42"/>
      <c r="N24" s="43"/>
      <c r="O24" s="43"/>
      <c r="P24" s="44">
        <f>SUM(H24:N24,O24)</f>
        <v>0</v>
      </c>
      <c r="Q24"/>
      <c r="R24" s="44">
        <f>IF(C24="",0,IF(VLOOKUP($C24,limity!$A$1:$CC$7,HLOOKUP($D$15,limity!$A$1:$CC$2,2,FALSE),FALSE)=0,SUM(H24:M24),IF(SUM(H24:M24)&gt;VLOOKUP($C24,limity!$A$1:$CC$7,HLOOKUP($D$15,limity!$A$1:$CC$2,2,FALSE),FALSE),VLOOKUP($C24,limity!$A$1:$CC$7,HLOOKUP($D$15,limity!$A$1:$CC$2,2,FALSE),FALSE),SUM(H24:M24))))</f>
        <v>0</v>
      </c>
      <c r="S24" s="44" t="e">
        <f t="shared" ref="S24:X24" si="0">H24/(SUM($H24:$N24)-$N24)*$R24</f>
        <v>#DIV/0!</v>
      </c>
      <c r="T24" s="44" t="e">
        <f t="shared" si="0"/>
        <v>#DIV/0!</v>
      </c>
      <c r="U24" s="44" t="e">
        <f t="shared" si="0"/>
        <v>#DIV/0!</v>
      </c>
      <c r="V24" s="44" t="e">
        <f t="shared" si="0"/>
        <v>#DIV/0!</v>
      </c>
      <c r="W24" s="44" t="e">
        <f t="shared" si="0"/>
        <v>#DIV/0!</v>
      </c>
      <c r="X24" s="44" t="e">
        <f t="shared" si="0"/>
        <v>#DIV/0!</v>
      </c>
      <c r="Y24"/>
      <c r="Z24" s="42"/>
      <c r="AA24" s="45" t="e">
        <f>SUM(AD24:AI24)</f>
        <v>#DIV/0!</v>
      </c>
      <c r="AB24" s="44" t="e">
        <f>IF((SUM(AJ24:AR24)/Z24)*F24+ROUND((G24-R24)*(O24/G24),2)&lt;=O24,SUM(AJ24:AR24),((O24-ROUND((G24-R24)*(O24/G24),2))/F24)*Z24)</f>
        <v>#DIV/0!</v>
      </c>
      <c r="AC24" s="46" t="e">
        <f>AA24+AB24</f>
        <v>#DIV/0!</v>
      </c>
      <c r="AD24" s="45" t="e">
        <f t="shared" ref="AD24:AI24" si="1">ROUND((S24/$F24)*$Z24,2)</f>
        <v>#DIV/0!</v>
      </c>
      <c r="AE24" s="45" t="e">
        <f t="shared" si="1"/>
        <v>#DIV/0!</v>
      </c>
      <c r="AF24" s="45" t="e">
        <f t="shared" si="1"/>
        <v>#DIV/0!</v>
      </c>
      <c r="AG24" s="45" t="e">
        <f t="shared" si="1"/>
        <v>#DIV/0!</v>
      </c>
      <c r="AH24" s="45" t="e">
        <f t="shared" si="1"/>
        <v>#DIV/0!</v>
      </c>
      <c r="AI24" s="45" t="e">
        <f t="shared" si="1"/>
        <v>#DIV/0!</v>
      </c>
      <c r="AJ24" s="47" t="e">
        <f>ROUNDDOWN($AA24*AJ$22,2)</f>
        <v>#DIV/0!</v>
      </c>
      <c r="AK24" s="47" t="e">
        <f>IF(AJ24&gt;0,0,ROUNDDOWN($AA24*AK$22,2))</f>
        <v>#DIV/0!</v>
      </c>
      <c r="AL24" s="47" t="e">
        <f t="shared" ref="AL24:AR42" si="2">ROUNDDOWN($AA24*AL$22,2)</f>
        <v>#DIV/0!</v>
      </c>
      <c r="AM24" s="47" t="e">
        <f t="shared" si="2"/>
        <v>#DIV/0!</v>
      </c>
      <c r="AN24" s="47" t="e">
        <f t="shared" si="2"/>
        <v>#DIV/0!</v>
      </c>
      <c r="AO24" s="47" t="e">
        <f t="shared" si="2"/>
        <v>#DIV/0!</v>
      </c>
      <c r="AP24" s="47" t="e">
        <f t="shared" si="2"/>
        <v>#DIV/0!</v>
      </c>
      <c r="AQ24" s="47" t="e">
        <f t="shared" si="2"/>
        <v>#DIV/0!</v>
      </c>
      <c r="AR24" s="47" t="e">
        <f t="shared" si="2"/>
        <v>#DIV/0!</v>
      </c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</row>
    <row r="25" spans="1:56" s="49" customFormat="1" ht="13.5" x14ac:dyDescent="0.2">
      <c r="A25" s="50" t="s">
        <v>9</v>
      </c>
      <c r="B25" s="40"/>
      <c r="C25" s="41"/>
      <c r="D25" s="42"/>
      <c r="E25" s="43"/>
      <c r="F25" s="44">
        <f t="shared" ref="F25:F38" si="3" xml:space="preserve"> D25-E25</f>
        <v>0</v>
      </c>
      <c r="G25" s="44">
        <f t="shared" ref="G25:G38" si="4">SUM(H25:N25)</f>
        <v>0</v>
      </c>
      <c r="H25" s="42"/>
      <c r="I25" s="42"/>
      <c r="J25" s="42"/>
      <c r="K25" s="42"/>
      <c r="L25" s="42"/>
      <c r="M25" s="42"/>
      <c r="N25" s="43"/>
      <c r="O25" s="43"/>
      <c r="P25" s="44">
        <f t="shared" ref="P25:P38" si="5">SUM(H25:N25,O25)</f>
        <v>0</v>
      </c>
      <c r="Q25"/>
      <c r="R25" s="44">
        <f>IF(C25="",0,IF(VLOOKUP($C25,limity!$A$1:$CC$7,HLOOKUP($D$15,limity!$A$1:$CC$2,2,FALSE),FALSE)=0,SUM(H25:M25),IF(SUM(H25:M25)&gt;VLOOKUP($C25,limity!$A$1:$CC$7,HLOOKUP($D$15,limity!$A$1:$CC$2,2,FALSE),FALSE),VLOOKUP($C25,limity!$A$1:$CC$7,HLOOKUP($D$15,limity!$A$1:$CC$2,2,FALSE),FALSE),SUM(H25:M25))))</f>
        <v>0</v>
      </c>
      <c r="S25" s="44" t="e">
        <f t="shared" ref="S25:S38" si="6">H25/(SUM($H25:$N25)-$N25)*$R25</f>
        <v>#DIV/0!</v>
      </c>
      <c r="T25" s="44" t="e">
        <f t="shared" ref="T25:T38" si="7">I25/(SUM($H25:$N25)-$N25)*$R25</f>
        <v>#DIV/0!</v>
      </c>
      <c r="U25" s="44" t="e">
        <f t="shared" ref="U25:U38" si="8">J25/(SUM($H25:$N25)-$N25)*$R25</f>
        <v>#DIV/0!</v>
      </c>
      <c r="V25" s="44" t="e">
        <f t="shared" ref="V25:V38" si="9">K25/(SUM($H25:$N25)-$N25)*$R25</f>
        <v>#DIV/0!</v>
      </c>
      <c r="W25" s="44" t="e">
        <f t="shared" ref="W25:W38" si="10">L25/(SUM($H25:$N25)-$N25)*$R25</f>
        <v>#DIV/0!</v>
      </c>
      <c r="X25" s="44" t="e">
        <f t="shared" ref="X25:X38" si="11">M25/(SUM($H25:$N25)-$N25)*$R25</f>
        <v>#DIV/0!</v>
      </c>
      <c r="Y25"/>
      <c r="Z25" s="42"/>
      <c r="AA25" s="45" t="e">
        <f t="shared" ref="AA25:AA38" si="12">SUM(AD25:AI25)</f>
        <v>#DIV/0!</v>
      </c>
      <c r="AB25" s="44" t="e">
        <f t="shared" ref="AB25:AB38" si="13">IF((SUM(AJ25:AR25)/Z25)*F25+ROUND((G25-R25)*(O25/G25),2)&lt;=O25,SUM(AJ25:AR25),((O25-ROUND((G25-R25)*(O25/G25),2))/F25)*Z25)</f>
        <v>#DIV/0!</v>
      </c>
      <c r="AC25" s="46" t="e">
        <f t="shared" ref="AC25:AC38" si="14">AA25+AB25</f>
        <v>#DIV/0!</v>
      </c>
      <c r="AD25" s="45" t="e">
        <f t="shared" ref="AD25:AD38" si="15">ROUND((S25/$F25)*$Z25,2)</f>
        <v>#DIV/0!</v>
      </c>
      <c r="AE25" s="45" t="e">
        <f t="shared" ref="AE25:AE38" si="16">ROUND((T25/$F25)*$Z25,2)</f>
        <v>#DIV/0!</v>
      </c>
      <c r="AF25" s="45" t="e">
        <f t="shared" ref="AF25:AF38" si="17">ROUND((U25/$F25)*$Z25,2)</f>
        <v>#DIV/0!</v>
      </c>
      <c r="AG25" s="45" t="e">
        <f t="shared" ref="AG25:AG38" si="18">ROUND((V25/$F25)*$Z25,2)</f>
        <v>#DIV/0!</v>
      </c>
      <c r="AH25" s="45" t="e">
        <f t="shared" ref="AH25:AH38" si="19">ROUND((W25/$F25)*$Z25,2)</f>
        <v>#DIV/0!</v>
      </c>
      <c r="AI25" s="45" t="e">
        <f t="shared" ref="AI25:AI38" si="20">ROUND((X25/$F25)*$Z25,2)</f>
        <v>#DIV/0!</v>
      </c>
      <c r="AJ25" s="47" t="e">
        <f t="shared" ref="AJ25:AJ38" si="21">ROUNDDOWN($AA25*AJ$22,2)</f>
        <v>#DIV/0!</v>
      </c>
      <c r="AK25" s="47" t="e">
        <f t="shared" ref="AK25:AK38" si="22">IF(AJ25&gt;0,0,ROUNDDOWN($AA25*AK$22,2))</f>
        <v>#DIV/0!</v>
      </c>
      <c r="AL25" s="47" t="e">
        <f t="shared" si="2"/>
        <v>#DIV/0!</v>
      </c>
      <c r="AM25" s="47" t="e">
        <f t="shared" si="2"/>
        <v>#DIV/0!</v>
      </c>
      <c r="AN25" s="47" t="e">
        <f t="shared" si="2"/>
        <v>#DIV/0!</v>
      </c>
      <c r="AO25" s="47" t="e">
        <f t="shared" si="2"/>
        <v>#DIV/0!</v>
      </c>
      <c r="AP25" s="47" t="e">
        <f t="shared" si="2"/>
        <v>#DIV/0!</v>
      </c>
      <c r="AQ25" s="47" t="e">
        <f t="shared" si="2"/>
        <v>#DIV/0!</v>
      </c>
      <c r="AR25" s="47" t="e">
        <f t="shared" si="2"/>
        <v>#DIV/0!</v>
      </c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</row>
    <row r="26" spans="1:56" s="49" customFormat="1" ht="13.5" x14ac:dyDescent="0.2">
      <c r="A26" s="50" t="s">
        <v>15</v>
      </c>
      <c r="B26" s="40"/>
      <c r="C26" s="41"/>
      <c r="D26" s="42"/>
      <c r="E26" s="43"/>
      <c r="F26" s="44">
        <f t="shared" si="3"/>
        <v>0</v>
      </c>
      <c r="G26" s="44">
        <f t="shared" si="4"/>
        <v>0</v>
      </c>
      <c r="H26" s="42"/>
      <c r="I26" s="42"/>
      <c r="J26" s="42"/>
      <c r="K26" s="42"/>
      <c r="L26" s="42"/>
      <c r="M26" s="42"/>
      <c r="N26" s="43"/>
      <c r="O26" s="43"/>
      <c r="P26" s="44">
        <f t="shared" si="5"/>
        <v>0</v>
      </c>
      <c r="Q26"/>
      <c r="R26" s="44">
        <f>IF(C26="",0,IF(VLOOKUP($C26,limity!$A$1:$CC$7,HLOOKUP($D$15,limity!$A$1:$CC$2,2,FALSE),FALSE)=0,SUM(H26:M26),IF(SUM(H26:M26)&gt;VLOOKUP($C26,limity!$A$1:$CC$7,HLOOKUP($D$15,limity!$A$1:$CC$2,2,FALSE),FALSE),VLOOKUP($C26,limity!$A$1:$CC$7,HLOOKUP($D$15,limity!$A$1:$CC$2,2,FALSE),FALSE),SUM(H26:M26))))</f>
        <v>0</v>
      </c>
      <c r="S26" s="44" t="e">
        <f t="shared" si="6"/>
        <v>#DIV/0!</v>
      </c>
      <c r="T26" s="44" t="e">
        <f t="shared" si="7"/>
        <v>#DIV/0!</v>
      </c>
      <c r="U26" s="44" t="e">
        <f t="shared" si="8"/>
        <v>#DIV/0!</v>
      </c>
      <c r="V26" s="44" t="e">
        <f t="shared" si="9"/>
        <v>#DIV/0!</v>
      </c>
      <c r="W26" s="44" t="e">
        <f t="shared" si="10"/>
        <v>#DIV/0!</v>
      </c>
      <c r="X26" s="44" t="e">
        <f t="shared" si="11"/>
        <v>#DIV/0!</v>
      </c>
      <c r="Y26"/>
      <c r="Z26" s="42"/>
      <c r="AA26" s="45" t="e">
        <f t="shared" si="12"/>
        <v>#DIV/0!</v>
      </c>
      <c r="AB26" s="44" t="e">
        <f t="shared" si="13"/>
        <v>#DIV/0!</v>
      </c>
      <c r="AC26" s="46" t="e">
        <f t="shared" si="14"/>
        <v>#DIV/0!</v>
      </c>
      <c r="AD26" s="45" t="e">
        <f t="shared" si="15"/>
        <v>#DIV/0!</v>
      </c>
      <c r="AE26" s="45" t="e">
        <f t="shared" si="16"/>
        <v>#DIV/0!</v>
      </c>
      <c r="AF26" s="45" t="e">
        <f t="shared" si="17"/>
        <v>#DIV/0!</v>
      </c>
      <c r="AG26" s="45" t="e">
        <f t="shared" si="18"/>
        <v>#DIV/0!</v>
      </c>
      <c r="AH26" s="45" t="e">
        <f t="shared" si="19"/>
        <v>#DIV/0!</v>
      </c>
      <c r="AI26" s="45" t="e">
        <f t="shared" si="20"/>
        <v>#DIV/0!</v>
      </c>
      <c r="AJ26" s="47" t="e">
        <f t="shared" si="21"/>
        <v>#DIV/0!</v>
      </c>
      <c r="AK26" s="47" t="e">
        <f t="shared" si="22"/>
        <v>#DIV/0!</v>
      </c>
      <c r="AL26" s="47" t="e">
        <f t="shared" si="2"/>
        <v>#DIV/0!</v>
      </c>
      <c r="AM26" s="47" t="e">
        <f t="shared" si="2"/>
        <v>#DIV/0!</v>
      </c>
      <c r="AN26" s="47" t="e">
        <f t="shared" si="2"/>
        <v>#DIV/0!</v>
      </c>
      <c r="AO26" s="47" t="e">
        <f t="shared" si="2"/>
        <v>#DIV/0!</v>
      </c>
      <c r="AP26" s="47" t="e">
        <f t="shared" si="2"/>
        <v>#DIV/0!</v>
      </c>
      <c r="AQ26" s="47" t="e">
        <f t="shared" si="2"/>
        <v>#DIV/0!</v>
      </c>
      <c r="AR26" s="47" t="e">
        <f t="shared" si="2"/>
        <v>#DIV/0!</v>
      </c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</row>
    <row r="27" spans="1:56" s="49" customFormat="1" ht="13.5" x14ac:dyDescent="0.2">
      <c r="A27" s="50" t="s">
        <v>96</v>
      </c>
      <c r="B27" s="40"/>
      <c r="C27" s="41"/>
      <c r="D27" s="42"/>
      <c r="E27" s="43"/>
      <c r="F27" s="44">
        <f t="shared" si="3"/>
        <v>0</v>
      </c>
      <c r="G27" s="44">
        <f t="shared" si="4"/>
        <v>0</v>
      </c>
      <c r="H27" s="42"/>
      <c r="I27" s="42"/>
      <c r="J27" s="42"/>
      <c r="K27" s="42"/>
      <c r="L27" s="42"/>
      <c r="M27" s="42"/>
      <c r="N27" s="43"/>
      <c r="O27" s="43"/>
      <c r="P27" s="44">
        <f t="shared" si="5"/>
        <v>0</v>
      </c>
      <c r="Q27"/>
      <c r="R27" s="44">
        <f>IF(C27="",0,IF(VLOOKUP($C27,limity!$A$1:$CC$7,HLOOKUP($D$15,limity!$A$1:$CC$2,2,FALSE),FALSE)=0,SUM(H27:M27),IF(SUM(H27:M27)&gt;VLOOKUP($C27,limity!$A$1:$CC$7,HLOOKUP($D$15,limity!$A$1:$CC$2,2,FALSE),FALSE),VLOOKUP($C27,limity!$A$1:$CC$7,HLOOKUP($D$15,limity!$A$1:$CC$2,2,FALSE),FALSE),SUM(H27:M27))))</f>
        <v>0</v>
      </c>
      <c r="S27" s="44" t="e">
        <f t="shared" si="6"/>
        <v>#DIV/0!</v>
      </c>
      <c r="T27" s="44" t="e">
        <f t="shared" si="7"/>
        <v>#DIV/0!</v>
      </c>
      <c r="U27" s="44" t="e">
        <f t="shared" si="8"/>
        <v>#DIV/0!</v>
      </c>
      <c r="V27" s="44" t="e">
        <f t="shared" si="9"/>
        <v>#DIV/0!</v>
      </c>
      <c r="W27" s="44" t="e">
        <f t="shared" si="10"/>
        <v>#DIV/0!</v>
      </c>
      <c r="X27" s="44" t="e">
        <f t="shared" si="11"/>
        <v>#DIV/0!</v>
      </c>
      <c r="Y27"/>
      <c r="Z27" s="42"/>
      <c r="AA27" s="45" t="e">
        <f t="shared" si="12"/>
        <v>#DIV/0!</v>
      </c>
      <c r="AB27" s="44" t="e">
        <f t="shared" si="13"/>
        <v>#DIV/0!</v>
      </c>
      <c r="AC27" s="46" t="e">
        <f t="shared" si="14"/>
        <v>#DIV/0!</v>
      </c>
      <c r="AD27" s="45" t="e">
        <f t="shared" si="15"/>
        <v>#DIV/0!</v>
      </c>
      <c r="AE27" s="45" t="e">
        <f t="shared" si="16"/>
        <v>#DIV/0!</v>
      </c>
      <c r="AF27" s="45" t="e">
        <f t="shared" si="17"/>
        <v>#DIV/0!</v>
      </c>
      <c r="AG27" s="45" t="e">
        <f t="shared" si="18"/>
        <v>#DIV/0!</v>
      </c>
      <c r="AH27" s="45" t="e">
        <f t="shared" si="19"/>
        <v>#DIV/0!</v>
      </c>
      <c r="AI27" s="45" t="e">
        <f t="shared" si="20"/>
        <v>#DIV/0!</v>
      </c>
      <c r="AJ27" s="47" t="e">
        <f t="shared" si="21"/>
        <v>#DIV/0!</v>
      </c>
      <c r="AK27" s="47" t="e">
        <f t="shared" si="22"/>
        <v>#DIV/0!</v>
      </c>
      <c r="AL27" s="47" t="e">
        <f t="shared" si="2"/>
        <v>#DIV/0!</v>
      </c>
      <c r="AM27" s="47" t="e">
        <f t="shared" si="2"/>
        <v>#DIV/0!</v>
      </c>
      <c r="AN27" s="47" t="e">
        <f t="shared" si="2"/>
        <v>#DIV/0!</v>
      </c>
      <c r="AO27" s="47" t="e">
        <f t="shared" si="2"/>
        <v>#DIV/0!</v>
      </c>
      <c r="AP27" s="47" t="e">
        <f t="shared" si="2"/>
        <v>#DIV/0!</v>
      </c>
      <c r="AQ27" s="47" t="e">
        <f t="shared" si="2"/>
        <v>#DIV/0!</v>
      </c>
      <c r="AR27" s="47" t="e">
        <f t="shared" si="2"/>
        <v>#DIV/0!</v>
      </c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</row>
    <row r="28" spans="1:56" s="49" customFormat="1" ht="13.5" x14ac:dyDescent="0.2">
      <c r="A28" s="39" t="s">
        <v>98</v>
      </c>
      <c r="B28" s="40"/>
      <c r="C28" s="41"/>
      <c r="D28" s="42"/>
      <c r="E28" s="43"/>
      <c r="F28" s="44">
        <f t="shared" si="3"/>
        <v>0</v>
      </c>
      <c r="G28" s="44">
        <f t="shared" si="4"/>
        <v>0</v>
      </c>
      <c r="H28" s="42"/>
      <c r="I28" s="42"/>
      <c r="J28" s="42"/>
      <c r="K28" s="42"/>
      <c r="L28" s="42"/>
      <c r="M28" s="42"/>
      <c r="N28" s="43"/>
      <c r="O28" s="43"/>
      <c r="P28" s="44">
        <f t="shared" si="5"/>
        <v>0</v>
      </c>
      <c r="Q28"/>
      <c r="R28" s="44">
        <f>IF(C28="",0,IF(VLOOKUP($C28,limity!$A$1:$CC$7,HLOOKUP($D$15,limity!$A$1:$CC$2,2,FALSE),FALSE)=0,SUM(H28:M28),IF(SUM(H28:M28)&gt;VLOOKUP($C28,limity!$A$1:$CC$7,HLOOKUP($D$15,limity!$A$1:$CC$2,2,FALSE),FALSE),VLOOKUP($C28,limity!$A$1:$CC$7,HLOOKUP($D$15,limity!$A$1:$CC$2,2,FALSE),FALSE),SUM(H28:M28))))</f>
        <v>0</v>
      </c>
      <c r="S28" s="44" t="e">
        <f t="shared" si="6"/>
        <v>#DIV/0!</v>
      </c>
      <c r="T28" s="44" t="e">
        <f t="shared" si="7"/>
        <v>#DIV/0!</v>
      </c>
      <c r="U28" s="44" t="e">
        <f t="shared" si="8"/>
        <v>#DIV/0!</v>
      </c>
      <c r="V28" s="44" t="e">
        <f t="shared" si="9"/>
        <v>#DIV/0!</v>
      </c>
      <c r="W28" s="44" t="e">
        <f t="shared" si="10"/>
        <v>#DIV/0!</v>
      </c>
      <c r="X28" s="44" t="e">
        <f t="shared" si="11"/>
        <v>#DIV/0!</v>
      </c>
      <c r="Y28"/>
      <c r="Z28" s="42"/>
      <c r="AA28" s="45" t="e">
        <f t="shared" si="12"/>
        <v>#DIV/0!</v>
      </c>
      <c r="AB28" s="44" t="e">
        <f t="shared" si="13"/>
        <v>#DIV/0!</v>
      </c>
      <c r="AC28" s="46" t="e">
        <f t="shared" si="14"/>
        <v>#DIV/0!</v>
      </c>
      <c r="AD28" s="45" t="e">
        <f t="shared" si="15"/>
        <v>#DIV/0!</v>
      </c>
      <c r="AE28" s="45" t="e">
        <f t="shared" si="16"/>
        <v>#DIV/0!</v>
      </c>
      <c r="AF28" s="45" t="e">
        <f t="shared" si="17"/>
        <v>#DIV/0!</v>
      </c>
      <c r="AG28" s="45" t="e">
        <f t="shared" si="18"/>
        <v>#DIV/0!</v>
      </c>
      <c r="AH28" s="45" t="e">
        <f t="shared" si="19"/>
        <v>#DIV/0!</v>
      </c>
      <c r="AI28" s="45" t="e">
        <f t="shared" si="20"/>
        <v>#DIV/0!</v>
      </c>
      <c r="AJ28" s="47" t="e">
        <f t="shared" si="21"/>
        <v>#DIV/0!</v>
      </c>
      <c r="AK28" s="47" t="e">
        <f t="shared" si="22"/>
        <v>#DIV/0!</v>
      </c>
      <c r="AL28" s="47" t="e">
        <f t="shared" si="2"/>
        <v>#DIV/0!</v>
      </c>
      <c r="AM28" s="47" t="e">
        <f t="shared" si="2"/>
        <v>#DIV/0!</v>
      </c>
      <c r="AN28" s="47" t="e">
        <f t="shared" si="2"/>
        <v>#DIV/0!</v>
      </c>
      <c r="AO28" s="47" t="e">
        <f t="shared" si="2"/>
        <v>#DIV/0!</v>
      </c>
      <c r="AP28" s="47" t="e">
        <f t="shared" si="2"/>
        <v>#DIV/0!</v>
      </c>
      <c r="AQ28" s="47" t="e">
        <f t="shared" si="2"/>
        <v>#DIV/0!</v>
      </c>
      <c r="AR28" s="47" t="e">
        <f t="shared" si="2"/>
        <v>#DIV/0!</v>
      </c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</row>
    <row r="29" spans="1:56" s="49" customFormat="1" ht="13.5" x14ac:dyDescent="0.2">
      <c r="A29" s="39" t="s">
        <v>99</v>
      </c>
      <c r="B29" s="40"/>
      <c r="C29" s="41"/>
      <c r="D29" s="42"/>
      <c r="E29" s="43"/>
      <c r="F29" s="44">
        <f t="shared" si="3"/>
        <v>0</v>
      </c>
      <c r="G29" s="44">
        <f t="shared" si="4"/>
        <v>0</v>
      </c>
      <c r="H29" s="42"/>
      <c r="I29" s="42"/>
      <c r="J29" s="42"/>
      <c r="K29" s="42"/>
      <c r="L29" s="42"/>
      <c r="M29" s="42"/>
      <c r="N29" s="43"/>
      <c r="O29" s="43"/>
      <c r="P29" s="44">
        <f t="shared" si="5"/>
        <v>0</v>
      </c>
      <c r="Q29"/>
      <c r="R29" s="44">
        <f>IF(C29="",0,IF(VLOOKUP($C29,limity!$A$1:$CC$7,HLOOKUP($D$15,limity!$A$1:$CC$2,2,FALSE),FALSE)=0,SUM(H29:M29),IF(SUM(H29:M29)&gt;VLOOKUP($C29,limity!$A$1:$CC$7,HLOOKUP($D$15,limity!$A$1:$CC$2,2,FALSE),FALSE),VLOOKUP($C29,limity!$A$1:$CC$7,HLOOKUP($D$15,limity!$A$1:$CC$2,2,FALSE),FALSE),SUM(H29:M29))))</f>
        <v>0</v>
      </c>
      <c r="S29" s="44" t="e">
        <f t="shared" si="6"/>
        <v>#DIV/0!</v>
      </c>
      <c r="T29" s="44" t="e">
        <f t="shared" si="7"/>
        <v>#DIV/0!</v>
      </c>
      <c r="U29" s="44" t="e">
        <f t="shared" si="8"/>
        <v>#DIV/0!</v>
      </c>
      <c r="V29" s="44" t="e">
        <f t="shared" si="9"/>
        <v>#DIV/0!</v>
      </c>
      <c r="W29" s="44" t="e">
        <f t="shared" si="10"/>
        <v>#DIV/0!</v>
      </c>
      <c r="X29" s="44" t="e">
        <f t="shared" si="11"/>
        <v>#DIV/0!</v>
      </c>
      <c r="Y29"/>
      <c r="Z29" s="42"/>
      <c r="AA29" s="45" t="e">
        <f t="shared" si="12"/>
        <v>#DIV/0!</v>
      </c>
      <c r="AB29" s="44" t="e">
        <f t="shared" si="13"/>
        <v>#DIV/0!</v>
      </c>
      <c r="AC29" s="46" t="e">
        <f t="shared" si="14"/>
        <v>#DIV/0!</v>
      </c>
      <c r="AD29" s="45" t="e">
        <f t="shared" si="15"/>
        <v>#DIV/0!</v>
      </c>
      <c r="AE29" s="45" t="e">
        <f t="shared" si="16"/>
        <v>#DIV/0!</v>
      </c>
      <c r="AF29" s="45" t="e">
        <f t="shared" si="17"/>
        <v>#DIV/0!</v>
      </c>
      <c r="AG29" s="45" t="e">
        <f t="shared" si="18"/>
        <v>#DIV/0!</v>
      </c>
      <c r="AH29" s="45" t="e">
        <f t="shared" si="19"/>
        <v>#DIV/0!</v>
      </c>
      <c r="AI29" s="45" t="e">
        <f t="shared" si="20"/>
        <v>#DIV/0!</v>
      </c>
      <c r="AJ29" s="47" t="e">
        <f t="shared" si="21"/>
        <v>#DIV/0!</v>
      </c>
      <c r="AK29" s="47" t="e">
        <f t="shared" si="22"/>
        <v>#DIV/0!</v>
      </c>
      <c r="AL29" s="47" t="e">
        <f t="shared" si="2"/>
        <v>#DIV/0!</v>
      </c>
      <c r="AM29" s="47" t="e">
        <f t="shared" si="2"/>
        <v>#DIV/0!</v>
      </c>
      <c r="AN29" s="47" t="e">
        <f t="shared" si="2"/>
        <v>#DIV/0!</v>
      </c>
      <c r="AO29" s="47" t="e">
        <f t="shared" si="2"/>
        <v>#DIV/0!</v>
      </c>
      <c r="AP29" s="47" t="e">
        <f t="shared" si="2"/>
        <v>#DIV/0!</v>
      </c>
      <c r="AQ29" s="47" t="e">
        <f t="shared" si="2"/>
        <v>#DIV/0!</v>
      </c>
      <c r="AR29" s="47" t="e">
        <f t="shared" si="2"/>
        <v>#DIV/0!</v>
      </c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</row>
    <row r="30" spans="1:56" s="49" customFormat="1" ht="13.5" x14ac:dyDescent="0.2">
      <c r="A30" s="39" t="s">
        <v>100</v>
      </c>
      <c r="B30" s="40"/>
      <c r="C30" s="41"/>
      <c r="D30" s="42"/>
      <c r="E30" s="43"/>
      <c r="F30" s="44">
        <f t="shared" si="3"/>
        <v>0</v>
      </c>
      <c r="G30" s="44">
        <f t="shared" si="4"/>
        <v>0</v>
      </c>
      <c r="H30" s="42"/>
      <c r="I30" s="42"/>
      <c r="J30" s="42"/>
      <c r="K30" s="42"/>
      <c r="L30" s="42"/>
      <c r="M30" s="42"/>
      <c r="N30" s="43"/>
      <c r="O30" s="43"/>
      <c r="P30" s="44">
        <f t="shared" si="5"/>
        <v>0</v>
      </c>
      <c r="Q30"/>
      <c r="R30" s="44">
        <f>IF(C30="",0,IF(VLOOKUP($C30,limity!$A$1:$CC$7,HLOOKUP($D$15,limity!$A$1:$CC$2,2,FALSE),FALSE)=0,SUM(H30:M30),IF(SUM(H30:M30)&gt;VLOOKUP($C30,limity!$A$1:$CC$7,HLOOKUP($D$15,limity!$A$1:$CC$2,2,FALSE),FALSE),VLOOKUP($C30,limity!$A$1:$CC$7,HLOOKUP($D$15,limity!$A$1:$CC$2,2,FALSE),FALSE),SUM(H30:M30))))</f>
        <v>0</v>
      </c>
      <c r="S30" s="44" t="e">
        <f t="shared" si="6"/>
        <v>#DIV/0!</v>
      </c>
      <c r="T30" s="44" t="e">
        <f t="shared" si="7"/>
        <v>#DIV/0!</v>
      </c>
      <c r="U30" s="44" t="e">
        <f t="shared" si="8"/>
        <v>#DIV/0!</v>
      </c>
      <c r="V30" s="44" t="e">
        <f t="shared" si="9"/>
        <v>#DIV/0!</v>
      </c>
      <c r="W30" s="44" t="e">
        <f t="shared" si="10"/>
        <v>#DIV/0!</v>
      </c>
      <c r="X30" s="44" t="e">
        <f t="shared" si="11"/>
        <v>#DIV/0!</v>
      </c>
      <c r="Y30"/>
      <c r="Z30" s="42"/>
      <c r="AA30" s="45" t="e">
        <f t="shared" si="12"/>
        <v>#DIV/0!</v>
      </c>
      <c r="AB30" s="44" t="e">
        <f t="shared" si="13"/>
        <v>#DIV/0!</v>
      </c>
      <c r="AC30" s="46" t="e">
        <f t="shared" si="14"/>
        <v>#DIV/0!</v>
      </c>
      <c r="AD30" s="45" t="e">
        <f t="shared" si="15"/>
        <v>#DIV/0!</v>
      </c>
      <c r="AE30" s="45" t="e">
        <f t="shared" si="16"/>
        <v>#DIV/0!</v>
      </c>
      <c r="AF30" s="45" t="e">
        <f t="shared" si="17"/>
        <v>#DIV/0!</v>
      </c>
      <c r="AG30" s="45" t="e">
        <f t="shared" si="18"/>
        <v>#DIV/0!</v>
      </c>
      <c r="AH30" s="45" t="e">
        <f t="shared" si="19"/>
        <v>#DIV/0!</v>
      </c>
      <c r="AI30" s="45" t="e">
        <f t="shared" si="20"/>
        <v>#DIV/0!</v>
      </c>
      <c r="AJ30" s="47" t="e">
        <f t="shared" si="21"/>
        <v>#DIV/0!</v>
      </c>
      <c r="AK30" s="47" t="e">
        <f t="shared" si="22"/>
        <v>#DIV/0!</v>
      </c>
      <c r="AL30" s="47" t="e">
        <f t="shared" si="2"/>
        <v>#DIV/0!</v>
      </c>
      <c r="AM30" s="47" t="e">
        <f t="shared" si="2"/>
        <v>#DIV/0!</v>
      </c>
      <c r="AN30" s="47" t="e">
        <f t="shared" si="2"/>
        <v>#DIV/0!</v>
      </c>
      <c r="AO30" s="47" t="e">
        <f t="shared" si="2"/>
        <v>#DIV/0!</v>
      </c>
      <c r="AP30" s="47" t="e">
        <f t="shared" si="2"/>
        <v>#DIV/0!</v>
      </c>
      <c r="AQ30" s="47" t="e">
        <f t="shared" si="2"/>
        <v>#DIV/0!</v>
      </c>
      <c r="AR30" s="47" t="e">
        <f t="shared" si="2"/>
        <v>#DIV/0!</v>
      </c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</row>
    <row r="31" spans="1:56" s="49" customFormat="1" ht="13.5" x14ac:dyDescent="0.2">
      <c r="A31" s="39" t="s">
        <v>101</v>
      </c>
      <c r="B31" s="40"/>
      <c r="C31" s="41"/>
      <c r="D31" s="42"/>
      <c r="E31" s="43"/>
      <c r="F31" s="44">
        <f t="shared" si="3"/>
        <v>0</v>
      </c>
      <c r="G31" s="44">
        <f t="shared" si="4"/>
        <v>0</v>
      </c>
      <c r="H31" s="42"/>
      <c r="I31" s="42"/>
      <c r="J31" s="42"/>
      <c r="K31" s="42"/>
      <c r="L31" s="42"/>
      <c r="M31" s="42"/>
      <c r="N31" s="43"/>
      <c r="O31" s="43"/>
      <c r="P31" s="44">
        <f t="shared" si="5"/>
        <v>0</v>
      </c>
      <c r="Q31"/>
      <c r="R31" s="44">
        <f>IF(C31="",0,IF(VLOOKUP($C31,limity!$A$1:$CC$7,HLOOKUP($D$15,limity!$A$1:$CC$2,2,FALSE),FALSE)=0,SUM(H31:M31),IF(SUM(H31:M31)&gt;VLOOKUP($C31,limity!$A$1:$CC$7,HLOOKUP($D$15,limity!$A$1:$CC$2,2,FALSE),FALSE),VLOOKUP($C31,limity!$A$1:$CC$7,HLOOKUP($D$15,limity!$A$1:$CC$2,2,FALSE),FALSE),SUM(H31:M31))))</f>
        <v>0</v>
      </c>
      <c r="S31" s="44" t="e">
        <f t="shared" si="6"/>
        <v>#DIV/0!</v>
      </c>
      <c r="T31" s="44" t="e">
        <f t="shared" si="7"/>
        <v>#DIV/0!</v>
      </c>
      <c r="U31" s="44" t="e">
        <f t="shared" si="8"/>
        <v>#DIV/0!</v>
      </c>
      <c r="V31" s="44" t="e">
        <f t="shared" si="9"/>
        <v>#DIV/0!</v>
      </c>
      <c r="W31" s="44" t="e">
        <f t="shared" si="10"/>
        <v>#DIV/0!</v>
      </c>
      <c r="X31" s="44" t="e">
        <f t="shared" si="11"/>
        <v>#DIV/0!</v>
      </c>
      <c r="Y31"/>
      <c r="Z31" s="42"/>
      <c r="AA31" s="45" t="e">
        <f t="shared" si="12"/>
        <v>#DIV/0!</v>
      </c>
      <c r="AB31" s="44" t="e">
        <f t="shared" si="13"/>
        <v>#DIV/0!</v>
      </c>
      <c r="AC31" s="46" t="e">
        <f t="shared" si="14"/>
        <v>#DIV/0!</v>
      </c>
      <c r="AD31" s="45" t="e">
        <f t="shared" si="15"/>
        <v>#DIV/0!</v>
      </c>
      <c r="AE31" s="45" t="e">
        <f t="shared" si="16"/>
        <v>#DIV/0!</v>
      </c>
      <c r="AF31" s="45" t="e">
        <f t="shared" si="17"/>
        <v>#DIV/0!</v>
      </c>
      <c r="AG31" s="45" t="e">
        <f t="shared" si="18"/>
        <v>#DIV/0!</v>
      </c>
      <c r="AH31" s="45" t="e">
        <f t="shared" si="19"/>
        <v>#DIV/0!</v>
      </c>
      <c r="AI31" s="45" t="e">
        <f t="shared" si="20"/>
        <v>#DIV/0!</v>
      </c>
      <c r="AJ31" s="47" t="e">
        <f t="shared" si="21"/>
        <v>#DIV/0!</v>
      </c>
      <c r="AK31" s="47" t="e">
        <f t="shared" si="22"/>
        <v>#DIV/0!</v>
      </c>
      <c r="AL31" s="47" t="e">
        <f t="shared" si="2"/>
        <v>#DIV/0!</v>
      </c>
      <c r="AM31" s="47" t="e">
        <f t="shared" si="2"/>
        <v>#DIV/0!</v>
      </c>
      <c r="AN31" s="47" t="e">
        <f t="shared" si="2"/>
        <v>#DIV/0!</v>
      </c>
      <c r="AO31" s="47" t="e">
        <f t="shared" si="2"/>
        <v>#DIV/0!</v>
      </c>
      <c r="AP31" s="47" t="e">
        <f t="shared" si="2"/>
        <v>#DIV/0!</v>
      </c>
      <c r="AQ31" s="47" t="e">
        <f t="shared" si="2"/>
        <v>#DIV/0!</v>
      </c>
      <c r="AR31" s="47" t="e">
        <f t="shared" si="2"/>
        <v>#DIV/0!</v>
      </c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</row>
    <row r="32" spans="1:56" s="49" customFormat="1" ht="13.5" x14ac:dyDescent="0.2">
      <c r="A32" s="39" t="s">
        <v>102</v>
      </c>
      <c r="B32" s="40"/>
      <c r="C32" s="41"/>
      <c r="D32" s="42"/>
      <c r="E32" s="43"/>
      <c r="F32" s="44">
        <f t="shared" si="3"/>
        <v>0</v>
      </c>
      <c r="G32" s="44">
        <f t="shared" si="4"/>
        <v>0</v>
      </c>
      <c r="H32" s="42"/>
      <c r="I32" s="42"/>
      <c r="J32" s="42"/>
      <c r="K32" s="42"/>
      <c r="L32" s="42"/>
      <c r="M32" s="42"/>
      <c r="N32" s="43"/>
      <c r="O32" s="43"/>
      <c r="P32" s="44">
        <f t="shared" si="5"/>
        <v>0</v>
      </c>
      <c r="Q32"/>
      <c r="R32" s="44">
        <f>IF(C32="",0,IF(VLOOKUP($C32,limity!$A$1:$CC$7,HLOOKUP($D$15,limity!$A$1:$CC$2,2,FALSE),FALSE)=0,SUM(H32:M32),IF(SUM(H32:M32)&gt;VLOOKUP($C32,limity!$A$1:$CC$7,HLOOKUP($D$15,limity!$A$1:$CC$2,2,FALSE),FALSE),VLOOKUP($C32,limity!$A$1:$CC$7,HLOOKUP($D$15,limity!$A$1:$CC$2,2,FALSE),FALSE),SUM(H32:M32))))</f>
        <v>0</v>
      </c>
      <c r="S32" s="44" t="e">
        <f t="shared" si="6"/>
        <v>#DIV/0!</v>
      </c>
      <c r="T32" s="44" t="e">
        <f t="shared" si="7"/>
        <v>#DIV/0!</v>
      </c>
      <c r="U32" s="44" t="e">
        <f t="shared" si="8"/>
        <v>#DIV/0!</v>
      </c>
      <c r="V32" s="44" t="e">
        <f t="shared" si="9"/>
        <v>#DIV/0!</v>
      </c>
      <c r="W32" s="44" t="e">
        <f t="shared" si="10"/>
        <v>#DIV/0!</v>
      </c>
      <c r="X32" s="44" t="e">
        <f t="shared" si="11"/>
        <v>#DIV/0!</v>
      </c>
      <c r="Y32"/>
      <c r="Z32" s="42"/>
      <c r="AA32" s="45" t="e">
        <f t="shared" si="12"/>
        <v>#DIV/0!</v>
      </c>
      <c r="AB32" s="44" t="e">
        <f t="shared" si="13"/>
        <v>#DIV/0!</v>
      </c>
      <c r="AC32" s="46" t="e">
        <f t="shared" si="14"/>
        <v>#DIV/0!</v>
      </c>
      <c r="AD32" s="45" t="e">
        <f t="shared" si="15"/>
        <v>#DIV/0!</v>
      </c>
      <c r="AE32" s="45" t="e">
        <f t="shared" si="16"/>
        <v>#DIV/0!</v>
      </c>
      <c r="AF32" s="45" t="e">
        <f t="shared" si="17"/>
        <v>#DIV/0!</v>
      </c>
      <c r="AG32" s="45" t="e">
        <f t="shared" si="18"/>
        <v>#DIV/0!</v>
      </c>
      <c r="AH32" s="45" t="e">
        <f t="shared" si="19"/>
        <v>#DIV/0!</v>
      </c>
      <c r="AI32" s="45" t="e">
        <f t="shared" si="20"/>
        <v>#DIV/0!</v>
      </c>
      <c r="AJ32" s="47" t="e">
        <f t="shared" si="21"/>
        <v>#DIV/0!</v>
      </c>
      <c r="AK32" s="47" t="e">
        <f t="shared" si="22"/>
        <v>#DIV/0!</v>
      </c>
      <c r="AL32" s="47" t="e">
        <f t="shared" si="2"/>
        <v>#DIV/0!</v>
      </c>
      <c r="AM32" s="47" t="e">
        <f t="shared" si="2"/>
        <v>#DIV/0!</v>
      </c>
      <c r="AN32" s="47" t="e">
        <f t="shared" si="2"/>
        <v>#DIV/0!</v>
      </c>
      <c r="AO32" s="47" t="e">
        <f t="shared" si="2"/>
        <v>#DIV/0!</v>
      </c>
      <c r="AP32" s="47" t="e">
        <f t="shared" si="2"/>
        <v>#DIV/0!</v>
      </c>
      <c r="AQ32" s="47" t="e">
        <f t="shared" si="2"/>
        <v>#DIV/0!</v>
      </c>
      <c r="AR32" s="47" t="e">
        <f t="shared" si="2"/>
        <v>#DIV/0!</v>
      </c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</row>
    <row r="33" spans="1:56" s="49" customFormat="1" ht="13.5" x14ac:dyDescent="0.2">
      <c r="A33" s="39" t="s">
        <v>103</v>
      </c>
      <c r="B33" s="40"/>
      <c r="C33" s="41"/>
      <c r="D33" s="42"/>
      <c r="E33" s="43"/>
      <c r="F33" s="44">
        <f t="shared" si="3"/>
        <v>0</v>
      </c>
      <c r="G33" s="44">
        <f t="shared" si="4"/>
        <v>0</v>
      </c>
      <c r="H33" s="42"/>
      <c r="I33" s="42"/>
      <c r="J33" s="42"/>
      <c r="K33" s="42"/>
      <c r="L33" s="42"/>
      <c r="M33" s="42"/>
      <c r="N33" s="43"/>
      <c r="O33" s="43"/>
      <c r="P33" s="44">
        <f t="shared" si="5"/>
        <v>0</v>
      </c>
      <c r="Q33"/>
      <c r="R33" s="44">
        <f>IF(C33="",0,IF(VLOOKUP($C33,limity!$A$1:$CC$7,HLOOKUP($D$15,limity!$A$1:$CC$2,2,FALSE),FALSE)=0,SUM(H33:M33),IF(SUM(H33:M33)&gt;VLOOKUP($C33,limity!$A$1:$CC$7,HLOOKUP($D$15,limity!$A$1:$CC$2,2,FALSE),FALSE),VLOOKUP($C33,limity!$A$1:$CC$7,HLOOKUP($D$15,limity!$A$1:$CC$2,2,FALSE),FALSE),SUM(H33:M33))))</f>
        <v>0</v>
      </c>
      <c r="S33" s="44" t="e">
        <f t="shared" si="6"/>
        <v>#DIV/0!</v>
      </c>
      <c r="T33" s="44" t="e">
        <f t="shared" si="7"/>
        <v>#DIV/0!</v>
      </c>
      <c r="U33" s="44" t="e">
        <f t="shared" si="8"/>
        <v>#DIV/0!</v>
      </c>
      <c r="V33" s="44" t="e">
        <f t="shared" si="9"/>
        <v>#DIV/0!</v>
      </c>
      <c r="W33" s="44" t="e">
        <f t="shared" si="10"/>
        <v>#DIV/0!</v>
      </c>
      <c r="X33" s="44" t="e">
        <f t="shared" si="11"/>
        <v>#DIV/0!</v>
      </c>
      <c r="Y33"/>
      <c r="Z33" s="42"/>
      <c r="AA33" s="45" t="e">
        <f t="shared" si="12"/>
        <v>#DIV/0!</v>
      </c>
      <c r="AB33" s="44" t="e">
        <f t="shared" si="13"/>
        <v>#DIV/0!</v>
      </c>
      <c r="AC33" s="46" t="e">
        <f t="shared" si="14"/>
        <v>#DIV/0!</v>
      </c>
      <c r="AD33" s="45" t="e">
        <f t="shared" si="15"/>
        <v>#DIV/0!</v>
      </c>
      <c r="AE33" s="45" t="e">
        <f t="shared" si="16"/>
        <v>#DIV/0!</v>
      </c>
      <c r="AF33" s="45" t="e">
        <f t="shared" si="17"/>
        <v>#DIV/0!</v>
      </c>
      <c r="AG33" s="45" t="e">
        <f t="shared" si="18"/>
        <v>#DIV/0!</v>
      </c>
      <c r="AH33" s="45" t="e">
        <f t="shared" si="19"/>
        <v>#DIV/0!</v>
      </c>
      <c r="AI33" s="45" t="e">
        <f t="shared" si="20"/>
        <v>#DIV/0!</v>
      </c>
      <c r="AJ33" s="47" t="e">
        <f t="shared" si="21"/>
        <v>#DIV/0!</v>
      </c>
      <c r="AK33" s="47" t="e">
        <f t="shared" si="22"/>
        <v>#DIV/0!</v>
      </c>
      <c r="AL33" s="47" t="e">
        <f t="shared" si="2"/>
        <v>#DIV/0!</v>
      </c>
      <c r="AM33" s="47" t="e">
        <f t="shared" si="2"/>
        <v>#DIV/0!</v>
      </c>
      <c r="AN33" s="47" t="e">
        <f t="shared" si="2"/>
        <v>#DIV/0!</v>
      </c>
      <c r="AO33" s="47" t="e">
        <f t="shared" si="2"/>
        <v>#DIV/0!</v>
      </c>
      <c r="AP33" s="47" t="e">
        <f t="shared" si="2"/>
        <v>#DIV/0!</v>
      </c>
      <c r="AQ33" s="47" t="e">
        <f t="shared" si="2"/>
        <v>#DIV/0!</v>
      </c>
      <c r="AR33" s="47" t="e">
        <f t="shared" si="2"/>
        <v>#DIV/0!</v>
      </c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</row>
    <row r="34" spans="1:56" s="49" customFormat="1" ht="13.5" x14ac:dyDescent="0.2">
      <c r="A34" s="39" t="s">
        <v>104</v>
      </c>
      <c r="B34" s="40"/>
      <c r="C34" s="41"/>
      <c r="D34" s="42"/>
      <c r="E34" s="43"/>
      <c r="F34" s="44">
        <f t="shared" si="3"/>
        <v>0</v>
      </c>
      <c r="G34" s="44">
        <f t="shared" si="4"/>
        <v>0</v>
      </c>
      <c r="H34" s="42"/>
      <c r="I34" s="42"/>
      <c r="J34" s="42"/>
      <c r="K34" s="42"/>
      <c r="L34" s="42"/>
      <c r="M34" s="42"/>
      <c r="N34" s="43"/>
      <c r="O34" s="43"/>
      <c r="P34" s="44">
        <f t="shared" si="5"/>
        <v>0</v>
      </c>
      <c r="Q34"/>
      <c r="R34" s="44">
        <f>IF(C34="",0,IF(VLOOKUP($C34,limity!$A$1:$CC$7,HLOOKUP($D$15,limity!$A$1:$CC$2,2,FALSE),FALSE)=0,SUM(H34:M34),IF(SUM(H34:M34)&gt;VLOOKUP($C34,limity!$A$1:$CC$7,HLOOKUP($D$15,limity!$A$1:$CC$2,2,FALSE),FALSE),VLOOKUP($C34,limity!$A$1:$CC$7,HLOOKUP($D$15,limity!$A$1:$CC$2,2,FALSE),FALSE),SUM(H34:M34))))</f>
        <v>0</v>
      </c>
      <c r="S34" s="44" t="e">
        <f t="shared" si="6"/>
        <v>#DIV/0!</v>
      </c>
      <c r="T34" s="44" t="e">
        <f t="shared" si="7"/>
        <v>#DIV/0!</v>
      </c>
      <c r="U34" s="44" t="e">
        <f t="shared" si="8"/>
        <v>#DIV/0!</v>
      </c>
      <c r="V34" s="44" t="e">
        <f t="shared" si="9"/>
        <v>#DIV/0!</v>
      </c>
      <c r="W34" s="44" t="e">
        <f t="shared" si="10"/>
        <v>#DIV/0!</v>
      </c>
      <c r="X34" s="44" t="e">
        <f t="shared" si="11"/>
        <v>#DIV/0!</v>
      </c>
      <c r="Y34"/>
      <c r="Z34" s="42"/>
      <c r="AA34" s="45" t="e">
        <f t="shared" si="12"/>
        <v>#DIV/0!</v>
      </c>
      <c r="AB34" s="44" t="e">
        <f t="shared" si="13"/>
        <v>#DIV/0!</v>
      </c>
      <c r="AC34" s="46" t="e">
        <f t="shared" si="14"/>
        <v>#DIV/0!</v>
      </c>
      <c r="AD34" s="45" t="e">
        <f t="shared" si="15"/>
        <v>#DIV/0!</v>
      </c>
      <c r="AE34" s="45" t="e">
        <f t="shared" si="16"/>
        <v>#DIV/0!</v>
      </c>
      <c r="AF34" s="45" t="e">
        <f t="shared" si="17"/>
        <v>#DIV/0!</v>
      </c>
      <c r="AG34" s="45" t="e">
        <f t="shared" si="18"/>
        <v>#DIV/0!</v>
      </c>
      <c r="AH34" s="45" t="e">
        <f t="shared" si="19"/>
        <v>#DIV/0!</v>
      </c>
      <c r="AI34" s="45" t="e">
        <f t="shared" si="20"/>
        <v>#DIV/0!</v>
      </c>
      <c r="AJ34" s="47" t="e">
        <f t="shared" si="21"/>
        <v>#DIV/0!</v>
      </c>
      <c r="AK34" s="47" t="e">
        <f t="shared" si="22"/>
        <v>#DIV/0!</v>
      </c>
      <c r="AL34" s="47" t="e">
        <f t="shared" si="2"/>
        <v>#DIV/0!</v>
      </c>
      <c r="AM34" s="47" t="e">
        <f t="shared" si="2"/>
        <v>#DIV/0!</v>
      </c>
      <c r="AN34" s="47" t="e">
        <f t="shared" si="2"/>
        <v>#DIV/0!</v>
      </c>
      <c r="AO34" s="47" t="e">
        <f t="shared" si="2"/>
        <v>#DIV/0!</v>
      </c>
      <c r="AP34" s="47" t="e">
        <f t="shared" si="2"/>
        <v>#DIV/0!</v>
      </c>
      <c r="AQ34" s="47" t="e">
        <f t="shared" si="2"/>
        <v>#DIV/0!</v>
      </c>
      <c r="AR34" s="47" t="e">
        <f t="shared" si="2"/>
        <v>#DIV/0!</v>
      </c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</row>
    <row r="35" spans="1:56" s="49" customFormat="1" ht="13.5" x14ac:dyDescent="0.2">
      <c r="A35" s="39" t="s">
        <v>105</v>
      </c>
      <c r="B35" s="40"/>
      <c r="C35" s="41"/>
      <c r="D35" s="42"/>
      <c r="E35" s="43"/>
      <c r="F35" s="44">
        <f t="shared" si="3"/>
        <v>0</v>
      </c>
      <c r="G35" s="44">
        <f t="shared" si="4"/>
        <v>0</v>
      </c>
      <c r="H35" s="42"/>
      <c r="I35" s="42"/>
      <c r="J35" s="42"/>
      <c r="K35" s="42"/>
      <c r="L35" s="42"/>
      <c r="M35" s="42"/>
      <c r="N35" s="43"/>
      <c r="O35" s="43"/>
      <c r="P35" s="44">
        <f t="shared" si="5"/>
        <v>0</v>
      </c>
      <c r="Q35"/>
      <c r="R35" s="44">
        <f>IF(C35="",0,IF(VLOOKUP($C35,limity!$A$1:$CC$7,HLOOKUP($D$15,limity!$A$1:$CC$2,2,FALSE),FALSE)=0,SUM(H35:M35),IF(SUM(H35:M35)&gt;VLOOKUP($C35,limity!$A$1:$CC$7,HLOOKUP($D$15,limity!$A$1:$CC$2,2,FALSE),FALSE),VLOOKUP($C35,limity!$A$1:$CC$7,HLOOKUP($D$15,limity!$A$1:$CC$2,2,FALSE),FALSE),SUM(H35:M35))))</f>
        <v>0</v>
      </c>
      <c r="S35" s="44" t="e">
        <f t="shared" si="6"/>
        <v>#DIV/0!</v>
      </c>
      <c r="T35" s="44" t="e">
        <f t="shared" si="7"/>
        <v>#DIV/0!</v>
      </c>
      <c r="U35" s="44" t="e">
        <f t="shared" si="8"/>
        <v>#DIV/0!</v>
      </c>
      <c r="V35" s="44" t="e">
        <f t="shared" si="9"/>
        <v>#DIV/0!</v>
      </c>
      <c r="W35" s="44" t="e">
        <f t="shared" si="10"/>
        <v>#DIV/0!</v>
      </c>
      <c r="X35" s="44" t="e">
        <f t="shared" si="11"/>
        <v>#DIV/0!</v>
      </c>
      <c r="Y35"/>
      <c r="Z35" s="42"/>
      <c r="AA35" s="45" t="e">
        <f t="shared" si="12"/>
        <v>#DIV/0!</v>
      </c>
      <c r="AB35" s="44" t="e">
        <f t="shared" si="13"/>
        <v>#DIV/0!</v>
      </c>
      <c r="AC35" s="46" t="e">
        <f t="shared" si="14"/>
        <v>#DIV/0!</v>
      </c>
      <c r="AD35" s="45" t="e">
        <f t="shared" si="15"/>
        <v>#DIV/0!</v>
      </c>
      <c r="AE35" s="45" t="e">
        <f t="shared" si="16"/>
        <v>#DIV/0!</v>
      </c>
      <c r="AF35" s="45" t="e">
        <f t="shared" si="17"/>
        <v>#DIV/0!</v>
      </c>
      <c r="AG35" s="45" t="e">
        <f t="shared" si="18"/>
        <v>#DIV/0!</v>
      </c>
      <c r="AH35" s="45" t="e">
        <f t="shared" si="19"/>
        <v>#DIV/0!</v>
      </c>
      <c r="AI35" s="45" t="e">
        <f t="shared" si="20"/>
        <v>#DIV/0!</v>
      </c>
      <c r="AJ35" s="47" t="e">
        <f t="shared" si="21"/>
        <v>#DIV/0!</v>
      </c>
      <c r="AK35" s="47" t="e">
        <f t="shared" si="22"/>
        <v>#DIV/0!</v>
      </c>
      <c r="AL35" s="47" t="e">
        <f t="shared" si="2"/>
        <v>#DIV/0!</v>
      </c>
      <c r="AM35" s="47" t="e">
        <f t="shared" si="2"/>
        <v>#DIV/0!</v>
      </c>
      <c r="AN35" s="47" t="e">
        <f t="shared" si="2"/>
        <v>#DIV/0!</v>
      </c>
      <c r="AO35" s="47" t="e">
        <f t="shared" si="2"/>
        <v>#DIV/0!</v>
      </c>
      <c r="AP35" s="47" t="e">
        <f t="shared" si="2"/>
        <v>#DIV/0!</v>
      </c>
      <c r="AQ35" s="47" t="e">
        <f t="shared" si="2"/>
        <v>#DIV/0!</v>
      </c>
      <c r="AR35" s="47" t="e">
        <f t="shared" si="2"/>
        <v>#DIV/0!</v>
      </c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</row>
    <row r="36" spans="1:56" s="49" customFormat="1" ht="13.5" x14ac:dyDescent="0.2">
      <c r="A36" s="39" t="s">
        <v>106</v>
      </c>
      <c r="B36" s="40"/>
      <c r="C36" s="41"/>
      <c r="D36" s="42"/>
      <c r="E36" s="43"/>
      <c r="F36" s="44">
        <f t="shared" si="3"/>
        <v>0</v>
      </c>
      <c r="G36" s="44">
        <f t="shared" si="4"/>
        <v>0</v>
      </c>
      <c r="H36" s="42"/>
      <c r="I36" s="42"/>
      <c r="J36" s="42"/>
      <c r="K36" s="42"/>
      <c r="L36" s="42"/>
      <c r="M36" s="42"/>
      <c r="N36" s="43"/>
      <c r="O36" s="43"/>
      <c r="P36" s="44">
        <f t="shared" si="5"/>
        <v>0</v>
      </c>
      <c r="Q36"/>
      <c r="R36" s="44">
        <f>IF(C36="",0,IF(VLOOKUP($C36,limity!$A$1:$CC$7,HLOOKUP($D$15,limity!$A$1:$CC$2,2,FALSE),FALSE)=0,SUM(H36:M36),IF(SUM(H36:M36)&gt;VLOOKUP($C36,limity!$A$1:$CC$7,HLOOKUP($D$15,limity!$A$1:$CC$2,2,FALSE),FALSE),VLOOKUP($C36,limity!$A$1:$CC$7,HLOOKUP($D$15,limity!$A$1:$CC$2,2,FALSE),FALSE),SUM(H36:M36))))</f>
        <v>0</v>
      </c>
      <c r="S36" s="44" t="e">
        <f t="shared" si="6"/>
        <v>#DIV/0!</v>
      </c>
      <c r="T36" s="44" t="e">
        <f t="shared" si="7"/>
        <v>#DIV/0!</v>
      </c>
      <c r="U36" s="44" t="e">
        <f t="shared" si="8"/>
        <v>#DIV/0!</v>
      </c>
      <c r="V36" s="44" t="e">
        <f t="shared" si="9"/>
        <v>#DIV/0!</v>
      </c>
      <c r="W36" s="44" t="e">
        <f t="shared" si="10"/>
        <v>#DIV/0!</v>
      </c>
      <c r="X36" s="44" t="e">
        <f t="shared" si="11"/>
        <v>#DIV/0!</v>
      </c>
      <c r="Y36"/>
      <c r="Z36" s="42"/>
      <c r="AA36" s="45" t="e">
        <f t="shared" si="12"/>
        <v>#DIV/0!</v>
      </c>
      <c r="AB36" s="44" t="e">
        <f t="shared" si="13"/>
        <v>#DIV/0!</v>
      </c>
      <c r="AC36" s="46" t="e">
        <f t="shared" si="14"/>
        <v>#DIV/0!</v>
      </c>
      <c r="AD36" s="45" t="e">
        <f t="shared" si="15"/>
        <v>#DIV/0!</v>
      </c>
      <c r="AE36" s="45" t="e">
        <f t="shared" si="16"/>
        <v>#DIV/0!</v>
      </c>
      <c r="AF36" s="45" t="e">
        <f t="shared" si="17"/>
        <v>#DIV/0!</v>
      </c>
      <c r="AG36" s="45" t="e">
        <f t="shared" si="18"/>
        <v>#DIV/0!</v>
      </c>
      <c r="AH36" s="45" t="e">
        <f t="shared" si="19"/>
        <v>#DIV/0!</v>
      </c>
      <c r="AI36" s="45" t="e">
        <f t="shared" si="20"/>
        <v>#DIV/0!</v>
      </c>
      <c r="AJ36" s="47" t="e">
        <f t="shared" si="21"/>
        <v>#DIV/0!</v>
      </c>
      <c r="AK36" s="47" t="e">
        <f t="shared" si="22"/>
        <v>#DIV/0!</v>
      </c>
      <c r="AL36" s="47" t="e">
        <f t="shared" si="2"/>
        <v>#DIV/0!</v>
      </c>
      <c r="AM36" s="47" t="e">
        <f t="shared" si="2"/>
        <v>#DIV/0!</v>
      </c>
      <c r="AN36" s="47" t="e">
        <f t="shared" si="2"/>
        <v>#DIV/0!</v>
      </c>
      <c r="AO36" s="47" t="e">
        <f t="shared" si="2"/>
        <v>#DIV/0!</v>
      </c>
      <c r="AP36" s="47" t="e">
        <f t="shared" si="2"/>
        <v>#DIV/0!</v>
      </c>
      <c r="AQ36" s="47" t="e">
        <f t="shared" si="2"/>
        <v>#DIV/0!</v>
      </c>
      <c r="AR36" s="47" t="e">
        <f t="shared" si="2"/>
        <v>#DIV/0!</v>
      </c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</row>
    <row r="37" spans="1:56" s="49" customFormat="1" ht="13.5" x14ac:dyDescent="0.2">
      <c r="A37" s="39" t="s">
        <v>107</v>
      </c>
      <c r="B37" s="40"/>
      <c r="C37" s="41"/>
      <c r="D37" s="42"/>
      <c r="E37" s="43"/>
      <c r="F37" s="44">
        <f t="shared" si="3"/>
        <v>0</v>
      </c>
      <c r="G37" s="44">
        <f t="shared" si="4"/>
        <v>0</v>
      </c>
      <c r="H37" s="42"/>
      <c r="I37" s="42"/>
      <c r="J37" s="42"/>
      <c r="K37" s="42"/>
      <c r="L37" s="42"/>
      <c r="M37" s="42"/>
      <c r="N37" s="43"/>
      <c r="O37" s="43"/>
      <c r="P37" s="44">
        <f t="shared" si="5"/>
        <v>0</v>
      </c>
      <c r="Q37"/>
      <c r="R37" s="44">
        <f>IF(C37="",0,IF(VLOOKUP($C37,limity!$A$1:$CC$7,HLOOKUP($D$15,limity!$A$1:$CC$2,2,FALSE),FALSE)=0,SUM(H37:M37),IF(SUM(H37:M37)&gt;VLOOKUP($C37,limity!$A$1:$CC$7,HLOOKUP($D$15,limity!$A$1:$CC$2,2,FALSE),FALSE),VLOOKUP($C37,limity!$A$1:$CC$7,HLOOKUP($D$15,limity!$A$1:$CC$2,2,FALSE),FALSE),SUM(H37:M37))))</f>
        <v>0</v>
      </c>
      <c r="S37" s="44" t="e">
        <f t="shared" si="6"/>
        <v>#DIV/0!</v>
      </c>
      <c r="T37" s="44" t="e">
        <f t="shared" si="7"/>
        <v>#DIV/0!</v>
      </c>
      <c r="U37" s="44" t="e">
        <f t="shared" si="8"/>
        <v>#DIV/0!</v>
      </c>
      <c r="V37" s="44" t="e">
        <f t="shared" si="9"/>
        <v>#DIV/0!</v>
      </c>
      <c r="W37" s="44" t="e">
        <f t="shared" si="10"/>
        <v>#DIV/0!</v>
      </c>
      <c r="X37" s="44" t="e">
        <f t="shared" si="11"/>
        <v>#DIV/0!</v>
      </c>
      <c r="Y37"/>
      <c r="Z37" s="42"/>
      <c r="AA37" s="45" t="e">
        <f t="shared" si="12"/>
        <v>#DIV/0!</v>
      </c>
      <c r="AB37" s="44" t="e">
        <f t="shared" si="13"/>
        <v>#DIV/0!</v>
      </c>
      <c r="AC37" s="46" t="e">
        <f t="shared" si="14"/>
        <v>#DIV/0!</v>
      </c>
      <c r="AD37" s="45" t="e">
        <f t="shared" si="15"/>
        <v>#DIV/0!</v>
      </c>
      <c r="AE37" s="45" t="e">
        <f t="shared" si="16"/>
        <v>#DIV/0!</v>
      </c>
      <c r="AF37" s="45" t="e">
        <f t="shared" si="17"/>
        <v>#DIV/0!</v>
      </c>
      <c r="AG37" s="45" t="e">
        <f t="shared" si="18"/>
        <v>#DIV/0!</v>
      </c>
      <c r="AH37" s="45" t="e">
        <f t="shared" si="19"/>
        <v>#DIV/0!</v>
      </c>
      <c r="AI37" s="45" t="e">
        <f t="shared" si="20"/>
        <v>#DIV/0!</v>
      </c>
      <c r="AJ37" s="47" t="e">
        <f t="shared" si="21"/>
        <v>#DIV/0!</v>
      </c>
      <c r="AK37" s="47" t="e">
        <f t="shared" si="22"/>
        <v>#DIV/0!</v>
      </c>
      <c r="AL37" s="47" t="e">
        <f t="shared" si="2"/>
        <v>#DIV/0!</v>
      </c>
      <c r="AM37" s="47" t="e">
        <f t="shared" si="2"/>
        <v>#DIV/0!</v>
      </c>
      <c r="AN37" s="47" t="e">
        <f t="shared" si="2"/>
        <v>#DIV/0!</v>
      </c>
      <c r="AO37" s="47" t="e">
        <f t="shared" si="2"/>
        <v>#DIV/0!</v>
      </c>
      <c r="AP37" s="47" t="e">
        <f t="shared" si="2"/>
        <v>#DIV/0!</v>
      </c>
      <c r="AQ37" s="47" t="e">
        <f t="shared" si="2"/>
        <v>#DIV/0!</v>
      </c>
      <c r="AR37" s="47" t="e">
        <f t="shared" si="2"/>
        <v>#DIV/0!</v>
      </c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</row>
    <row r="38" spans="1:56" s="49" customFormat="1" ht="13.5" x14ac:dyDescent="0.2">
      <c r="A38" s="39" t="s">
        <v>108</v>
      </c>
      <c r="B38" s="40"/>
      <c r="C38" s="41"/>
      <c r="D38" s="42"/>
      <c r="E38" s="43"/>
      <c r="F38" s="44">
        <f t="shared" si="3"/>
        <v>0</v>
      </c>
      <c r="G38" s="44">
        <f t="shared" si="4"/>
        <v>0</v>
      </c>
      <c r="H38" s="42"/>
      <c r="I38" s="42"/>
      <c r="J38" s="42"/>
      <c r="K38" s="42"/>
      <c r="L38" s="42"/>
      <c r="M38" s="42"/>
      <c r="N38" s="43"/>
      <c r="O38" s="43"/>
      <c r="P38" s="44">
        <f t="shared" si="5"/>
        <v>0</v>
      </c>
      <c r="Q38"/>
      <c r="R38" s="44">
        <f>IF(C38="",0,IF(VLOOKUP($C38,limity!$A$1:$CC$7,HLOOKUP($D$15,limity!$A$1:$CC$2,2,FALSE),FALSE)=0,SUM(H38:M38),IF(SUM(H38:M38)&gt;VLOOKUP($C38,limity!$A$1:$CC$7,HLOOKUP($D$15,limity!$A$1:$CC$2,2,FALSE),FALSE),VLOOKUP($C38,limity!$A$1:$CC$7,HLOOKUP($D$15,limity!$A$1:$CC$2,2,FALSE),FALSE),SUM(H38:M38))))</f>
        <v>0</v>
      </c>
      <c r="S38" s="44" t="e">
        <f t="shared" si="6"/>
        <v>#DIV/0!</v>
      </c>
      <c r="T38" s="44" t="e">
        <f t="shared" si="7"/>
        <v>#DIV/0!</v>
      </c>
      <c r="U38" s="44" t="e">
        <f t="shared" si="8"/>
        <v>#DIV/0!</v>
      </c>
      <c r="V38" s="44" t="e">
        <f t="shared" si="9"/>
        <v>#DIV/0!</v>
      </c>
      <c r="W38" s="44" t="e">
        <f t="shared" si="10"/>
        <v>#DIV/0!</v>
      </c>
      <c r="X38" s="44" t="e">
        <f t="shared" si="11"/>
        <v>#DIV/0!</v>
      </c>
      <c r="Y38"/>
      <c r="Z38" s="42"/>
      <c r="AA38" s="45" t="e">
        <f t="shared" si="12"/>
        <v>#DIV/0!</v>
      </c>
      <c r="AB38" s="44" t="e">
        <f t="shared" si="13"/>
        <v>#DIV/0!</v>
      </c>
      <c r="AC38" s="46" t="e">
        <f t="shared" si="14"/>
        <v>#DIV/0!</v>
      </c>
      <c r="AD38" s="45" t="e">
        <f t="shared" si="15"/>
        <v>#DIV/0!</v>
      </c>
      <c r="AE38" s="45" t="e">
        <f t="shared" si="16"/>
        <v>#DIV/0!</v>
      </c>
      <c r="AF38" s="45" t="e">
        <f t="shared" si="17"/>
        <v>#DIV/0!</v>
      </c>
      <c r="AG38" s="45" t="e">
        <f t="shared" si="18"/>
        <v>#DIV/0!</v>
      </c>
      <c r="AH38" s="45" t="e">
        <f t="shared" si="19"/>
        <v>#DIV/0!</v>
      </c>
      <c r="AI38" s="45" t="e">
        <f t="shared" si="20"/>
        <v>#DIV/0!</v>
      </c>
      <c r="AJ38" s="47" t="e">
        <f t="shared" si="21"/>
        <v>#DIV/0!</v>
      </c>
      <c r="AK38" s="47" t="e">
        <f t="shared" si="22"/>
        <v>#DIV/0!</v>
      </c>
      <c r="AL38" s="47" t="e">
        <f t="shared" si="2"/>
        <v>#DIV/0!</v>
      </c>
      <c r="AM38" s="47" t="e">
        <f t="shared" si="2"/>
        <v>#DIV/0!</v>
      </c>
      <c r="AN38" s="47" t="e">
        <f t="shared" si="2"/>
        <v>#DIV/0!</v>
      </c>
      <c r="AO38" s="47" t="e">
        <f t="shared" si="2"/>
        <v>#DIV/0!</v>
      </c>
      <c r="AP38" s="47" t="e">
        <f t="shared" si="2"/>
        <v>#DIV/0!</v>
      </c>
      <c r="AQ38" s="47" t="e">
        <f t="shared" si="2"/>
        <v>#DIV/0!</v>
      </c>
      <c r="AR38" s="47" t="e">
        <f t="shared" si="2"/>
        <v>#DIV/0!</v>
      </c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</row>
    <row r="39" spans="1:56" s="57" customFormat="1" ht="13.5" x14ac:dyDescent="0.2">
      <c r="A39" s="51" t="s">
        <v>14</v>
      </c>
      <c r="B39" s="52"/>
      <c r="C39" s="53"/>
      <c r="D39" s="54"/>
      <c r="E39" s="54"/>
      <c r="F39" s="55"/>
      <c r="G39" s="54">
        <f>SUM(G24:G27)</f>
        <v>0</v>
      </c>
      <c r="H39" s="55"/>
      <c r="I39" s="55"/>
      <c r="J39" s="55"/>
      <c r="K39" s="55"/>
      <c r="L39" s="55"/>
      <c r="M39" s="55"/>
      <c r="N39" s="55"/>
      <c r="O39" s="55"/>
      <c r="P39" s="54">
        <f>SUM(P24:P27)</f>
        <v>0</v>
      </c>
      <c r="Q39"/>
      <c r="R39" s="54">
        <f t="shared" ref="R39:X39" si="23">SUM(R24:R27)</f>
        <v>0</v>
      </c>
      <c r="S39" s="54" t="e">
        <f t="shared" si="23"/>
        <v>#DIV/0!</v>
      </c>
      <c r="T39" s="54" t="e">
        <f t="shared" si="23"/>
        <v>#DIV/0!</v>
      </c>
      <c r="U39" s="54" t="e">
        <f t="shared" si="23"/>
        <v>#DIV/0!</v>
      </c>
      <c r="V39" s="54" t="e">
        <f t="shared" si="23"/>
        <v>#DIV/0!</v>
      </c>
      <c r="W39" s="54" t="e">
        <f t="shared" si="23"/>
        <v>#DIV/0!</v>
      </c>
      <c r="X39" s="54" t="e">
        <f t="shared" si="23"/>
        <v>#DIV/0!</v>
      </c>
      <c r="Y39"/>
      <c r="Z39" s="55"/>
      <c r="AA39" s="54" t="e">
        <f t="shared" ref="AA39:AR39" si="24">SUM(AA24:AA27)</f>
        <v>#DIV/0!</v>
      </c>
      <c r="AB39" s="54" t="e">
        <f t="shared" si="24"/>
        <v>#DIV/0!</v>
      </c>
      <c r="AC39" s="54" t="e">
        <f t="shared" si="24"/>
        <v>#DIV/0!</v>
      </c>
      <c r="AD39" s="54" t="e">
        <f t="shared" si="24"/>
        <v>#DIV/0!</v>
      </c>
      <c r="AE39" s="54" t="e">
        <f t="shared" si="24"/>
        <v>#DIV/0!</v>
      </c>
      <c r="AF39" s="54" t="e">
        <f t="shared" si="24"/>
        <v>#DIV/0!</v>
      </c>
      <c r="AG39" s="54" t="e">
        <f t="shared" si="24"/>
        <v>#DIV/0!</v>
      </c>
      <c r="AH39" s="54" t="e">
        <f t="shared" si="24"/>
        <v>#DIV/0!</v>
      </c>
      <c r="AI39" s="54" t="e">
        <f t="shared" si="24"/>
        <v>#DIV/0!</v>
      </c>
      <c r="AJ39" s="54" t="e">
        <f t="shared" si="24"/>
        <v>#DIV/0!</v>
      </c>
      <c r="AK39" s="54" t="e">
        <f t="shared" si="24"/>
        <v>#DIV/0!</v>
      </c>
      <c r="AL39" s="54" t="e">
        <f t="shared" si="24"/>
        <v>#DIV/0!</v>
      </c>
      <c r="AM39" s="54" t="e">
        <f t="shared" si="24"/>
        <v>#DIV/0!</v>
      </c>
      <c r="AN39" s="54" t="e">
        <f t="shared" si="24"/>
        <v>#DIV/0!</v>
      </c>
      <c r="AO39" s="54" t="e">
        <f t="shared" si="24"/>
        <v>#DIV/0!</v>
      </c>
      <c r="AP39" s="54" t="e">
        <f t="shared" si="24"/>
        <v>#DIV/0!</v>
      </c>
      <c r="AQ39" s="54" t="e">
        <f t="shared" si="24"/>
        <v>#DIV/0!</v>
      </c>
      <c r="AR39" s="54" t="e">
        <f t="shared" si="24"/>
        <v>#DIV/0!</v>
      </c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</row>
    <row r="40" spans="1:56" s="49" customFormat="1" ht="13.5" x14ac:dyDescent="0.2">
      <c r="A40" s="39" t="s">
        <v>8</v>
      </c>
      <c r="B40" s="40"/>
      <c r="C40" s="41"/>
      <c r="D40" s="42"/>
      <c r="E40" s="43"/>
      <c r="F40" s="44">
        <f t="shared" ref="F40:F42" si="25" xml:space="preserve"> D40-E40</f>
        <v>0</v>
      </c>
      <c r="G40" s="44">
        <f t="shared" ref="G40:G42" si="26">SUM(H40:N40)</f>
        <v>0</v>
      </c>
      <c r="H40" s="42"/>
      <c r="I40" s="42"/>
      <c r="J40" s="42"/>
      <c r="K40" s="42"/>
      <c r="L40" s="42"/>
      <c r="M40" s="42"/>
      <c r="N40" s="43"/>
      <c r="O40" s="43"/>
      <c r="P40" s="44">
        <f t="shared" ref="P40:P42" si="27">SUM(H40:N40,O40)</f>
        <v>0</v>
      </c>
      <c r="Q40"/>
      <c r="R40" s="44">
        <f>IF(C40="",0,IF(VLOOKUP($C40,limity!$A$1:$CC$7,HLOOKUP($D$15,limity!$A$1:$CC$2,2,FALSE),FALSE)=0,SUM(H40:M40),IF(SUM(H40:M40)&gt;VLOOKUP($C40,limity!$A$1:$CC$7,HLOOKUP($D$15,limity!$A$1:$CC$2,2,FALSE),FALSE),VLOOKUP($C40,limity!$A$1:$CC$7,HLOOKUP($D$15,limity!$A$1:$CC$2,2,FALSE),FALSE),SUM(H40:M40))))</f>
        <v>0</v>
      </c>
      <c r="S40" s="44" t="e">
        <f t="shared" ref="S40:S42" si="28">H40/(SUM($H40:$N40)-$N40)*$R40</f>
        <v>#DIV/0!</v>
      </c>
      <c r="T40" s="44" t="e">
        <f t="shared" ref="T40:T42" si="29">I40/(SUM($H40:$N40)-$N40)*$R40</f>
        <v>#DIV/0!</v>
      </c>
      <c r="U40" s="44" t="e">
        <f t="shared" ref="U40:U42" si="30">J40/(SUM($H40:$N40)-$N40)*$R40</f>
        <v>#DIV/0!</v>
      </c>
      <c r="V40" s="44" t="e">
        <f t="shared" ref="V40:V42" si="31">K40/(SUM($H40:$N40)-$N40)*$R40</f>
        <v>#DIV/0!</v>
      </c>
      <c r="W40" s="44" t="e">
        <f t="shared" ref="W40:W42" si="32">L40/(SUM($H40:$N40)-$N40)*$R40</f>
        <v>#DIV/0!</v>
      </c>
      <c r="X40" s="44" t="e">
        <f t="shared" ref="X40:X42" si="33">M40/(SUM($H40:$N40)-$N40)*$R40</f>
        <v>#DIV/0!</v>
      </c>
      <c r="Y40"/>
      <c r="Z40" s="42"/>
      <c r="AA40" s="45" t="e">
        <f t="shared" ref="AA40:AA42" si="34">SUM(AD40:AI40)</f>
        <v>#DIV/0!</v>
      </c>
      <c r="AB40" s="44" t="e">
        <f t="shared" ref="AB40:AB42" si="35">IF((SUM(AJ40:AR40)/Z40)*F40+ROUND((G40-R40)*(O40/G40),2)&lt;=O40,SUM(AJ40:AR40),((O40-ROUND((G40-R40)*(O40/G40),2))/F40)*Z40)</f>
        <v>#DIV/0!</v>
      </c>
      <c r="AC40" s="46" t="e">
        <f t="shared" ref="AC40:AC42" si="36">AA40+AB40</f>
        <v>#DIV/0!</v>
      </c>
      <c r="AD40" s="45" t="e">
        <f t="shared" ref="AD40:AD42" si="37">ROUND((S40/$F40)*$Z40,2)</f>
        <v>#DIV/0!</v>
      </c>
      <c r="AE40" s="45" t="e">
        <f t="shared" ref="AE40:AE42" si="38">ROUND((T40/$F40)*$Z40,2)</f>
        <v>#DIV/0!</v>
      </c>
      <c r="AF40" s="45" t="e">
        <f t="shared" ref="AF40:AF42" si="39">ROUND((U40/$F40)*$Z40,2)</f>
        <v>#DIV/0!</v>
      </c>
      <c r="AG40" s="45" t="e">
        <f t="shared" ref="AG40:AG42" si="40">ROUND((V40/$F40)*$Z40,2)</f>
        <v>#DIV/0!</v>
      </c>
      <c r="AH40" s="45" t="e">
        <f t="shared" ref="AH40:AH42" si="41">ROUND((W40/$F40)*$Z40,2)</f>
        <v>#DIV/0!</v>
      </c>
      <c r="AI40" s="45" t="e">
        <f t="shared" ref="AI40:AI42" si="42">ROUND((X40/$F40)*$Z40,2)</f>
        <v>#DIV/0!</v>
      </c>
      <c r="AJ40" s="47" t="e">
        <f t="shared" ref="AJ40:AJ42" si="43">ROUNDDOWN($AA40*AJ$22,2)</f>
        <v>#DIV/0!</v>
      </c>
      <c r="AK40" s="47" t="e">
        <f t="shared" ref="AK40:AK42" si="44">IF(AJ40&gt;0,0,ROUNDDOWN($AA40*AK$22,2))</f>
        <v>#DIV/0!</v>
      </c>
      <c r="AL40" s="47" t="e">
        <f t="shared" si="2"/>
        <v>#DIV/0!</v>
      </c>
      <c r="AM40" s="47" t="e">
        <f t="shared" si="2"/>
        <v>#DIV/0!</v>
      </c>
      <c r="AN40" s="47" t="e">
        <f t="shared" si="2"/>
        <v>#DIV/0!</v>
      </c>
      <c r="AO40" s="47" t="e">
        <f t="shared" si="2"/>
        <v>#DIV/0!</v>
      </c>
      <c r="AP40" s="47" t="e">
        <f t="shared" si="2"/>
        <v>#DIV/0!</v>
      </c>
      <c r="AQ40" s="47" t="e">
        <f t="shared" si="2"/>
        <v>#DIV/0!</v>
      </c>
      <c r="AR40" s="47" t="e">
        <f t="shared" si="2"/>
        <v>#DIV/0!</v>
      </c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</row>
    <row r="41" spans="1:56" s="49" customFormat="1" ht="13.5" x14ac:dyDescent="0.2">
      <c r="A41" s="50" t="s">
        <v>9</v>
      </c>
      <c r="B41" s="40"/>
      <c r="C41" s="41"/>
      <c r="D41" s="42"/>
      <c r="E41" s="43"/>
      <c r="F41" s="44">
        <f t="shared" si="25"/>
        <v>0</v>
      </c>
      <c r="G41" s="44">
        <f t="shared" si="26"/>
        <v>0</v>
      </c>
      <c r="H41" s="42"/>
      <c r="I41" s="42"/>
      <c r="J41" s="42"/>
      <c r="K41" s="42"/>
      <c r="L41" s="42"/>
      <c r="M41" s="42"/>
      <c r="N41" s="43"/>
      <c r="O41" s="43"/>
      <c r="P41" s="44">
        <f t="shared" si="27"/>
        <v>0</v>
      </c>
      <c r="Q41"/>
      <c r="R41" s="44">
        <f>IF(C41="",0,IF(VLOOKUP($C41,limity!$A$1:$CC$7,HLOOKUP($D$15,limity!$A$1:$CC$2,2,FALSE),FALSE)=0,SUM(H41:M41),IF(SUM(H41:M41)&gt;VLOOKUP($C41,limity!$A$1:$CC$7,HLOOKUP($D$15,limity!$A$1:$CC$2,2,FALSE),FALSE),VLOOKUP($C41,limity!$A$1:$CC$7,HLOOKUP($D$15,limity!$A$1:$CC$2,2,FALSE),FALSE),SUM(H41:M41))))</f>
        <v>0</v>
      </c>
      <c r="S41" s="44" t="e">
        <f t="shared" si="28"/>
        <v>#DIV/0!</v>
      </c>
      <c r="T41" s="44" t="e">
        <f t="shared" si="29"/>
        <v>#DIV/0!</v>
      </c>
      <c r="U41" s="44" t="e">
        <f t="shared" si="30"/>
        <v>#DIV/0!</v>
      </c>
      <c r="V41" s="44" t="e">
        <f t="shared" si="31"/>
        <v>#DIV/0!</v>
      </c>
      <c r="W41" s="44" t="e">
        <f t="shared" si="32"/>
        <v>#DIV/0!</v>
      </c>
      <c r="X41" s="44" t="e">
        <f t="shared" si="33"/>
        <v>#DIV/0!</v>
      </c>
      <c r="Y41"/>
      <c r="Z41" s="42"/>
      <c r="AA41" s="45" t="e">
        <f t="shared" si="34"/>
        <v>#DIV/0!</v>
      </c>
      <c r="AB41" s="44" t="e">
        <f t="shared" si="35"/>
        <v>#DIV/0!</v>
      </c>
      <c r="AC41" s="46" t="e">
        <f t="shared" si="36"/>
        <v>#DIV/0!</v>
      </c>
      <c r="AD41" s="45" t="e">
        <f t="shared" si="37"/>
        <v>#DIV/0!</v>
      </c>
      <c r="AE41" s="45" t="e">
        <f t="shared" si="38"/>
        <v>#DIV/0!</v>
      </c>
      <c r="AF41" s="45" t="e">
        <f t="shared" si="39"/>
        <v>#DIV/0!</v>
      </c>
      <c r="AG41" s="45" t="e">
        <f t="shared" si="40"/>
        <v>#DIV/0!</v>
      </c>
      <c r="AH41" s="45" t="e">
        <f t="shared" si="41"/>
        <v>#DIV/0!</v>
      </c>
      <c r="AI41" s="45" t="e">
        <f t="shared" si="42"/>
        <v>#DIV/0!</v>
      </c>
      <c r="AJ41" s="47" t="e">
        <f t="shared" si="43"/>
        <v>#DIV/0!</v>
      </c>
      <c r="AK41" s="47" t="e">
        <f t="shared" si="44"/>
        <v>#DIV/0!</v>
      </c>
      <c r="AL41" s="47" t="e">
        <f t="shared" si="2"/>
        <v>#DIV/0!</v>
      </c>
      <c r="AM41" s="47" t="e">
        <f t="shared" si="2"/>
        <v>#DIV/0!</v>
      </c>
      <c r="AN41" s="47" t="e">
        <f t="shared" si="2"/>
        <v>#DIV/0!</v>
      </c>
      <c r="AO41" s="47" t="e">
        <f t="shared" si="2"/>
        <v>#DIV/0!</v>
      </c>
      <c r="AP41" s="47" t="e">
        <f t="shared" si="2"/>
        <v>#DIV/0!</v>
      </c>
      <c r="AQ41" s="47" t="e">
        <f t="shared" si="2"/>
        <v>#DIV/0!</v>
      </c>
      <c r="AR41" s="47" t="e">
        <f t="shared" si="2"/>
        <v>#DIV/0!</v>
      </c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</row>
    <row r="42" spans="1:56" s="49" customFormat="1" ht="13.5" x14ac:dyDescent="0.2">
      <c r="A42" s="50" t="s">
        <v>15</v>
      </c>
      <c r="B42" s="40"/>
      <c r="C42" s="41"/>
      <c r="D42" s="42"/>
      <c r="E42" s="43"/>
      <c r="F42" s="44">
        <f t="shared" si="25"/>
        <v>0</v>
      </c>
      <c r="G42" s="44">
        <f t="shared" si="26"/>
        <v>0</v>
      </c>
      <c r="H42" s="42"/>
      <c r="I42" s="42"/>
      <c r="J42" s="42"/>
      <c r="K42" s="42"/>
      <c r="L42" s="42"/>
      <c r="M42" s="42"/>
      <c r="N42" s="43"/>
      <c r="O42" s="43"/>
      <c r="P42" s="44">
        <f t="shared" si="27"/>
        <v>0</v>
      </c>
      <c r="Q42"/>
      <c r="R42" s="44">
        <f>IF(C42="",0,IF(VLOOKUP($C42,limity!$A$1:$CC$7,HLOOKUP($D$15,limity!$A$1:$CC$2,2,FALSE),FALSE)=0,SUM(H42:M42),IF(SUM(H42:M42)&gt;VLOOKUP($C42,limity!$A$1:$CC$7,HLOOKUP($D$15,limity!$A$1:$CC$2,2,FALSE),FALSE),VLOOKUP($C42,limity!$A$1:$CC$7,HLOOKUP($D$15,limity!$A$1:$CC$2,2,FALSE),FALSE),SUM(H42:M42))))</f>
        <v>0</v>
      </c>
      <c r="S42" s="44" t="e">
        <f t="shared" si="28"/>
        <v>#DIV/0!</v>
      </c>
      <c r="T42" s="44" t="e">
        <f t="shared" si="29"/>
        <v>#DIV/0!</v>
      </c>
      <c r="U42" s="44" t="e">
        <f t="shared" si="30"/>
        <v>#DIV/0!</v>
      </c>
      <c r="V42" s="44" t="e">
        <f t="shared" si="31"/>
        <v>#DIV/0!</v>
      </c>
      <c r="W42" s="44" t="e">
        <f t="shared" si="32"/>
        <v>#DIV/0!</v>
      </c>
      <c r="X42" s="44" t="e">
        <f t="shared" si="33"/>
        <v>#DIV/0!</v>
      </c>
      <c r="Y42"/>
      <c r="Z42" s="42"/>
      <c r="AA42" s="45" t="e">
        <f t="shared" si="34"/>
        <v>#DIV/0!</v>
      </c>
      <c r="AB42" s="44" t="e">
        <f t="shared" si="35"/>
        <v>#DIV/0!</v>
      </c>
      <c r="AC42" s="46" t="e">
        <f t="shared" si="36"/>
        <v>#DIV/0!</v>
      </c>
      <c r="AD42" s="45" t="e">
        <f t="shared" si="37"/>
        <v>#DIV/0!</v>
      </c>
      <c r="AE42" s="45" t="e">
        <f t="shared" si="38"/>
        <v>#DIV/0!</v>
      </c>
      <c r="AF42" s="45" t="e">
        <f t="shared" si="39"/>
        <v>#DIV/0!</v>
      </c>
      <c r="AG42" s="45" t="e">
        <f t="shared" si="40"/>
        <v>#DIV/0!</v>
      </c>
      <c r="AH42" s="45" t="e">
        <f t="shared" si="41"/>
        <v>#DIV/0!</v>
      </c>
      <c r="AI42" s="45" t="e">
        <f t="shared" si="42"/>
        <v>#DIV/0!</v>
      </c>
      <c r="AJ42" s="47" t="e">
        <f t="shared" si="43"/>
        <v>#DIV/0!</v>
      </c>
      <c r="AK42" s="47" t="e">
        <f t="shared" si="44"/>
        <v>#DIV/0!</v>
      </c>
      <c r="AL42" s="47" t="e">
        <f t="shared" si="2"/>
        <v>#DIV/0!</v>
      </c>
      <c r="AM42" s="47" t="e">
        <f t="shared" si="2"/>
        <v>#DIV/0!</v>
      </c>
      <c r="AN42" s="47" t="e">
        <f t="shared" si="2"/>
        <v>#DIV/0!</v>
      </c>
      <c r="AO42" s="47" t="e">
        <f t="shared" si="2"/>
        <v>#DIV/0!</v>
      </c>
      <c r="AP42" s="47" t="e">
        <f t="shared" si="2"/>
        <v>#DIV/0!</v>
      </c>
      <c r="AQ42" s="47" t="e">
        <f t="shared" si="2"/>
        <v>#DIV/0!</v>
      </c>
      <c r="AR42" s="47" t="e">
        <f t="shared" si="2"/>
        <v>#DIV/0!</v>
      </c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</row>
    <row r="43" spans="1:56" s="57" customFormat="1" ht="13.5" x14ac:dyDescent="0.2">
      <c r="A43" s="51" t="s">
        <v>14</v>
      </c>
      <c r="B43" s="52"/>
      <c r="C43" s="53"/>
      <c r="D43" s="54"/>
      <c r="E43" s="54"/>
      <c r="F43" s="55"/>
      <c r="G43" s="54">
        <f t="shared" ref="G43" si="45">SUM(G40:G42)</f>
        <v>0</v>
      </c>
      <c r="H43" s="55"/>
      <c r="I43" s="55"/>
      <c r="J43" s="55"/>
      <c r="K43" s="55"/>
      <c r="L43" s="55"/>
      <c r="M43" s="55"/>
      <c r="N43" s="55"/>
      <c r="O43" s="55"/>
      <c r="P43" s="54">
        <f t="shared" ref="P43:R43" si="46">SUM(P40:P42)</f>
        <v>0</v>
      </c>
      <c r="Q43"/>
      <c r="R43" s="54">
        <f t="shared" si="46"/>
        <v>0</v>
      </c>
      <c r="S43" s="54" t="e">
        <f t="shared" ref="S43:X43" si="47">SUM(S40:S42)</f>
        <v>#DIV/0!</v>
      </c>
      <c r="T43" s="54" t="e">
        <f t="shared" si="47"/>
        <v>#DIV/0!</v>
      </c>
      <c r="U43" s="54" t="e">
        <f t="shared" si="47"/>
        <v>#DIV/0!</v>
      </c>
      <c r="V43" s="54" t="e">
        <f t="shared" si="47"/>
        <v>#DIV/0!</v>
      </c>
      <c r="W43" s="54" t="e">
        <f t="shared" si="47"/>
        <v>#DIV/0!</v>
      </c>
      <c r="X43" s="54" t="e">
        <f t="shared" si="47"/>
        <v>#DIV/0!</v>
      </c>
      <c r="Y43"/>
      <c r="Z43" s="55"/>
      <c r="AA43" s="54" t="e">
        <f>SUM(AA40:AA42)</f>
        <v>#DIV/0!</v>
      </c>
      <c r="AB43" s="54" t="e">
        <f>SUM(AB40:AB42)</f>
        <v>#DIV/0!</v>
      </c>
      <c r="AC43" s="54" t="e">
        <f>SUM(AC40:AC42)</f>
        <v>#DIV/0!</v>
      </c>
      <c r="AD43" s="54" t="e">
        <f t="shared" ref="AD43:AI43" si="48">SUM(AD40:AD42)</f>
        <v>#DIV/0!</v>
      </c>
      <c r="AE43" s="54" t="e">
        <f t="shared" si="48"/>
        <v>#DIV/0!</v>
      </c>
      <c r="AF43" s="54" t="e">
        <f t="shared" si="48"/>
        <v>#DIV/0!</v>
      </c>
      <c r="AG43" s="54" t="e">
        <f t="shared" si="48"/>
        <v>#DIV/0!</v>
      </c>
      <c r="AH43" s="54" t="e">
        <f t="shared" si="48"/>
        <v>#DIV/0!</v>
      </c>
      <c r="AI43" s="54" t="e">
        <f t="shared" si="48"/>
        <v>#DIV/0!</v>
      </c>
      <c r="AJ43" s="54" t="e">
        <f t="shared" ref="AJ43:AR43" si="49">SUM(AJ40:AJ42)</f>
        <v>#DIV/0!</v>
      </c>
      <c r="AK43" s="54" t="e">
        <f t="shared" si="49"/>
        <v>#DIV/0!</v>
      </c>
      <c r="AL43" s="54" t="e">
        <f t="shared" si="49"/>
        <v>#DIV/0!</v>
      </c>
      <c r="AM43" s="54" t="e">
        <f t="shared" si="49"/>
        <v>#DIV/0!</v>
      </c>
      <c r="AN43" s="54" t="e">
        <f t="shared" si="49"/>
        <v>#DIV/0!</v>
      </c>
      <c r="AO43" s="54" t="e">
        <f t="shared" si="49"/>
        <v>#DIV/0!</v>
      </c>
      <c r="AP43" s="54" t="e">
        <f t="shared" si="49"/>
        <v>#DIV/0!</v>
      </c>
      <c r="AQ43" s="54" t="e">
        <f t="shared" si="49"/>
        <v>#DIV/0!</v>
      </c>
      <c r="AR43" s="54" t="e">
        <f t="shared" si="49"/>
        <v>#DIV/0!</v>
      </c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</row>
    <row r="44" spans="1:56" s="57" customFormat="1" ht="14.25" thickBot="1" x14ac:dyDescent="0.25">
      <c r="A44" s="58" t="s">
        <v>12</v>
      </c>
      <c r="B44" s="59"/>
      <c r="C44" s="60"/>
      <c r="D44" s="61"/>
      <c r="E44" s="61"/>
      <c r="F44" s="62"/>
      <c r="G44" s="61">
        <f>G39+G43</f>
        <v>0</v>
      </c>
      <c r="H44" s="62"/>
      <c r="I44" s="62"/>
      <c r="J44" s="62"/>
      <c r="K44" s="62"/>
      <c r="L44" s="62"/>
      <c r="M44" s="62"/>
      <c r="N44" s="62"/>
      <c r="O44" s="62"/>
      <c r="P44" s="61">
        <f>P39+P43</f>
        <v>0</v>
      </c>
      <c r="Q44"/>
      <c r="R44" s="61">
        <f>R39+R43</f>
        <v>0</v>
      </c>
      <c r="S44" s="61" t="e">
        <f t="shared" ref="S44:X44" si="50">S39+S43</f>
        <v>#DIV/0!</v>
      </c>
      <c r="T44" s="61" t="e">
        <f t="shared" si="50"/>
        <v>#DIV/0!</v>
      </c>
      <c r="U44" s="61" t="e">
        <f t="shared" si="50"/>
        <v>#DIV/0!</v>
      </c>
      <c r="V44" s="61" t="e">
        <f t="shared" si="50"/>
        <v>#DIV/0!</v>
      </c>
      <c r="W44" s="61" t="e">
        <f t="shared" si="50"/>
        <v>#DIV/0!</v>
      </c>
      <c r="X44" s="61" t="e">
        <f t="shared" si="50"/>
        <v>#DIV/0!</v>
      </c>
      <c r="Y44"/>
      <c r="Z44" s="62"/>
      <c r="AA44" s="61" t="e">
        <f>AA39+AA43</f>
        <v>#DIV/0!</v>
      </c>
      <c r="AB44" s="61" t="e">
        <f>AB39+AB43</f>
        <v>#DIV/0!</v>
      </c>
      <c r="AC44" s="61" t="e">
        <f>AC39+AC43</f>
        <v>#DIV/0!</v>
      </c>
      <c r="AD44" s="61" t="e">
        <f t="shared" ref="AD44:AI44" si="51">AD39+AD43</f>
        <v>#DIV/0!</v>
      </c>
      <c r="AE44" s="61" t="e">
        <f t="shared" si="51"/>
        <v>#DIV/0!</v>
      </c>
      <c r="AF44" s="61" t="e">
        <f t="shared" si="51"/>
        <v>#DIV/0!</v>
      </c>
      <c r="AG44" s="61" t="e">
        <f t="shared" si="51"/>
        <v>#DIV/0!</v>
      </c>
      <c r="AH44" s="61" t="e">
        <f t="shared" si="51"/>
        <v>#DIV/0!</v>
      </c>
      <c r="AI44" s="61" t="e">
        <f t="shared" si="51"/>
        <v>#DIV/0!</v>
      </c>
      <c r="AJ44" s="61" t="e">
        <f t="shared" ref="AJ44:AR44" si="52">AJ39+AJ43</f>
        <v>#DIV/0!</v>
      </c>
      <c r="AK44" s="61" t="e">
        <f t="shared" si="52"/>
        <v>#DIV/0!</v>
      </c>
      <c r="AL44" s="61" t="e">
        <f t="shared" si="52"/>
        <v>#DIV/0!</v>
      </c>
      <c r="AM44" s="61" t="e">
        <f t="shared" si="52"/>
        <v>#DIV/0!</v>
      </c>
      <c r="AN44" s="61" t="e">
        <f t="shared" si="52"/>
        <v>#DIV/0!</v>
      </c>
      <c r="AO44" s="61" t="e">
        <f t="shared" si="52"/>
        <v>#DIV/0!</v>
      </c>
      <c r="AP44" s="61" t="e">
        <f t="shared" si="52"/>
        <v>#DIV/0!</v>
      </c>
      <c r="AQ44" s="61" t="e">
        <f t="shared" si="52"/>
        <v>#DIV/0!</v>
      </c>
      <c r="AR44" s="61" t="e">
        <f t="shared" si="52"/>
        <v>#DIV/0!</v>
      </c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</row>
    <row r="45" spans="1:56" s="49" customFormat="1" ht="15.75" x14ac:dyDescent="0.2">
      <c r="A45" s="117" t="s">
        <v>116</v>
      </c>
      <c r="B45" s="118"/>
      <c r="C45" s="119"/>
      <c r="D45" s="80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/>
      <c r="R45" s="81"/>
      <c r="S45" s="81"/>
      <c r="T45" s="81"/>
      <c r="U45" s="81"/>
      <c r="V45" s="81"/>
      <c r="W45" s="81"/>
      <c r="X45" s="81"/>
      <c r="Y45"/>
      <c r="Z45" s="66"/>
      <c r="AA45" s="66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2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</row>
    <row r="46" spans="1:56" s="49" customFormat="1" ht="13.5" x14ac:dyDescent="0.2">
      <c r="A46" s="39" t="s">
        <v>8</v>
      </c>
      <c r="B46" s="40"/>
      <c r="C46" s="41"/>
      <c r="D46" s="42"/>
      <c r="E46" s="43"/>
      <c r="F46" s="44">
        <f t="shared" ref="F46:F48" si="53" xml:space="preserve"> D46-E46</f>
        <v>0</v>
      </c>
      <c r="G46" s="44">
        <f t="shared" ref="G46:G48" si="54">SUM(H46:N46)</f>
        <v>0</v>
      </c>
      <c r="H46" s="42"/>
      <c r="I46" s="42"/>
      <c r="J46" s="42"/>
      <c r="K46" s="42"/>
      <c r="L46" s="42"/>
      <c r="M46" s="42"/>
      <c r="N46" s="43"/>
      <c r="O46" s="43"/>
      <c r="P46" s="44">
        <f t="shared" ref="P46:P48" si="55">SUM(H46:N46,O46)</f>
        <v>0</v>
      </c>
      <c r="Q46"/>
      <c r="R46" s="44">
        <f>IF(C46="",0,IF(VLOOKUP($C46,limity!$A$1:$CC$7,HLOOKUP($D$15,limity!$A$1:$CC$2,2,FALSE),FALSE)=0,SUM(H46:M46),IF(SUM(H46:M46)&gt;VLOOKUP($C46,limity!$A$1:$CC$7,HLOOKUP($D$15,limity!$A$1:$CC$2,2,FALSE),FALSE),VLOOKUP($C46,limity!$A$1:$CC$7,HLOOKUP($D$15,limity!$A$1:$CC$2,2,FALSE),FALSE),SUM(H46:M46))))</f>
        <v>0</v>
      </c>
      <c r="S46" s="44" t="e">
        <f t="shared" ref="S46:S48" si="56">H46/(SUM($H46:$N46)-$N46)*$R46</f>
        <v>#DIV/0!</v>
      </c>
      <c r="T46" s="44" t="e">
        <f t="shared" ref="T46:T48" si="57">I46/(SUM($H46:$N46)-$N46)*$R46</f>
        <v>#DIV/0!</v>
      </c>
      <c r="U46" s="44" t="e">
        <f t="shared" ref="U46:U48" si="58">J46/(SUM($H46:$N46)-$N46)*$R46</f>
        <v>#DIV/0!</v>
      </c>
      <c r="V46" s="44" t="e">
        <f t="shared" ref="V46:V48" si="59">K46/(SUM($H46:$N46)-$N46)*$R46</f>
        <v>#DIV/0!</v>
      </c>
      <c r="W46" s="44" t="e">
        <f t="shared" ref="W46:W48" si="60">L46/(SUM($H46:$N46)-$N46)*$R46</f>
        <v>#DIV/0!</v>
      </c>
      <c r="X46" s="44" t="e">
        <f t="shared" ref="X46:X48" si="61">M46/(SUM($H46:$N46)-$N46)*$R46</f>
        <v>#DIV/0!</v>
      </c>
      <c r="Y46"/>
      <c r="Z46" s="42"/>
      <c r="AA46" s="45" t="e">
        <f t="shared" ref="AA46:AA48" si="62">SUM(AD46:AI46)</f>
        <v>#DIV/0!</v>
      </c>
      <c r="AB46" s="44" t="e">
        <f t="shared" ref="AB46:AB48" si="63">IF((SUM(AJ46:AR46)/Z46)*F46+ROUND((G46-R46)*(O46/G46),2)&lt;=O46,SUM(AJ46:AR46),((O46-ROUND((G46-R46)*(O46/G46),2))/F46)*Z46)</f>
        <v>#DIV/0!</v>
      </c>
      <c r="AC46" s="46" t="e">
        <f t="shared" ref="AC46:AC48" si="64">AA46+AB46</f>
        <v>#DIV/0!</v>
      </c>
      <c r="AD46" s="45" t="e">
        <f t="shared" ref="AD46:AD48" si="65">ROUND((S46/$F46)*$Z46,2)</f>
        <v>#DIV/0!</v>
      </c>
      <c r="AE46" s="45" t="e">
        <f t="shared" ref="AE46:AE48" si="66">ROUND((T46/$F46)*$Z46,2)</f>
        <v>#DIV/0!</v>
      </c>
      <c r="AF46" s="45" t="e">
        <f t="shared" ref="AF46:AF48" si="67">ROUND((U46/$F46)*$Z46,2)</f>
        <v>#DIV/0!</v>
      </c>
      <c r="AG46" s="45" t="e">
        <f t="shared" ref="AG46:AG48" si="68">ROUND((V46/$F46)*$Z46,2)</f>
        <v>#DIV/0!</v>
      </c>
      <c r="AH46" s="45" t="e">
        <f t="shared" ref="AH46:AH48" si="69">ROUND((W46/$F46)*$Z46,2)</f>
        <v>#DIV/0!</v>
      </c>
      <c r="AI46" s="45" t="e">
        <f t="shared" ref="AI46:AI48" si="70">ROUND((X46/$F46)*$Z46,2)</f>
        <v>#DIV/0!</v>
      </c>
      <c r="AJ46" s="47" t="e">
        <f t="shared" ref="AJ46:AJ48" si="71">ROUNDDOWN($AA46*AJ$22,2)</f>
        <v>#DIV/0!</v>
      </c>
      <c r="AK46" s="47" t="e">
        <f t="shared" ref="AK46:AK48" si="72">IF(AJ46&gt;0,0,ROUNDDOWN($AA46*AK$22,2))</f>
        <v>#DIV/0!</v>
      </c>
      <c r="AL46" s="47" t="e">
        <f t="shared" ref="AL46:AR48" si="73">ROUNDDOWN($AA46*AL$22,2)</f>
        <v>#DIV/0!</v>
      </c>
      <c r="AM46" s="47" t="e">
        <f t="shared" si="73"/>
        <v>#DIV/0!</v>
      </c>
      <c r="AN46" s="47" t="e">
        <f t="shared" si="73"/>
        <v>#DIV/0!</v>
      </c>
      <c r="AO46" s="47" t="e">
        <f t="shared" si="73"/>
        <v>#DIV/0!</v>
      </c>
      <c r="AP46" s="47" t="e">
        <f t="shared" si="73"/>
        <v>#DIV/0!</v>
      </c>
      <c r="AQ46" s="47" t="e">
        <f t="shared" si="73"/>
        <v>#DIV/0!</v>
      </c>
      <c r="AR46" s="47" t="e">
        <f t="shared" si="73"/>
        <v>#DIV/0!</v>
      </c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</row>
    <row r="47" spans="1:56" s="49" customFormat="1" ht="13.5" x14ac:dyDescent="0.2">
      <c r="A47" s="50" t="s">
        <v>9</v>
      </c>
      <c r="B47" s="40"/>
      <c r="C47" s="41"/>
      <c r="D47" s="42"/>
      <c r="E47" s="43"/>
      <c r="F47" s="44">
        <f t="shared" si="53"/>
        <v>0</v>
      </c>
      <c r="G47" s="44">
        <f t="shared" si="54"/>
        <v>0</v>
      </c>
      <c r="H47" s="42"/>
      <c r="I47" s="42"/>
      <c r="J47" s="42"/>
      <c r="K47" s="42"/>
      <c r="L47" s="42"/>
      <c r="M47" s="42"/>
      <c r="N47" s="43"/>
      <c r="O47" s="43"/>
      <c r="P47" s="44">
        <f t="shared" si="55"/>
        <v>0</v>
      </c>
      <c r="Q47"/>
      <c r="R47" s="44">
        <f>IF(C47="",0,IF(VLOOKUP($C47,limity!$A$1:$CC$7,HLOOKUP($D$15,limity!$A$1:$CC$2,2,FALSE),FALSE)=0,SUM(H47:M47),IF(SUM(H47:M47)&gt;VLOOKUP($C47,limity!$A$1:$CC$7,HLOOKUP($D$15,limity!$A$1:$CC$2,2,FALSE),FALSE),VLOOKUP($C47,limity!$A$1:$CC$7,HLOOKUP($D$15,limity!$A$1:$CC$2,2,FALSE),FALSE),SUM(H47:M47))))</f>
        <v>0</v>
      </c>
      <c r="S47" s="44" t="e">
        <f t="shared" si="56"/>
        <v>#DIV/0!</v>
      </c>
      <c r="T47" s="44" t="e">
        <f t="shared" si="57"/>
        <v>#DIV/0!</v>
      </c>
      <c r="U47" s="44" t="e">
        <f t="shared" si="58"/>
        <v>#DIV/0!</v>
      </c>
      <c r="V47" s="44" t="e">
        <f t="shared" si="59"/>
        <v>#DIV/0!</v>
      </c>
      <c r="W47" s="44" t="e">
        <f t="shared" si="60"/>
        <v>#DIV/0!</v>
      </c>
      <c r="X47" s="44" t="e">
        <f t="shared" si="61"/>
        <v>#DIV/0!</v>
      </c>
      <c r="Y47"/>
      <c r="Z47" s="42"/>
      <c r="AA47" s="45" t="e">
        <f t="shared" si="62"/>
        <v>#DIV/0!</v>
      </c>
      <c r="AB47" s="44" t="e">
        <f t="shared" si="63"/>
        <v>#DIV/0!</v>
      </c>
      <c r="AC47" s="46" t="e">
        <f t="shared" si="64"/>
        <v>#DIV/0!</v>
      </c>
      <c r="AD47" s="45" t="e">
        <f t="shared" si="65"/>
        <v>#DIV/0!</v>
      </c>
      <c r="AE47" s="45" t="e">
        <f t="shared" si="66"/>
        <v>#DIV/0!</v>
      </c>
      <c r="AF47" s="45" t="e">
        <f t="shared" si="67"/>
        <v>#DIV/0!</v>
      </c>
      <c r="AG47" s="45" t="e">
        <f t="shared" si="68"/>
        <v>#DIV/0!</v>
      </c>
      <c r="AH47" s="45" t="e">
        <f t="shared" si="69"/>
        <v>#DIV/0!</v>
      </c>
      <c r="AI47" s="45" t="e">
        <f t="shared" si="70"/>
        <v>#DIV/0!</v>
      </c>
      <c r="AJ47" s="47" t="e">
        <f t="shared" si="71"/>
        <v>#DIV/0!</v>
      </c>
      <c r="AK47" s="47" t="e">
        <f t="shared" si="72"/>
        <v>#DIV/0!</v>
      </c>
      <c r="AL47" s="47" t="e">
        <f t="shared" si="73"/>
        <v>#DIV/0!</v>
      </c>
      <c r="AM47" s="47" t="e">
        <f t="shared" si="73"/>
        <v>#DIV/0!</v>
      </c>
      <c r="AN47" s="47" t="e">
        <f t="shared" si="73"/>
        <v>#DIV/0!</v>
      </c>
      <c r="AO47" s="47" t="e">
        <f t="shared" si="73"/>
        <v>#DIV/0!</v>
      </c>
      <c r="AP47" s="47" t="e">
        <f t="shared" si="73"/>
        <v>#DIV/0!</v>
      </c>
      <c r="AQ47" s="47" t="e">
        <f t="shared" si="73"/>
        <v>#DIV/0!</v>
      </c>
      <c r="AR47" s="47" t="e">
        <f t="shared" si="73"/>
        <v>#DIV/0!</v>
      </c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</row>
    <row r="48" spans="1:56" s="49" customFormat="1" ht="13.5" x14ac:dyDescent="0.2">
      <c r="A48" s="50" t="s">
        <v>15</v>
      </c>
      <c r="B48" s="40"/>
      <c r="C48" s="41"/>
      <c r="D48" s="42"/>
      <c r="E48" s="43"/>
      <c r="F48" s="44">
        <f t="shared" si="53"/>
        <v>0</v>
      </c>
      <c r="G48" s="44">
        <f t="shared" si="54"/>
        <v>0</v>
      </c>
      <c r="H48" s="42"/>
      <c r="I48" s="42"/>
      <c r="J48" s="42"/>
      <c r="K48" s="42"/>
      <c r="L48" s="42"/>
      <c r="M48" s="42"/>
      <c r="N48" s="43"/>
      <c r="O48" s="43"/>
      <c r="P48" s="44">
        <f t="shared" si="55"/>
        <v>0</v>
      </c>
      <c r="Q48"/>
      <c r="R48" s="44">
        <f>IF(C48="",0,IF(VLOOKUP($C48,limity!$A$1:$CC$7,HLOOKUP($D$15,limity!$A$1:$CC$2,2,FALSE),FALSE)=0,SUM(H48:M48),IF(SUM(H48:M48)&gt;VLOOKUP($C48,limity!$A$1:$CC$7,HLOOKUP($D$15,limity!$A$1:$CC$2,2,FALSE),FALSE),VLOOKUP($C48,limity!$A$1:$CC$7,HLOOKUP($D$15,limity!$A$1:$CC$2,2,FALSE),FALSE),SUM(H48:M48))))</f>
        <v>0</v>
      </c>
      <c r="S48" s="44" t="e">
        <f t="shared" si="56"/>
        <v>#DIV/0!</v>
      </c>
      <c r="T48" s="44" t="e">
        <f t="shared" si="57"/>
        <v>#DIV/0!</v>
      </c>
      <c r="U48" s="44" t="e">
        <f t="shared" si="58"/>
        <v>#DIV/0!</v>
      </c>
      <c r="V48" s="44" t="e">
        <f t="shared" si="59"/>
        <v>#DIV/0!</v>
      </c>
      <c r="W48" s="44" t="e">
        <f t="shared" si="60"/>
        <v>#DIV/0!</v>
      </c>
      <c r="X48" s="44" t="e">
        <f t="shared" si="61"/>
        <v>#DIV/0!</v>
      </c>
      <c r="Y48"/>
      <c r="Z48" s="42"/>
      <c r="AA48" s="45" t="e">
        <f t="shared" si="62"/>
        <v>#DIV/0!</v>
      </c>
      <c r="AB48" s="44" t="e">
        <f t="shared" si="63"/>
        <v>#DIV/0!</v>
      </c>
      <c r="AC48" s="46" t="e">
        <f t="shared" si="64"/>
        <v>#DIV/0!</v>
      </c>
      <c r="AD48" s="45" t="e">
        <f t="shared" si="65"/>
        <v>#DIV/0!</v>
      </c>
      <c r="AE48" s="45" t="e">
        <f t="shared" si="66"/>
        <v>#DIV/0!</v>
      </c>
      <c r="AF48" s="45" t="e">
        <f t="shared" si="67"/>
        <v>#DIV/0!</v>
      </c>
      <c r="AG48" s="45" t="e">
        <f t="shared" si="68"/>
        <v>#DIV/0!</v>
      </c>
      <c r="AH48" s="45" t="e">
        <f t="shared" si="69"/>
        <v>#DIV/0!</v>
      </c>
      <c r="AI48" s="45" t="e">
        <f t="shared" si="70"/>
        <v>#DIV/0!</v>
      </c>
      <c r="AJ48" s="47" t="e">
        <f t="shared" si="71"/>
        <v>#DIV/0!</v>
      </c>
      <c r="AK48" s="47" t="e">
        <f t="shared" si="72"/>
        <v>#DIV/0!</v>
      </c>
      <c r="AL48" s="47" t="e">
        <f t="shared" si="73"/>
        <v>#DIV/0!</v>
      </c>
      <c r="AM48" s="47" t="e">
        <f t="shared" si="73"/>
        <v>#DIV/0!</v>
      </c>
      <c r="AN48" s="47" t="e">
        <f t="shared" si="73"/>
        <v>#DIV/0!</v>
      </c>
      <c r="AO48" s="47" t="e">
        <f t="shared" si="73"/>
        <v>#DIV/0!</v>
      </c>
      <c r="AP48" s="47" t="e">
        <f t="shared" si="73"/>
        <v>#DIV/0!</v>
      </c>
      <c r="AQ48" s="47" t="e">
        <f t="shared" si="73"/>
        <v>#DIV/0!</v>
      </c>
      <c r="AR48" s="47" t="e">
        <f t="shared" si="73"/>
        <v>#DIV/0!</v>
      </c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</row>
    <row r="49" spans="1:56" s="49" customFormat="1" ht="13.5" x14ac:dyDescent="0.2">
      <c r="A49" s="51" t="s">
        <v>14</v>
      </c>
      <c r="B49" s="52"/>
      <c r="C49" s="53"/>
      <c r="D49" s="54"/>
      <c r="E49" s="54"/>
      <c r="F49" s="54"/>
      <c r="G49" s="54">
        <f>SUM(G46:G48)</f>
        <v>0</v>
      </c>
      <c r="H49" s="54"/>
      <c r="I49" s="54"/>
      <c r="J49" s="54"/>
      <c r="K49" s="54"/>
      <c r="L49" s="54"/>
      <c r="M49" s="54"/>
      <c r="N49" s="54"/>
      <c r="O49" s="54"/>
      <c r="P49" s="54">
        <f>SUM(P46:P48)</f>
        <v>0</v>
      </c>
      <c r="Q49"/>
      <c r="R49" s="54">
        <f>SUM(R46:R48)</f>
        <v>0</v>
      </c>
      <c r="S49" s="54" t="e">
        <f t="shared" ref="S49:X49" si="74">SUM(S46:S48)</f>
        <v>#DIV/0!</v>
      </c>
      <c r="T49" s="54" t="e">
        <f t="shared" si="74"/>
        <v>#DIV/0!</v>
      </c>
      <c r="U49" s="54" t="e">
        <f t="shared" si="74"/>
        <v>#DIV/0!</v>
      </c>
      <c r="V49" s="54" t="e">
        <f t="shared" si="74"/>
        <v>#DIV/0!</v>
      </c>
      <c r="W49" s="54" t="e">
        <f t="shared" si="74"/>
        <v>#DIV/0!</v>
      </c>
      <c r="X49" s="54" t="e">
        <f t="shared" si="74"/>
        <v>#DIV/0!</v>
      </c>
      <c r="Y49"/>
      <c r="Z49" s="54"/>
      <c r="AA49" s="54" t="e">
        <f>SUM(AA46:AA48)</f>
        <v>#DIV/0!</v>
      </c>
      <c r="AB49" s="54" t="e">
        <f>SUM(AB46:AB48)</f>
        <v>#DIV/0!</v>
      </c>
      <c r="AC49" s="54" t="e">
        <f>SUM(AC46:AC48)</f>
        <v>#DIV/0!</v>
      </c>
      <c r="AD49" s="54" t="e">
        <f t="shared" ref="AD49:AR49" si="75">SUM(AD46:AD48)</f>
        <v>#DIV/0!</v>
      </c>
      <c r="AE49" s="54" t="e">
        <f t="shared" si="75"/>
        <v>#DIV/0!</v>
      </c>
      <c r="AF49" s="54" t="e">
        <f t="shared" si="75"/>
        <v>#DIV/0!</v>
      </c>
      <c r="AG49" s="54" t="e">
        <f t="shared" si="75"/>
        <v>#DIV/0!</v>
      </c>
      <c r="AH49" s="54" t="e">
        <f t="shared" si="75"/>
        <v>#DIV/0!</v>
      </c>
      <c r="AI49" s="54" t="e">
        <f t="shared" si="75"/>
        <v>#DIV/0!</v>
      </c>
      <c r="AJ49" s="54" t="e">
        <f t="shared" si="75"/>
        <v>#DIV/0!</v>
      </c>
      <c r="AK49" s="54" t="e">
        <f t="shared" si="75"/>
        <v>#DIV/0!</v>
      </c>
      <c r="AL49" s="54" t="e">
        <f t="shared" si="75"/>
        <v>#DIV/0!</v>
      </c>
      <c r="AM49" s="54" t="e">
        <f t="shared" si="75"/>
        <v>#DIV/0!</v>
      </c>
      <c r="AN49" s="54" t="e">
        <f t="shared" si="75"/>
        <v>#DIV/0!</v>
      </c>
      <c r="AO49" s="54" t="e">
        <f t="shared" si="75"/>
        <v>#DIV/0!</v>
      </c>
      <c r="AP49" s="54" t="e">
        <f t="shared" si="75"/>
        <v>#DIV/0!</v>
      </c>
      <c r="AQ49" s="54" t="e">
        <f t="shared" si="75"/>
        <v>#DIV/0!</v>
      </c>
      <c r="AR49" s="54" t="e">
        <f t="shared" si="75"/>
        <v>#DIV/0!</v>
      </c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</row>
    <row r="50" spans="1:56" s="49" customFormat="1" ht="13.5" x14ac:dyDescent="0.2">
      <c r="A50" s="39" t="s">
        <v>8</v>
      </c>
      <c r="B50" s="40"/>
      <c r="C50" s="41"/>
      <c r="D50" s="42"/>
      <c r="E50" s="43"/>
      <c r="F50" s="44">
        <f t="shared" ref="F50:F52" si="76" xml:space="preserve"> D50-E50</f>
        <v>0</v>
      </c>
      <c r="G50" s="44">
        <f t="shared" ref="G50:G52" si="77">SUM(H50:N50)</f>
        <v>0</v>
      </c>
      <c r="H50" s="42"/>
      <c r="I50" s="42"/>
      <c r="J50" s="42"/>
      <c r="K50" s="42"/>
      <c r="L50" s="42"/>
      <c r="M50" s="42"/>
      <c r="N50" s="43"/>
      <c r="O50" s="43"/>
      <c r="P50" s="44">
        <f t="shared" ref="P50:P52" si="78">SUM(H50:N50,O50)</f>
        <v>0</v>
      </c>
      <c r="Q50"/>
      <c r="R50" s="44">
        <f>IF(C50="",0,IF(VLOOKUP($C50,limity!$A$1:$CC$7,HLOOKUP($D$15,limity!$A$1:$CC$2,2,FALSE),FALSE)=0,SUM(H50:M50),IF(SUM(H50:M50)&gt;VLOOKUP($C50,limity!$A$1:$CC$7,HLOOKUP($D$15,limity!$A$1:$CC$2,2,FALSE),FALSE),VLOOKUP($C50,limity!$A$1:$CC$7,HLOOKUP($D$15,limity!$A$1:$CC$2,2,FALSE),FALSE),SUM(H50:M50))))</f>
        <v>0</v>
      </c>
      <c r="S50" s="44" t="e">
        <f t="shared" ref="S50:S52" si="79">H50/(SUM($H50:$N50)-$N50)*$R50</f>
        <v>#DIV/0!</v>
      </c>
      <c r="T50" s="44" t="e">
        <f t="shared" ref="T50:T52" si="80">I50/(SUM($H50:$N50)-$N50)*$R50</f>
        <v>#DIV/0!</v>
      </c>
      <c r="U50" s="44" t="e">
        <f t="shared" ref="U50:U52" si="81">J50/(SUM($H50:$N50)-$N50)*$R50</f>
        <v>#DIV/0!</v>
      </c>
      <c r="V50" s="44" t="e">
        <f t="shared" ref="V50:V52" si="82">K50/(SUM($H50:$N50)-$N50)*$R50</f>
        <v>#DIV/0!</v>
      </c>
      <c r="W50" s="44" t="e">
        <f t="shared" ref="W50:W52" si="83">L50/(SUM($H50:$N50)-$N50)*$R50</f>
        <v>#DIV/0!</v>
      </c>
      <c r="X50" s="44" t="e">
        <f t="shared" ref="X50:X52" si="84">M50/(SUM($H50:$N50)-$N50)*$R50</f>
        <v>#DIV/0!</v>
      </c>
      <c r="Y50"/>
      <c r="Z50" s="42"/>
      <c r="AA50" s="45" t="e">
        <f t="shared" ref="AA50:AA52" si="85">SUM(AD50:AI50)</f>
        <v>#DIV/0!</v>
      </c>
      <c r="AB50" s="44" t="e">
        <f t="shared" ref="AB50:AB52" si="86">IF((SUM(AJ50:AR50)/Z50)*F50+ROUND((G50-R50)*(O50/G50),2)&lt;=O50,SUM(AJ50:AR50),((O50-ROUND((G50-R50)*(O50/G50),2))/F50)*Z50)</f>
        <v>#DIV/0!</v>
      </c>
      <c r="AC50" s="46" t="e">
        <f t="shared" ref="AC50:AC52" si="87">AA50+AB50</f>
        <v>#DIV/0!</v>
      </c>
      <c r="AD50" s="45" t="e">
        <f t="shared" ref="AD50:AD52" si="88">ROUND((S50/$F50)*$Z50,2)</f>
        <v>#DIV/0!</v>
      </c>
      <c r="AE50" s="45" t="e">
        <f t="shared" ref="AE50:AE52" si="89">ROUND((T50/$F50)*$Z50,2)</f>
        <v>#DIV/0!</v>
      </c>
      <c r="AF50" s="45" t="e">
        <f t="shared" ref="AF50:AF52" si="90">ROUND((U50/$F50)*$Z50,2)</f>
        <v>#DIV/0!</v>
      </c>
      <c r="AG50" s="45" t="e">
        <f t="shared" ref="AG50:AG52" si="91">ROUND((V50/$F50)*$Z50,2)</f>
        <v>#DIV/0!</v>
      </c>
      <c r="AH50" s="45" t="e">
        <f t="shared" ref="AH50:AH52" si="92">ROUND((W50/$F50)*$Z50,2)</f>
        <v>#DIV/0!</v>
      </c>
      <c r="AI50" s="45" t="e">
        <f t="shared" ref="AI50:AI52" si="93">ROUND((X50/$F50)*$Z50,2)</f>
        <v>#DIV/0!</v>
      </c>
      <c r="AJ50" s="47" t="e">
        <f t="shared" ref="AJ50:AJ52" si="94">ROUNDDOWN($AA50*AJ$22,2)</f>
        <v>#DIV/0!</v>
      </c>
      <c r="AK50" s="47" t="e">
        <f t="shared" ref="AK50:AK52" si="95">IF(AJ50&gt;0,0,ROUNDDOWN($AA50*AK$22,2))</f>
        <v>#DIV/0!</v>
      </c>
      <c r="AL50" s="47" t="e">
        <f t="shared" ref="AL50:AR52" si="96">ROUNDDOWN($AA50*AL$22,2)</f>
        <v>#DIV/0!</v>
      </c>
      <c r="AM50" s="47" t="e">
        <f t="shared" si="96"/>
        <v>#DIV/0!</v>
      </c>
      <c r="AN50" s="47" t="e">
        <f t="shared" si="96"/>
        <v>#DIV/0!</v>
      </c>
      <c r="AO50" s="47" t="e">
        <f t="shared" si="96"/>
        <v>#DIV/0!</v>
      </c>
      <c r="AP50" s="47" t="e">
        <f t="shared" si="96"/>
        <v>#DIV/0!</v>
      </c>
      <c r="AQ50" s="47" t="e">
        <f t="shared" si="96"/>
        <v>#DIV/0!</v>
      </c>
      <c r="AR50" s="47" t="e">
        <f t="shared" si="96"/>
        <v>#DIV/0!</v>
      </c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</row>
    <row r="51" spans="1:56" s="49" customFormat="1" ht="13.5" x14ac:dyDescent="0.2">
      <c r="A51" s="50" t="s">
        <v>9</v>
      </c>
      <c r="B51" s="40"/>
      <c r="C51" s="41"/>
      <c r="D51" s="42"/>
      <c r="E51" s="43"/>
      <c r="F51" s="44">
        <f t="shared" si="76"/>
        <v>0</v>
      </c>
      <c r="G51" s="44">
        <f t="shared" si="77"/>
        <v>0</v>
      </c>
      <c r="H51" s="42"/>
      <c r="I51" s="42"/>
      <c r="J51" s="42"/>
      <c r="K51" s="42"/>
      <c r="L51" s="42"/>
      <c r="M51" s="42"/>
      <c r="N51" s="43"/>
      <c r="O51" s="43"/>
      <c r="P51" s="44">
        <f t="shared" si="78"/>
        <v>0</v>
      </c>
      <c r="Q51"/>
      <c r="R51" s="44">
        <f>IF(C51="",0,IF(VLOOKUP($C51,limity!$A$1:$CC$7,HLOOKUP($D$15,limity!$A$1:$CC$2,2,FALSE),FALSE)=0,SUM(H51:M51),IF(SUM(H51:M51)&gt;VLOOKUP($C51,limity!$A$1:$CC$7,HLOOKUP($D$15,limity!$A$1:$CC$2,2,FALSE),FALSE),VLOOKUP($C51,limity!$A$1:$CC$7,HLOOKUP($D$15,limity!$A$1:$CC$2,2,FALSE),FALSE),SUM(H51:M51))))</f>
        <v>0</v>
      </c>
      <c r="S51" s="44" t="e">
        <f t="shared" si="79"/>
        <v>#DIV/0!</v>
      </c>
      <c r="T51" s="44" t="e">
        <f t="shared" si="80"/>
        <v>#DIV/0!</v>
      </c>
      <c r="U51" s="44" t="e">
        <f t="shared" si="81"/>
        <v>#DIV/0!</v>
      </c>
      <c r="V51" s="44" t="e">
        <f t="shared" si="82"/>
        <v>#DIV/0!</v>
      </c>
      <c r="W51" s="44" t="e">
        <f t="shared" si="83"/>
        <v>#DIV/0!</v>
      </c>
      <c r="X51" s="44" t="e">
        <f t="shared" si="84"/>
        <v>#DIV/0!</v>
      </c>
      <c r="Y51"/>
      <c r="Z51" s="42"/>
      <c r="AA51" s="45" t="e">
        <f t="shared" si="85"/>
        <v>#DIV/0!</v>
      </c>
      <c r="AB51" s="44" t="e">
        <f t="shared" si="86"/>
        <v>#DIV/0!</v>
      </c>
      <c r="AC51" s="46" t="e">
        <f t="shared" si="87"/>
        <v>#DIV/0!</v>
      </c>
      <c r="AD51" s="45" t="e">
        <f t="shared" si="88"/>
        <v>#DIV/0!</v>
      </c>
      <c r="AE51" s="45" t="e">
        <f t="shared" si="89"/>
        <v>#DIV/0!</v>
      </c>
      <c r="AF51" s="45" t="e">
        <f t="shared" si="90"/>
        <v>#DIV/0!</v>
      </c>
      <c r="AG51" s="45" t="e">
        <f t="shared" si="91"/>
        <v>#DIV/0!</v>
      </c>
      <c r="AH51" s="45" t="e">
        <f t="shared" si="92"/>
        <v>#DIV/0!</v>
      </c>
      <c r="AI51" s="45" t="e">
        <f t="shared" si="93"/>
        <v>#DIV/0!</v>
      </c>
      <c r="AJ51" s="47" t="e">
        <f t="shared" si="94"/>
        <v>#DIV/0!</v>
      </c>
      <c r="AK51" s="47" t="e">
        <f t="shared" si="95"/>
        <v>#DIV/0!</v>
      </c>
      <c r="AL51" s="47" t="e">
        <f t="shared" si="96"/>
        <v>#DIV/0!</v>
      </c>
      <c r="AM51" s="47" t="e">
        <f t="shared" si="96"/>
        <v>#DIV/0!</v>
      </c>
      <c r="AN51" s="47" t="e">
        <f t="shared" si="96"/>
        <v>#DIV/0!</v>
      </c>
      <c r="AO51" s="47" t="e">
        <f t="shared" si="96"/>
        <v>#DIV/0!</v>
      </c>
      <c r="AP51" s="47" t="e">
        <f t="shared" si="96"/>
        <v>#DIV/0!</v>
      </c>
      <c r="AQ51" s="47" t="e">
        <f t="shared" si="96"/>
        <v>#DIV/0!</v>
      </c>
      <c r="AR51" s="47" t="e">
        <f t="shared" si="96"/>
        <v>#DIV/0!</v>
      </c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</row>
    <row r="52" spans="1:56" s="49" customFormat="1" ht="13.5" x14ac:dyDescent="0.2">
      <c r="A52" s="50" t="s">
        <v>15</v>
      </c>
      <c r="B52" s="40"/>
      <c r="C52" s="41"/>
      <c r="D52" s="42"/>
      <c r="E52" s="43"/>
      <c r="F52" s="44">
        <f t="shared" si="76"/>
        <v>0</v>
      </c>
      <c r="G52" s="44">
        <f t="shared" si="77"/>
        <v>0</v>
      </c>
      <c r="H52" s="42"/>
      <c r="I52" s="42"/>
      <c r="J52" s="42"/>
      <c r="K52" s="42"/>
      <c r="L52" s="42"/>
      <c r="M52" s="42"/>
      <c r="N52" s="43"/>
      <c r="O52" s="43"/>
      <c r="P52" s="44">
        <f t="shared" si="78"/>
        <v>0</v>
      </c>
      <c r="Q52"/>
      <c r="R52" s="44">
        <f>IF(C52="",0,IF(VLOOKUP($C52,limity!$A$1:$CC$7,HLOOKUP($D$15,limity!$A$1:$CC$2,2,FALSE),FALSE)=0,SUM(H52:M52),IF(SUM(H52:M52)&gt;VLOOKUP($C52,limity!$A$1:$CC$7,HLOOKUP($D$15,limity!$A$1:$CC$2,2,FALSE),FALSE),VLOOKUP($C52,limity!$A$1:$CC$7,HLOOKUP($D$15,limity!$A$1:$CC$2,2,FALSE),FALSE),SUM(H52:M52))))</f>
        <v>0</v>
      </c>
      <c r="S52" s="44" t="e">
        <f t="shared" si="79"/>
        <v>#DIV/0!</v>
      </c>
      <c r="T52" s="44" t="e">
        <f t="shared" si="80"/>
        <v>#DIV/0!</v>
      </c>
      <c r="U52" s="44" t="e">
        <f t="shared" si="81"/>
        <v>#DIV/0!</v>
      </c>
      <c r="V52" s="44" t="e">
        <f t="shared" si="82"/>
        <v>#DIV/0!</v>
      </c>
      <c r="W52" s="44" t="e">
        <f t="shared" si="83"/>
        <v>#DIV/0!</v>
      </c>
      <c r="X52" s="44" t="e">
        <f t="shared" si="84"/>
        <v>#DIV/0!</v>
      </c>
      <c r="Y52"/>
      <c r="Z52" s="42"/>
      <c r="AA52" s="45" t="e">
        <f t="shared" si="85"/>
        <v>#DIV/0!</v>
      </c>
      <c r="AB52" s="44" t="e">
        <f t="shared" si="86"/>
        <v>#DIV/0!</v>
      </c>
      <c r="AC52" s="46" t="e">
        <f t="shared" si="87"/>
        <v>#DIV/0!</v>
      </c>
      <c r="AD52" s="45" t="e">
        <f t="shared" si="88"/>
        <v>#DIV/0!</v>
      </c>
      <c r="AE52" s="45" t="e">
        <f t="shared" si="89"/>
        <v>#DIV/0!</v>
      </c>
      <c r="AF52" s="45" t="e">
        <f t="shared" si="90"/>
        <v>#DIV/0!</v>
      </c>
      <c r="AG52" s="45" t="e">
        <f t="shared" si="91"/>
        <v>#DIV/0!</v>
      </c>
      <c r="AH52" s="45" t="e">
        <f t="shared" si="92"/>
        <v>#DIV/0!</v>
      </c>
      <c r="AI52" s="45" t="e">
        <f t="shared" si="93"/>
        <v>#DIV/0!</v>
      </c>
      <c r="AJ52" s="47" t="e">
        <f t="shared" si="94"/>
        <v>#DIV/0!</v>
      </c>
      <c r="AK52" s="47" t="e">
        <f t="shared" si="95"/>
        <v>#DIV/0!</v>
      </c>
      <c r="AL52" s="47" t="e">
        <f t="shared" si="96"/>
        <v>#DIV/0!</v>
      </c>
      <c r="AM52" s="47" t="e">
        <f t="shared" si="96"/>
        <v>#DIV/0!</v>
      </c>
      <c r="AN52" s="47" t="e">
        <f t="shared" si="96"/>
        <v>#DIV/0!</v>
      </c>
      <c r="AO52" s="47" t="e">
        <f t="shared" si="96"/>
        <v>#DIV/0!</v>
      </c>
      <c r="AP52" s="47" t="e">
        <f t="shared" si="96"/>
        <v>#DIV/0!</v>
      </c>
      <c r="AQ52" s="47" t="e">
        <f t="shared" si="96"/>
        <v>#DIV/0!</v>
      </c>
      <c r="AR52" s="47" t="e">
        <f t="shared" si="96"/>
        <v>#DIV/0!</v>
      </c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</row>
    <row r="53" spans="1:56" s="57" customFormat="1" ht="13.5" x14ac:dyDescent="0.2">
      <c r="A53" s="51" t="s">
        <v>14</v>
      </c>
      <c r="B53" s="52"/>
      <c r="C53" s="53"/>
      <c r="D53" s="54"/>
      <c r="E53" s="54"/>
      <c r="F53" s="54"/>
      <c r="G53" s="54">
        <f>SUM(G50:G52)</f>
        <v>0</v>
      </c>
      <c r="H53" s="54"/>
      <c r="I53" s="54"/>
      <c r="J53" s="54"/>
      <c r="K53" s="54"/>
      <c r="L53" s="54"/>
      <c r="M53" s="54"/>
      <c r="N53" s="54"/>
      <c r="O53" s="54"/>
      <c r="P53" s="54">
        <f>SUM(P50:P52)</f>
        <v>0</v>
      </c>
      <c r="Q53"/>
      <c r="R53" s="54">
        <f t="shared" ref="R53:X53" si="97">SUM(R50:R52)</f>
        <v>0</v>
      </c>
      <c r="S53" s="54" t="e">
        <f t="shared" si="97"/>
        <v>#DIV/0!</v>
      </c>
      <c r="T53" s="54" t="e">
        <f t="shared" si="97"/>
        <v>#DIV/0!</v>
      </c>
      <c r="U53" s="54" t="e">
        <f t="shared" si="97"/>
        <v>#DIV/0!</v>
      </c>
      <c r="V53" s="54" t="e">
        <f t="shared" si="97"/>
        <v>#DIV/0!</v>
      </c>
      <c r="W53" s="54" t="e">
        <f t="shared" si="97"/>
        <v>#DIV/0!</v>
      </c>
      <c r="X53" s="54" t="e">
        <f t="shared" si="97"/>
        <v>#DIV/0!</v>
      </c>
      <c r="Y53"/>
      <c r="Z53" s="54"/>
      <c r="AA53" s="54" t="e">
        <f>SUM(AA50:AA52)</f>
        <v>#DIV/0!</v>
      </c>
      <c r="AB53" s="54" t="e">
        <f>SUM(AB50:AB52)</f>
        <v>#DIV/0!</v>
      </c>
      <c r="AC53" s="54" t="e">
        <f t="shared" ref="AC53" si="98">SUM(AC50:AC52)</f>
        <v>#DIV/0!</v>
      </c>
      <c r="AD53" s="54" t="e">
        <f t="shared" ref="AD53:AI53" si="99">SUM(AD50:AD52)</f>
        <v>#DIV/0!</v>
      </c>
      <c r="AE53" s="54" t="e">
        <f t="shared" si="99"/>
        <v>#DIV/0!</v>
      </c>
      <c r="AF53" s="54" t="e">
        <f t="shared" si="99"/>
        <v>#DIV/0!</v>
      </c>
      <c r="AG53" s="54" t="e">
        <f t="shared" si="99"/>
        <v>#DIV/0!</v>
      </c>
      <c r="AH53" s="54" t="e">
        <f t="shared" si="99"/>
        <v>#DIV/0!</v>
      </c>
      <c r="AI53" s="54" t="e">
        <f t="shared" si="99"/>
        <v>#DIV/0!</v>
      </c>
      <c r="AJ53" s="54" t="e">
        <f t="shared" ref="AJ53:AR53" si="100">SUM(AJ50:AJ52)</f>
        <v>#DIV/0!</v>
      </c>
      <c r="AK53" s="54" t="e">
        <f t="shared" si="100"/>
        <v>#DIV/0!</v>
      </c>
      <c r="AL53" s="54" t="e">
        <f t="shared" si="100"/>
        <v>#DIV/0!</v>
      </c>
      <c r="AM53" s="54" t="e">
        <f t="shared" si="100"/>
        <v>#DIV/0!</v>
      </c>
      <c r="AN53" s="54" t="e">
        <f t="shared" si="100"/>
        <v>#DIV/0!</v>
      </c>
      <c r="AO53" s="54" t="e">
        <f t="shared" si="100"/>
        <v>#DIV/0!</v>
      </c>
      <c r="AP53" s="54" t="e">
        <f t="shared" si="100"/>
        <v>#DIV/0!</v>
      </c>
      <c r="AQ53" s="54" t="e">
        <f t="shared" si="100"/>
        <v>#DIV/0!</v>
      </c>
      <c r="AR53" s="54" t="e">
        <f t="shared" si="100"/>
        <v>#DIV/0!</v>
      </c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</row>
    <row r="54" spans="1:56" s="57" customFormat="1" ht="14.25" thickBot="1" x14ac:dyDescent="0.25">
      <c r="A54" s="58" t="s">
        <v>12</v>
      </c>
      <c r="B54" s="59"/>
      <c r="C54" s="60"/>
      <c r="D54" s="61"/>
      <c r="E54" s="61"/>
      <c r="F54" s="61"/>
      <c r="G54" s="61">
        <f>G49+G53</f>
        <v>0</v>
      </c>
      <c r="H54" s="61"/>
      <c r="I54" s="61"/>
      <c r="J54" s="61"/>
      <c r="K54" s="61"/>
      <c r="L54" s="61"/>
      <c r="M54" s="61"/>
      <c r="N54" s="61"/>
      <c r="O54" s="61"/>
      <c r="P54" s="61">
        <f>P49+P53</f>
        <v>0</v>
      </c>
      <c r="Q54"/>
      <c r="R54" s="61">
        <f>R49+R53</f>
        <v>0</v>
      </c>
      <c r="S54" s="61" t="e">
        <f t="shared" ref="S54:X54" si="101">S49+S53</f>
        <v>#DIV/0!</v>
      </c>
      <c r="T54" s="61" t="e">
        <f t="shared" si="101"/>
        <v>#DIV/0!</v>
      </c>
      <c r="U54" s="61" t="e">
        <f t="shared" si="101"/>
        <v>#DIV/0!</v>
      </c>
      <c r="V54" s="61" t="e">
        <f t="shared" si="101"/>
        <v>#DIV/0!</v>
      </c>
      <c r="W54" s="61" t="e">
        <f t="shared" si="101"/>
        <v>#DIV/0!</v>
      </c>
      <c r="X54" s="61" t="e">
        <f t="shared" si="101"/>
        <v>#DIV/0!</v>
      </c>
      <c r="Y54"/>
      <c r="Z54" s="61"/>
      <c r="AA54" s="61" t="e">
        <f>AA49+AA53</f>
        <v>#DIV/0!</v>
      </c>
      <c r="AB54" s="61" t="e">
        <f>AB49+AB53</f>
        <v>#DIV/0!</v>
      </c>
      <c r="AC54" s="61" t="e">
        <f t="shared" ref="AC54" si="102">AC49+AC53</f>
        <v>#DIV/0!</v>
      </c>
      <c r="AD54" s="61" t="e">
        <f t="shared" ref="AD54:AI54" si="103">AD49+AD53</f>
        <v>#DIV/0!</v>
      </c>
      <c r="AE54" s="61" t="e">
        <f t="shared" si="103"/>
        <v>#DIV/0!</v>
      </c>
      <c r="AF54" s="61" t="e">
        <f t="shared" si="103"/>
        <v>#DIV/0!</v>
      </c>
      <c r="AG54" s="61" t="e">
        <f t="shared" si="103"/>
        <v>#DIV/0!</v>
      </c>
      <c r="AH54" s="61" t="e">
        <f t="shared" si="103"/>
        <v>#DIV/0!</v>
      </c>
      <c r="AI54" s="61" t="e">
        <f t="shared" si="103"/>
        <v>#DIV/0!</v>
      </c>
      <c r="AJ54" s="61" t="e">
        <f t="shared" ref="AJ54:AR54" si="104">AJ49+AJ53</f>
        <v>#DIV/0!</v>
      </c>
      <c r="AK54" s="61" t="e">
        <f t="shared" si="104"/>
        <v>#DIV/0!</v>
      </c>
      <c r="AL54" s="61" t="e">
        <f t="shared" si="104"/>
        <v>#DIV/0!</v>
      </c>
      <c r="AM54" s="61" t="e">
        <f t="shared" si="104"/>
        <v>#DIV/0!</v>
      </c>
      <c r="AN54" s="61" t="e">
        <f t="shared" si="104"/>
        <v>#DIV/0!</v>
      </c>
      <c r="AO54" s="61" t="e">
        <f t="shared" si="104"/>
        <v>#DIV/0!</v>
      </c>
      <c r="AP54" s="61" t="e">
        <f t="shared" si="104"/>
        <v>#DIV/0!</v>
      </c>
      <c r="AQ54" s="61" t="e">
        <f t="shared" si="104"/>
        <v>#DIV/0!</v>
      </c>
      <c r="AR54" s="61" t="e">
        <f t="shared" si="104"/>
        <v>#DIV/0!</v>
      </c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</row>
    <row r="55" spans="1:56" s="49" customFormat="1" ht="13.5" x14ac:dyDescent="0.2">
      <c r="A55" s="63" t="s">
        <v>29</v>
      </c>
      <c r="B55" s="64"/>
      <c r="C55" s="65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/>
      <c r="R55" s="66"/>
      <c r="S55" s="66"/>
      <c r="T55" s="66"/>
      <c r="U55" s="66"/>
      <c r="V55" s="66"/>
      <c r="W55" s="66"/>
      <c r="X55" s="66"/>
      <c r="Y55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7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</row>
    <row r="56" spans="1:56" s="49" customFormat="1" ht="13.5" x14ac:dyDescent="0.2">
      <c r="A56" s="39" t="s">
        <v>8</v>
      </c>
      <c r="B56" s="40"/>
      <c r="C56" s="41"/>
      <c r="D56" s="42"/>
      <c r="E56" s="43"/>
      <c r="F56" s="44">
        <f t="shared" ref="F56:F57" si="105" xml:space="preserve"> D56-E56</f>
        <v>0</v>
      </c>
      <c r="G56" s="44">
        <f t="shared" ref="G56:G57" si="106">SUM(H56:N56)</f>
        <v>0</v>
      </c>
      <c r="H56" s="42"/>
      <c r="I56" s="42"/>
      <c r="J56" s="42"/>
      <c r="K56" s="42"/>
      <c r="L56" s="42"/>
      <c r="M56" s="42"/>
      <c r="N56" s="43"/>
      <c r="O56" s="43"/>
      <c r="P56" s="44">
        <f t="shared" ref="P56:P57" si="107">SUM(H56:N56,O56)</f>
        <v>0</v>
      </c>
      <c r="Q56"/>
      <c r="R56" s="44">
        <f>IF(C56="",0,IF(VLOOKUP($C56,limity!$A$1:$CC$7,HLOOKUP($D$15,limity!$A$1:$CC$2,2,FALSE),FALSE)=0,SUM(H56:M56),IF(SUM(H56:M56)&gt;VLOOKUP($C56,limity!$A$1:$CC$7,HLOOKUP($D$15,limity!$A$1:$CC$2,2,FALSE),FALSE),VLOOKUP($C56,limity!$A$1:$CC$7,HLOOKUP($D$15,limity!$A$1:$CC$2,2,FALSE),FALSE),SUM(H56:M56))))</f>
        <v>0</v>
      </c>
      <c r="S56" s="44" t="e">
        <f t="shared" ref="S56:S57" si="108">H56/(SUM($H56:$N56)-$N56)*$R56</f>
        <v>#DIV/0!</v>
      </c>
      <c r="T56" s="44" t="e">
        <f t="shared" ref="T56:T57" si="109">I56/(SUM($H56:$N56)-$N56)*$R56</f>
        <v>#DIV/0!</v>
      </c>
      <c r="U56" s="44" t="e">
        <f t="shared" ref="U56:U57" si="110">J56/(SUM($H56:$N56)-$N56)*$R56</f>
        <v>#DIV/0!</v>
      </c>
      <c r="V56" s="44" t="e">
        <f t="shared" ref="V56:V57" si="111">K56/(SUM($H56:$N56)-$N56)*$R56</f>
        <v>#DIV/0!</v>
      </c>
      <c r="W56" s="44" t="e">
        <f t="shared" ref="W56:W57" si="112">L56/(SUM($H56:$N56)-$N56)*$R56</f>
        <v>#DIV/0!</v>
      </c>
      <c r="X56" s="44" t="e">
        <f t="shared" ref="X56:X57" si="113">M56/(SUM($H56:$N56)-$N56)*$R56</f>
        <v>#DIV/0!</v>
      </c>
      <c r="Y56"/>
      <c r="Z56" s="42"/>
      <c r="AA56" s="45" t="e">
        <f t="shared" ref="AA56:AA57" si="114">SUM(AD56:AI56)</f>
        <v>#DIV/0!</v>
      </c>
      <c r="AB56" s="44" t="e">
        <f t="shared" ref="AB56:AB57" si="115">IF((SUM(AJ56:AR56)/Z56)*F56+ROUND((G56-R56)*(O56/G56),2)&lt;=O56,SUM(AJ56:AR56),((O56-ROUND((G56-R56)*(O56/G56),2))/F56)*Z56)</f>
        <v>#DIV/0!</v>
      </c>
      <c r="AC56" s="46" t="e">
        <f t="shared" ref="AC56:AC57" si="116">AA56+AB56</f>
        <v>#DIV/0!</v>
      </c>
      <c r="AD56" s="45" t="e">
        <f t="shared" ref="AD56:AD57" si="117">ROUND((S56/$F56)*$Z56,2)</f>
        <v>#DIV/0!</v>
      </c>
      <c r="AE56" s="45" t="e">
        <f t="shared" ref="AE56:AE57" si="118">ROUND((T56/$F56)*$Z56,2)</f>
        <v>#DIV/0!</v>
      </c>
      <c r="AF56" s="45" t="e">
        <f t="shared" ref="AF56:AF57" si="119">ROUND((U56/$F56)*$Z56,2)</f>
        <v>#DIV/0!</v>
      </c>
      <c r="AG56" s="45" t="e">
        <f t="shared" ref="AG56:AG57" si="120">ROUND((V56/$F56)*$Z56,2)</f>
        <v>#DIV/0!</v>
      </c>
      <c r="AH56" s="45" t="e">
        <f t="shared" ref="AH56:AH57" si="121">ROUND((W56/$F56)*$Z56,2)</f>
        <v>#DIV/0!</v>
      </c>
      <c r="AI56" s="45" t="e">
        <f t="shared" ref="AI56:AI57" si="122">ROUND((X56/$F56)*$Z56,2)</f>
        <v>#DIV/0!</v>
      </c>
      <c r="AJ56" s="47" t="e">
        <f t="shared" ref="AJ56:AJ57" si="123">ROUNDDOWN($AA56*AJ$22,2)</f>
        <v>#DIV/0!</v>
      </c>
      <c r="AK56" s="47" t="e">
        <f t="shared" ref="AK56:AK57" si="124">IF(AJ56&gt;0,0,ROUNDDOWN($AA56*AK$22,2))</f>
        <v>#DIV/0!</v>
      </c>
      <c r="AL56" s="47" t="e">
        <f t="shared" ref="AL56:AR57" si="125">ROUNDDOWN($AA56*AL$22,2)</f>
        <v>#DIV/0!</v>
      </c>
      <c r="AM56" s="47" t="e">
        <f t="shared" si="125"/>
        <v>#DIV/0!</v>
      </c>
      <c r="AN56" s="47" t="e">
        <f t="shared" si="125"/>
        <v>#DIV/0!</v>
      </c>
      <c r="AO56" s="47" t="e">
        <f t="shared" si="125"/>
        <v>#DIV/0!</v>
      </c>
      <c r="AP56" s="47" t="e">
        <f t="shared" si="125"/>
        <v>#DIV/0!</v>
      </c>
      <c r="AQ56" s="47" t="e">
        <f t="shared" si="125"/>
        <v>#DIV/0!</v>
      </c>
      <c r="AR56" s="47" t="e">
        <f t="shared" si="125"/>
        <v>#DIV/0!</v>
      </c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</row>
    <row r="57" spans="1:56" s="49" customFormat="1" ht="13.5" x14ac:dyDescent="0.2">
      <c r="A57" s="50" t="s">
        <v>9</v>
      </c>
      <c r="B57" s="40"/>
      <c r="C57" s="41"/>
      <c r="D57" s="42"/>
      <c r="E57" s="43"/>
      <c r="F57" s="44">
        <f t="shared" si="105"/>
        <v>0</v>
      </c>
      <c r="G57" s="44">
        <f t="shared" si="106"/>
        <v>0</v>
      </c>
      <c r="H57" s="42"/>
      <c r="I57" s="42"/>
      <c r="J57" s="42"/>
      <c r="K57" s="42"/>
      <c r="L57" s="42"/>
      <c r="M57" s="42"/>
      <c r="N57" s="43"/>
      <c r="O57" s="43"/>
      <c r="P57" s="44">
        <f t="shared" si="107"/>
        <v>0</v>
      </c>
      <c r="Q57"/>
      <c r="R57" s="44">
        <f>IF(C57="",0,IF(VLOOKUP($C57,limity!$A$1:$CC$7,HLOOKUP($D$15,limity!$A$1:$CC$2,2,FALSE),FALSE)=0,SUM(H57:M57),IF(SUM(H57:M57)&gt;VLOOKUP($C57,limity!$A$1:$CC$7,HLOOKUP($D$15,limity!$A$1:$CC$2,2,FALSE),FALSE),VLOOKUP($C57,limity!$A$1:$CC$7,HLOOKUP($D$15,limity!$A$1:$CC$2,2,FALSE),FALSE),SUM(H57:M57))))</f>
        <v>0</v>
      </c>
      <c r="S57" s="44" t="e">
        <f t="shared" si="108"/>
        <v>#DIV/0!</v>
      </c>
      <c r="T57" s="44" t="e">
        <f t="shared" si="109"/>
        <v>#DIV/0!</v>
      </c>
      <c r="U57" s="44" t="e">
        <f t="shared" si="110"/>
        <v>#DIV/0!</v>
      </c>
      <c r="V57" s="44" t="e">
        <f t="shared" si="111"/>
        <v>#DIV/0!</v>
      </c>
      <c r="W57" s="44" t="e">
        <f t="shared" si="112"/>
        <v>#DIV/0!</v>
      </c>
      <c r="X57" s="44" t="e">
        <f t="shared" si="113"/>
        <v>#DIV/0!</v>
      </c>
      <c r="Y57"/>
      <c r="Z57" s="42"/>
      <c r="AA57" s="45" t="e">
        <f t="shared" si="114"/>
        <v>#DIV/0!</v>
      </c>
      <c r="AB57" s="44" t="e">
        <f t="shared" si="115"/>
        <v>#DIV/0!</v>
      </c>
      <c r="AC57" s="46" t="e">
        <f t="shared" si="116"/>
        <v>#DIV/0!</v>
      </c>
      <c r="AD57" s="45" t="e">
        <f t="shared" si="117"/>
        <v>#DIV/0!</v>
      </c>
      <c r="AE57" s="45" t="e">
        <f t="shared" si="118"/>
        <v>#DIV/0!</v>
      </c>
      <c r="AF57" s="45" t="e">
        <f t="shared" si="119"/>
        <v>#DIV/0!</v>
      </c>
      <c r="AG57" s="45" t="e">
        <f t="shared" si="120"/>
        <v>#DIV/0!</v>
      </c>
      <c r="AH57" s="45" t="e">
        <f t="shared" si="121"/>
        <v>#DIV/0!</v>
      </c>
      <c r="AI57" s="45" t="e">
        <f t="shared" si="122"/>
        <v>#DIV/0!</v>
      </c>
      <c r="AJ57" s="47" t="e">
        <f t="shared" si="123"/>
        <v>#DIV/0!</v>
      </c>
      <c r="AK57" s="47" t="e">
        <f t="shared" si="124"/>
        <v>#DIV/0!</v>
      </c>
      <c r="AL57" s="47" t="e">
        <f t="shared" si="125"/>
        <v>#DIV/0!</v>
      </c>
      <c r="AM57" s="47" t="e">
        <f t="shared" si="125"/>
        <v>#DIV/0!</v>
      </c>
      <c r="AN57" s="47" t="e">
        <f t="shared" si="125"/>
        <v>#DIV/0!</v>
      </c>
      <c r="AO57" s="47" t="e">
        <f t="shared" si="125"/>
        <v>#DIV/0!</v>
      </c>
      <c r="AP57" s="47" t="e">
        <f t="shared" si="125"/>
        <v>#DIV/0!</v>
      </c>
      <c r="AQ57" s="47" t="e">
        <f t="shared" si="125"/>
        <v>#DIV/0!</v>
      </c>
      <c r="AR57" s="47" t="e">
        <f t="shared" si="125"/>
        <v>#DIV/0!</v>
      </c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</row>
    <row r="58" spans="1:56" s="49" customFormat="1" ht="13.5" x14ac:dyDescent="0.2">
      <c r="A58" s="51" t="s">
        <v>14</v>
      </c>
      <c r="B58" s="52"/>
      <c r="C58" s="53"/>
      <c r="D58" s="54"/>
      <c r="E58" s="54"/>
      <c r="F58" s="54"/>
      <c r="G58" s="54">
        <f>SUM(G56:G57)</f>
        <v>0</v>
      </c>
      <c r="H58" s="54"/>
      <c r="I58" s="54"/>
      <c r="J58" s="54"/>
      <c r="K58" s="54"/>
      <c r="L58" s="54"/>
      <c r="M58" s="54"/>
      <c r="N58" s="54"/>
      <c r="O58" s="54"/>
      <c r="P58" s="54">
        <f>SUM(P56:P57)</f>
        <v>0</v>
      </c>
      <c r="Q58"/>
      <c r="R58" s="54">
        <f t="shared" ref="R58:X58" si="126">SUM(R56:R57)</f>
        <v>0</v>
      </c>
      <c r="S58" s="54" t="e">
        <f t="shared" si="126"/>
        <v>#DIV/0!</v>
      </c>
      <c r="T58" s="54" t="e">
        <f t="shared" si="126"/>
        <v>#DIV/0!</v>
      </c>
      <c r="U58" s="54" t="e">
        <f t="shared" si="126"/>
        <v>#DIV/0!</v>
      </c>
      <c r="V58" s="54" t="e">
        <f t="shared" si="126"/>
        <v>#DIV/0!</v>
      </c>
      <c r="W58" s="54" t="e">
        <f t="shared" si="126"/>
        <v>#DIV/0!</v>
      </c>
      <c r="X58" s="54" t="e">
        <f t="shared" si="126"/>
        <v>#DIV/0!</v>
      </c>
      <c r="Y58"/>
      <c r="Z58" s="54"/>
      <c r="AA58" s="54" t="e">
        <f>SUM(AA56:AA57)</f>
        <v>#DIV/0!</v>
      </c>
      <c r="AB58" s="54" t="e">
        <f>SUM(AB56:AB57)</f>
        <v>#DIV/0!</v>
      </c>
      <c r="AC58" s="54" t="e">
        <f t="shared" ref="AC58" si="127">SUM(AC56:AC57)</f>
        <v>#DIV/0!</v>
      </c>
      <c r="AD58" s="54" t="e">
        <f t="shared" ref="AD58:AR58" si="128">SUM(AD56:AD57)</f>
        <v>#DIV/0!</v>
      </c>
      <c r="AE58" s="54" t="e">
        <f t="shared" si="128"/>
        <v>#DIV/0!</v>
      </c>
      <c r="AF58" s="54" t="e">
        <f t="shared" si="128"/>
        <v>#DIV/0!</v>
      </c>
      <c r="AG58" s="54" t="e">
        <f t="shared" si="128"/>
        <v>#DIV/0!</v>
      </c>
      <c r="AH58" s="54" t="e">
        <f t="shared" si="128"/>
        <v>#DIV/0!</v>
      </c>
      <c r="AI58" s="54" t="e">
        <f t="shared" si="128"/>
        <v>#DIV/0!</v>
      </c>
      <c r="AJ58" s="54" t="e">
        <f t="shared" si="128"/>
        <v>#DIV/0!</v>
      </c>
      <c r="AK58" s="54" t="e">
        <f t="shared" si="128"/>
        <v>#DIV/0!</v>
      </c>
      <c r="AL58" s="54" t="e">
        <f t="shared" si="128"/>
        <v>#DIV/0!</v>
      </c>
      <c r="AM58" s="54" t="e">
        <f t="shared" si="128"/>
        <v>#DIV/0!</v>
      </c>
      <c r="AN58" s="54" t="e">
        <f t="shared" si="128"/>
        <v>#DIV/0!</v>
      </c>
      <c r="AO58" s="54" t="e">
        <f t="shared" si="128"/>
        <v>#DIV/0!</v>
      </c>
      <c r="AP58" s="54" t="e">
        <f t="shared" si="128"/>
        <v>#DIV/0!</v>
      </c>
      <c r="AQ58" s="54" t="e">
        <f t="shared" si="128"/>
        <v>#DIV/0!</v>
      </c>
      <c r="AR58" s="54" t="e">
        <f t="shared" si="128"/>
        <v>#DIV/0!</v>
      </c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</row>
    <row r="59" spans="1:56" s="49" customFormat="1" ht="13.5" x14ac:dyDescent="0.2">
      <c r="A59" s="39" t="s">
        <v>8</v>
      </c>
      <c r="B59" s="40"/>
      <c r="C59" s="41"/>
      <c r="D59" s="42"/>
      <c r="E59" s="43"/>
      <c r="F59" s="44">
        <f t="shared" ref="F59:F60" si="129" xml:space="preserve"> D59-E59</f>
        <v>0</v>
      </c>
      <c r="G59" s="44">
        <f t="shared" ref="G59:G60" si="130">SUM(H59:N59)</f>
        <v>0</v>
      </c>
      <c r="H59" s="42"/>
      <c r="I59" s="42"/>
      <c r="J59" s="42"/>
      <c r="K59" s="42"/>
      <c r="L59" s="42"/>
      <c r="M59" s="42"/>
      <c r="N59" s="43"/>
      <c r="O59" s="43"/>
      <c r="P59" s="44">
        <f t="shared" ref="P59:P60" si="131">SUM(H59:N59,O59)</f>
        <v>0</v>
      </c>
      <c r="Q59"/>
      <c r="R59" s="44">
        <f>IF(C59="",0,IF(VLOOKUP($C59,limity!$A$1:$CC$7,HLOOKUP($D$15,limity!$A$1:$CC$2,2,FALSE),FALSE)=0,SUM(H59:M59),IF(SUM(H59:M59)&gt;VLOOKUP($C59,limity!$A$1:$CC$7,HLOOKUP($D$15,limity!$A$1:$CC$2,2,FALSE),FALSE),VLOOKUP($C59,limity!$A$1:$CC$7,HLOOKUP($D$15,limity!$A$1:$CC$2,2,FALSE),FALSE),SUM(H59:M59))))</f>
        <v>0</v>
      </c>
      <c r="S59" s="44" t="e">
        <f t="shared" ref="S59:S60" si="132">H59/(SUM($H59:$N59)-$N59)*$R59</f>
        <v>#DIV/0!</v>
      </c>
      <c r="T59" s="44" t="e">
        <f t="shared" ref="T59:T60" si="133">I59/(SUM($H59:$N59)-$N59)*$R59</f>
        <v>#DIV/0!</v>
      </c>
      <c r="U59" s="44" t="e">
        <f t="shared" ref="U59:U60" si="134">J59/(SUM($H59:$N59)-$N59)*$R59</f>
        <v>#DIV/0!</v>
      </c>
      <c r="V59" s="44" t="e">
        <f t="shared" ref="V59:V60" si="135">K59/(SUM($H59:$N59)-$N59)*$R59</f>
        <v>#DIV/0!</v>
      </c>
      <c r="W59" s="44" t="e">
        <f t="shared" ref="W59:W60" si="136">L59/(SUM($H59:$N59)-$N59)*$R59</f>
        <v>#DIV/0!</v>
      </c>
      <c r="X59" s="44" t="e">
        <f t="shared" ref="X59:X60" si="137">M59/(SUM($H59:$N59)-$N59)*$R59</f>
        <v>#DIV/0!</v>
      </c>
      <c r="Y59"/>
      <c r="Z59" s="42"/>
      <c r="AA59" s="45" t="e">
        <f t="shared" ref="AA59:AA60" si="138">SUM(AD59:AI59)</f>
        <v>#DIV/0!</v>
      </c>
      <c r="AB59" s="44" t="e">
        <f t="shared" ref="AB59:AB60" si="139">IF((SUM(AJ59:AR59)/Z59)*F59+ROUND((G59-R59)*(O59/G59),2)&lt;=O59,SUM(AJ59:AR59),((O59-ROUND((G59-R59)*(O59/G59),2))/F59)*Z59)</f>
        <v>#DIV/0!</v>
      </c>
      <c r="AC59" s="46" t="e">
        <f t="shared" ref="AC59:AC60" si="140">AA59+AB59</f>
        <v>#DIV/0!</v>
      </c>
      <c r="AD59" s="45" t="e">
        <f t="shared" ref="AD59:AD60" si="141">ROUND((S59/$F59)*$Z59,2)</f>
        <v>#DIV/0!</v>
      </c>
      <c r="AE59" s="45" t="e">
        <f t="shared" ref="AE59:AE60" si="142">ROUND((T59/$F59)*$Z59,2)</f>
        <v>#DIV/0!</v>
      </c>
      <c r="AF59" s="45" t="e">
        <f t="shared" ref="AF59:AF60" si="143">ROUND((U59/$F59)*$Z59,2)</f>
        <v>#DIV/0!</v>
      </c>
      <c r="AG59" s="45" t="e">
        <f t="shared" ref="AG59:AG60" si="144">ROUND((V59/$F59)*$Z59,2)</f>
        <v>#DIV/0!</v>
      </c>
      <c r="AH59" s="45" t="e">
        <f t="shared" ref="AH59:AH60" si="145">ROUND((W59/$F59)*$Z59,2)</f>
        <v>#DIV/0!</v>
      </c>
      <c r="AI59" s="45" t="e">
        <f t="shared" ref="AI59:AI60" si="146">ROUND((X59/$F59)*$Z59,2)</f>
        <v>#DIV/0!</v>
      </c>
      <c r="AJ59" s="47" t="e">
        <f t="shared" ref="AJ59:AJ60" si="147">ROUNDDOWN($AA59*AJ$22,2)</f>
        <v>#DIV/0!</v>
      </c>
      <c r="AK59" s="47" t="e">
        <f t="shared" ref="AK59:AK60" si="148">IF(AJ59&gt;0,0,ROUNDDOWN($AA59*AK$22,2))</f>
        <v>#DIV/0!</v>
      </c>
      <c r="AL59" s="47" t="e">
        <f t="shared" ref="AL59:AR60" si="149">ROUNDDOWN($AA59*AL$22,2)</f>
        <v>#DIV/0!</v>
      </c>
      <c r="AM59" s="47" t="e">
        <f t="shared" si="149"/>
        <v>#DIV/0!</v>
      </c>
      <c r="AN59" s="47" t="e">
        <f t="shared" si="149"/>
        <v>#DIV/0!</v>
      </c>
      <c r="AO59" s="47" t="e">
        <f t="shared" si="149"/>
        <v>#DIV/0!</v>
      </c>
      <c r="AP59" s="47" t="e">
        <f t="shared" si="149"/>
        <v>#DIV/0!</v>
      </c>
      <c r="AQ59" s="47" t="e">
        <f t="shared" si="149"/>
        <v>#DIV/0!</v>
      </c>
      <c r="AR59" s="47" t="e">
        <f t="shared" si="149"/>
        <v>#DIV/0!</v>
      </c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</row>
    <row r="60" spans="1:56" s="57" customFormat="1" ht="13.5" x14ac:dyDescent="0.2">
      <c r="A60" s="50" t="s">
        <v>9</v>
      </c>
      <c r="B60" s="40"/>
      <c r="C60" s="41"/>
      <c r="D60" s="42"/>
      <c r="E60" s="43"/>
      <c r="F60" s="44">
        <f t="shared" si="129"/>
        <v>0</v>
      </c>
      <c r="G60" s="44">
        <f t="shared" si="130"/>
        <v>0</v>
      </c>
      <c r="H60" s="42"/>
      <c r="I60" s="42"/>
      <c r="J60" s="42"/>
      <c r="K60" s="42"/>
      <c r="L60" s="42"/>
      <c r="M60" s="42"/>
      <c r="N60" s="43"/>
      <c r="O60" s="43"/>
      <c r="P60" s="44">
        <f t="shared" si="131"/>
        <v>0</v>
      </c>
      <c r="Q60"/>
      <c r="R60" s="44">
        <f>IF(C60="",0,IF(VLOOKUP($C60,limity!$A$1:$CC$7,HLOOKUP($D$15,limity!$A$1:$CC$2,2,FALSE),FALSE)=0,SUM(H60:M60),IF(SUM(H60:M60)&gt;VLOOKUP($C60,limity!$A$1:$CC$7,HLOOKUP($D$15,limity!$A$1:$CC$2,2,FALSE),FALSE),VLOOKUP($C60,limity!$A$1:$CC$7,HLOOKUP($D$15,limity!$A$1:$CC$2,2,FALSE),FALSE),SUM(H60:M60))))</f>
        <v>0</v>
      </c>
      <c r="S60" s="44" t="e">
        <f t="shared" si="132"/>
        <v>#DIV/0!</v>
      </c>
      <c r="T60" s="44" t="e">
        <f t="shared" si="133"/>
        <v>#DIV/0!</v>
      </c>
      <c r="U60" s="44" t="e">
        <f t="shared" si="134"/>
        <v>#DIV/0!</v>
      </c>
      <c r="V60" s="44" t="e">
        <f t="shared" si="135"/>
        <v>#DIV/0!</v>
      </c>
      <c r="W60" s="44" t="e">
        <f t="shared" si="136"/>
        <v>#DIV/0!</v>
      </c>
      <c r="X60" s="44" t="e">
        <f t="shared" si="137"/>
        <v>#DIV/0!</v>
      </c>
      <c r="Y60"/>
      <c r="Z60" s="42"/>
      <c r="AA60" s="45" t="e">
        <f t="shared" si="138"/>
        <v>#DIV/0!</v>
      </c>
      <c r="AB60" s="44" t="e">
        <f t="shared" si="139"/>
        <v>#DIV/0!</v>
      </c>
      <c r="AC60" s="46" t="e">
        <f t="shared" si="140"/>
        <v>#DIV/0!</v>
      </c>
      <c r="AD60" s="45" t="e">
        <f t="shared" si="141"/>
        <v>#DIV/0!</v>
      </c>
      <c r="AE60" s="45" t="e">
        <f t="shared" si="142"/>
        <v>#DIV/0!</v>
      </c>
      <c r="AF60" s="45" t="e">
        <f t="shared" si="143"/>
        <v>#DIV/0!</v>
      </c>
      <c r="AG60" s="45" t="e">
        <f t="shared" si="144"/>
        <v>#DIV/0!</v>
      </c>
      <c r="AH60" s="45" t="e">
        <f t="shared" si="145"/>
        <v>#DIV/0!</v>
      </c>
      <c r="AI60" s="45" t="e">
        <f t="shared" si="146"/>
        <v>#DIV/0!</v>
      </c>
      <c r="AJ60" s="47" t="e">
        <f t="shared" si="147"/>
        <v>#DIV/0!</v>
      </c>
      <c r="AK60" s="47" t="e">
        <f t="shared" si="148"/>
        <v>#DIV/0!</v>
      </c>
      <c r="AL60" s="47" t="e">
        <f t="shared" si="149"/>
        <v>#DIV/0!</v>
      </c>
      <c r="AM60" s="47" t="e">
        <f t="shared" si="149"/>
        <v>#DIV/0!</v>
      </c>
      <c r="AN60" s="47" t="e">
        <f t="shared" si="149"/>
        <v>#DIV/0!</v>
      </c>
      <c r="AO60" s="47" t="e">
        <f t="shared" si="149"/>
        <v>#DIV/0!</v>
      </c>
      <c r="AP60" s="47" t="e">
        <f t="shared" si="149"/>
        <v>#DIV/0!</v>
      </c>
      <c r="AQ60" s="47" t="e">
        <f t="shared" si="149"/>
        <v>#DIV/0!</v>
      </c>
      <c r="AR60" s="47" t="e">
        <f t="shared" si="149"/>
        <v>#DIV/0!</v>
      </c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</row>
    <row r="61" spans="1:56" s="57" customFormat="1" ht="13.5" x14ac:dyDescent="0.2">
      <c r="A61" s="51" t="s">
        <v>14</v>
      </c>
      <c r="B61" s="52"/>
      <c r="C61" s="53"/>
      <c r="D61" s="54"/>
      <c r="E61" s="54"/>
      <c r="F61" s="54"/>
      <c r="G61" s="54">
        <f t="shared" ref="G61" si="150">SUM(G59:G60)</f>
        <v>0</v>
      </c>
      <c r="H61" s="54"/>
      <c r="I61" s="54"/>
      <c r="J61" s="54"/>
      <c r="K61" s="54"/>
      <c r="L61" s="54"/>
      <c r="M61" s="54"/>
      <c r="N61" s="54"/>
      <c r="O61" s="54"/>
      <c r="P61" s="54">
        <f t="shared" ref="P61:R61" si="151">SUM(P59:P60)</f>
        <v>0</v>
      </c>
      <c r="Q61"/>
      <c r="R61" s="54">
        <f t="shared" si="151"/>
        <v>0</v>
      </c>
      <c r="S61" s="54" t="e">
        <f t="shared" ref="S61:X61" si="152">SUM(S59:S60)</f>
        <v>#DIV/0!</v>
      </c>
      <c r="T61" s="54" t="e">
        <f t="shared" si="152"/>
        <v>#DIV/0!</v>
      </c>
      <c r="U61" s="54" t="e">
        <f t="shared" si="152"/>
        <v>#DIV/0!</v>
      </c>
      <c r="V61" s="54" t="e">
        <f t="shared" si="152"/>
        <v>#DIV/0!</v>
      </c>
      <c r="W61" s="54" t="e">
        <f t="shared" si="152"/>
        <v>#DIV/0!</v>
      </c>
      <c r="X61" s="54" t="e">
        <f t="shared" si="152"/>
        <v>#DIV/0!</v>
      </c>
      <c r="Y61"/>
      <c r="Z61" s="54"/>
      <c r="AA61" s="54" t="e">
        <f>SUM(AA59:AA60)</f>
        <v>#DIV/0!</v>
      </c>
      <c r="AB61" s="54" t="e">
        <f t="shared" ref="AB61:AC61" si="153">SUM(AB59:AB60)</f>
        <v>#DIV/0!</v>
      </c>
      <c r="AC61" s="54" t="e">
        <f t="shared" si="153"/>
        <v>#DIV/0!</v>
      </c>
      <c r="AD61" s="54" t="e">
        <f t="shared" ref="AD61:AI61" si="154">SUM(AD59:AD60)</f>
        <v>#DIV/0!</v>
      </c>
      <c r="AE61" s="54" t="e">
        <f t="shared" si="154"/>
        <v>#DIV/0!</v>
      </c>
      <c r="AF61" s="54" t="e">
        <f t="shared" si="154"/>
        <v>#DIV/0!</v>
      </c>
      <c r="AG61" s="54" t="e">
        <f t="shared" si="154"/>
        <v>#DIV/0!</v>
      </c>
      <c r="AH61" s="54" t="e">
        <f t="shared" si="154"/>
        <v>#DIV/0!</v>
      </c>
      <c r="AI61" s="54" t="e">
        <f t="shared" si="154"/>
        <v>#DIV/0!</v>
      </c>
      <c r="AJ61" s="54" t="e">
        <f t="shared" ref="AJ61:AR61" si="155">SUM(AJ59:AJ60)</f>
        <v>#DIV/0!</v>
      </c>
      <c r="AK61" s="54" t="e">
        <f t="shared" si="155"/>
        <v>#DIV/0!</v>
      </c>
      <c r="AL61" s="54" t="e">
        <f t="shared" si="155"/>
        <v>#DIV/0!</v>
      </c>
      <c r="AM61" s="54" t="e">
        <f t="shared" si="155"/>
        <v>#DIV/0!</v>
      </c>
      <c r="AN61" s="54" t="e">
        <f t="shared" si="155"/>
        <v>#DIV/0!</v>
      </c>
      <c r="AO61" s="54" t="e">
        <f t="shared" si="155"/>
        <v>#DIV/0!</v>
      </c>
      <c r="AP61" s="54" t="e">
        <f t="shared" si="155"/>
        <v>#DIV/0!</v>
      </c>
      <c r="AQ61" s="54" t="e">
        <f t="shared" si="155"/>
        <v>#DIV/0!</v>
      </c>
      <c r="AR61" s="54" t="e">
        <f t="shared" si="155"/>
        <v>#DIV/0!</v>
      </c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</row>
    <row r="62" spans="1:56" s="57" customFormat="1" ht="14.25" thickBot="1" x14ac:dyDescent="0.25">
      <c r="A62" s="58" t="s">
        <v>30</v>
      </c>
      <c r="B62" s="59"/>
      <c r="C62" s="60"/>
      <c r="D62" s="61"/>
      <c r="E62" s="61"/>
      <c r="F62" s="61"/>
      <c r="G62" s="61">
        <f>G58+G61</f>
        <v>0</v>
      </c>
      <c r="H62" s="61"/>
      <c r="I62" s="61"/>
      <c r="J62" s="61"/>
      <c r="K62" s="61"/>
      <c r="L62" s="61"/>
      <c r="M62" s="61"/>
      <c r="N62" s="61"/>
      <c r="O62" s="61"/>
      <c r="P62" s="61">
        <f>P58+P61</f>
        <v>0</v>
      </c>
      <c r="Q62"/>
      <c r="R62" s="61">
        <f>R58+R61</f>
        <v>0</v>
      </c>
      <c r="S62" s="61" t="e">
        <f t="shared" ref="S62:X62" si="156">S58+S61</f>
        <v>#DIV/0!</v>
      </c>
      <c r="T62" s="61" t="e">
        <f t="shared" si="156"/>
        <v>#DIV/0!</v>
      </c>
      <c r="U62" s="61" t="e">
        <f t="shared" si="156"/>
        <v>#DIV/0!</v>
      </c>
      <c r="V62" s="61" t="e">
        <f t="shared" si="156"/>
        <v>#DIV/0!</v>
      </c>
      <c r="W62" s="61" t="e">
        <f t="shared" si="156"/>
        <v>#DIV/0!</v>
      </c>
      <c r="X62" s="61" t="e">
        <f t="shared" si="156"/>
        <v>#DIV/0!</v>
      </c>
      <c r="Y62"/>
      <c r="Z62" s="61"/>
      <c r="AA62" s="61" t="e">
        <f>AA58+AA61</f>
        <v>#DIV/0!</v>
      </c>
      <c r="AB62" s="61" t="e">
        <f t="shared" ref="AB62:AC62" si="157">AB58+AB61</f>
        <v>#DIV/0!</v>
      </c>
      <c r="AC62" s="61" t="e">
        <f t="shared" si="157"/>
        <v>#DIV/0!</v>
      </c>
      <c r="AD62" s="61" t="e">
        <f t="shared" ref="AD62:AI62" si="158">AD58+AD61</f>
        <v>#DIV/0!</v>
      </c>
      <c r="AE62" s="61" t="e">
        <f t="shared" si="158"/>
        <v>#DIV/0!</v>
      </c>
      <c r="AF62" s="61" t="e">
        <f t="shared" si="158"/>
        <v>#DIV/0!</v>
      </c>
      <c r="AG62" s="61" t="e">
        <f t="shared" si="158"/>
        <v>#DIV/0!</v>
      </c>
      <c r="AH62" s="61" t="e">
        <f t="shared" si="158"/>
        <v>#DIV/0!</v>
      </c>
      <c r="AI62" s="61" t="e">
        <f t="shared" si="158"/>
        <v>#DIV/0!</v>
      </c>
      <c r="AJ62" s="61" t="e">
        <f t="shared" ref="AJ62:AR62" si="159">AJ58+AJ61</f>
        <v>#DIV/0!</v>
      </c>
      <c r="AK62" s="61" t="e">
        <f t="shared" si="159"/>
        <v>#DIV/0!</v>
      </c>
      <c r="AL62" s="61" t="e">
        <f t="shared" si="159"/>
        <v>#DIV/0!</v>
      </c>
      <c r="AM62" s="61" t="e">
        <f t="shared" si="159"/>
        <v>#DIV/0!</v>
      </c>
      <c r="AN62" s="61" t="e">
        <f t="shared" si="159"/>
        <v>#DIV/0!</v>
      </c>
      <c r="AO62" s="61" t="e">
        <f t="shared" si="159"/>
        <v>#DIV/0!</v>
      </c>
      <c r="AP62" s="61" t="e">
        <f t="shared" si="159"/>
        <v>#DIV/0!</v>
      </c>
      <c r="AQ62" s="61" t="e">
        <f t="shared" si="159"/>
        <v>#DIV/0!</v>
      </c>
      <c r="AR62" s="61" t="e">
        <f t="shared" si="159"/>
        <v>#DIV/0!</v>
      </c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</row>
    <row r="63" spans="1:56" s="49" customFormat="1" ht="14.25" thickBot="1" x14ac:dyDescent="0.25">
      <c r="A63" s="120" t="s">
        <v>31</v>
      </c>
      <c r="B63" s="121"/>
      <c r="C63" s="121"/>
      <c r="D63" s="121"/>
      <c r="E63" s="121"/>
      <c r="F63" s="122"/>
      <c r="G63" s="68">
        <f>G39+G43+G49+G53+G58+G61</f>
        <v>0</v>
      </c>
      <c r="H63" s="100"/>
      <c r="I63" s="100"/>
      <c r="J63" s="100"/>
      <c r="K63" s="100"/>
      <c r="L63" s="100"/>
      <c r="M63" s="100"/>
      <c r="N63" s="100"/>
      <c r="O63" s="101"/>
      <c r="P63" s="68">
        <f>P39+P43+P49+P53+P58+P61</f>
        <v>0</v>
      </c>
      <c r="Q63"/>
      <c r="R63" s="68">
        <f>R39+R43+R49+R53+R58+R61</f>
        <v>0</v>
      </c>
      <c r="S63" s="68" t="e">
        <f t="shared" ref="S63:X63" si="160">S39+S43+S49+S53+S58+S61</f>
        <v>#DIV/0!</v>
      </c>
      <c r="T63" s="68" t="e">
        <f t="shared" si="160"/>
        <v>#DIV/0!</v>
      </c>
      <c r="U63" s="68" t="e">
        <f t="shared" si="160"/>
        <v>#DIV/0!</v>
      </c>
      <c r="V63" s="68" t="e">
        <f t="shared" si="160"/>
        <v>#DIV/0!</v>
      </c>
      <c r="W63" s="68" t="e">
        <f t="shared" si="160"/>
        <v>#DIV/0!</v>
      </c>
      <c r="X63" s="68" t="e">
        <f t="shared" si="160"/>
        <v>#DIV/0!</v>
      </c>
      <c r="Y63"/>
      <c r="Z63" s="68"/>
      <c r="AA63" s="68" t="e">
        <f>AA44+AA54+AA62</f>
        <v>#DIV/0!</v>
      </c>
      <c r="AB63" s="68" t="e">
        <f>AB44+AB54+AB62</f>
        <v>#DIV/0!</v>
      </c>
      <c r="AC63" s="69" t="e">
        <f>AC44+AC54+AC62</f>
        <v>#DIV/0!</v>
      </c>
      <c r="AD63" s="68" t="e">
        <f t="shared" ref="AD63:AI63" si="161">AD44+AD54+AD62</f>
        <v>#DIV/0!</v>
      </c>
      <c r="AE63" s="68" t="e">
        <f t="shared" si="161"/>
        <v>#DIV/0!</v>
      </c>
      <c r="AF63" s="68" t="e">
        <f t="shared" si="161"/>
        <v>#DIV/0!</v>
      </c>
      <c r="AG63" s="68" t="e">
        <f t="shared" si="161"/>
        <v>#DIV/0!</v>
      </c>
      <c r="AH63" s="68" t="e">
        <f t="shared" si="161"/>
        <v>#DIV/0!</v>
      </c>
      <c r="AI63" s="68" t="e">
        <f t="shared" si="161"/>
        <v>#DIV/0!</v>
      </c>
      <c r="AJ63" s="68" t="e">
        <f t="shared" ref="AJ63:AR63" si="162">AJ44+AJ54+AJ62</f>
        <v>#DIV/0!</v>
      </c>
      <c r="AK63" s="68" t="e">
        <f t="shared" si="162"/>
        <v>#DIV/0!</v>
      </c>
      <c r="AL63" s="68" t="e">
        <f t="shared" si="162"/>
        <v>#DIV/0!</v>
      </c>
      <c r="AM63" s="68" t="e">
        <f t="shared" si="162"/>
        <v>#DIV/0!</v>
      </c>
      <c r="AN63" s="68" t="e">
        <f t="shared" si="162"/>
        <v>#DIV/0!</v>
      </c>
      <c r="AO63" s="68" t="e">
        <f t="shared" si="162"/>
        <v>#DIV/0!</v>
      </c>
      <c r="AP63" s="68" t="e">
        <f t="shared" si="162"/>
        <v>#DIV/0!</v>
      </c>
      <c r="AQ63" s="68" t="e">
        <f t="shared" si="162"/>
        <v>#DIV/0!</v>
      </c>
      <c r="AR63" s="68" t="e">
        <f t="shared" si="162"/>
        <v>#DIV/0!</v>
      </c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</row>
    <row r="64" spans="1:56" ht="13.5" x14ac:dyDescent="0.2">
      <c r="A64" s="70"/>
      <c r="B64" s="70"/>
      <c r="C64" s="70"/>
      <c r="D64" s="71"/>
      <c r="E64" s="72"/>
      <c r="F64" s="72"/>
      <c r="G64" s="72"/>
      <c r="H64" s="71"/>
      <c r="I64" s="71"/>
      <c r="J64" s="71"/>
      <c r="K64" s="71"/>
      <c r="L64" s="71"/>
      <c r="M64" s="71"/>
      <c r="N64" s="73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3"/>
      <c r="AK64" s="73"/>
      <c r="AL64" s="73"/>
      <c r="AM64" s="73"/>
      <c r="AN64" s="73"/>
      <c r="AO64" s="73"/>
      <c r="AP64" s="73"/>
      <c r="AQ64" s="7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</row>
    <row r="65" spans="1:56" ht="19.5" customHeight="1" x14ac:dyDescent="0.2">
      <c r="A65" s="112" t="s">
        <v>69</v>
      </c>
      <c r="B65" s="112"/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3"/>
      <c r="Z65" s="113"/>
      <c r="AA65" s="113"/>
      <c r="AB65" s="113"/>
      <c r="AC65" s="113"/>
      <c r="AD65" s="113"/>
      <c r="AE65" s="113"/>
      <c r="AF65" s="113"/>
      <c r="AG65" s="113"/>
      <c r="AH65" s="113"/>
      <c r="AI65" s="113"/>
      <c r="AJ65" s="113"/>
      <c r="AK65" s="113"/>
      <c r="AL65" s="113"/>
      <c r="AM65" s="113"/>
      <c r="AN65" s="113"/>
      <c r="AO65" s="113"/>
      <c r="AP65" s="113"/>
      <c r="AQ65" s="113"/>
      <c r="AR65" s="1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</row>
    <row r="66" spans="1:56" ht="19.5" customHeight="1" x14ac:dyDescent="0.2">
      <c r="A66" s="112" t="s">
        <v>70</v>
      </c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2"/>
      <c r="Z66" s="112"/>
      <c r="AA66" s="112"/>
      <c r="AB66" s="112"/>
      <c r="AC66" s="112"/>
      <c r="AD66" s="112"/>
      <c r="AE66" s="112"/>
      <c r="AF66" s="112"/>
      <c r="AG66" s="112"/>
      <c r="AH66" s="112"/>
      <c r="AI66" s="112"/>
      <c r="AJ66" s="112"/>
      <c r="AK66" s="112"/>
      <c r="AL66" s="112"/>
      <c r="AM66" s="112"/>
      <c r="AN66" s="112"/>
      <c r="AO66" s="112"/>
      <c r="AP66" s="112"/>
      <c r="AQ66" s="112"/>
      <c r="AR66" s="112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</row>
    <row r="67" spans="1:56" ht="34.5" customHeight="1" x14ac:dyDescent="0.2">
      <c r="A67" s="157" t="s">
        <v>128</v>
      </c>
      <c r="B67" s="157"/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57"/>
      <c r="Z67" s="157"/>
      <c r="AA67" s="157"/>
      <c r="AB67" s="157"/>
      <c r="AC67" s="157"/>
      <c r="AD67" s="157"/>
      <c r="AE67" s="157"/>
      <c r="AF67" s="157"/>
      <c r="AG67" s="157"/>
      <c r="AH67" s="157"/>
      <c r="AI67" s="157"/>
      <c r="AJ67" s="157"/>
      <c r="AK67" s="157"/>
      <c r="AL67" s="157"/>
      <c r="AM67" s="157"/>
      <c r="AN67" s="157"/>
      <c r="AO67" s="157"/>
      <c r="AP67" s="157"/>
      <c r="AQ67" s="157"/>
      <c r="AR67" s="157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</row>
    <row r="68" spans="1:56" ht="19.5" customHeight="1" x14ac:dyDescent="0.2">
      <c r="A68" s="158" t="s">
        <v>129</v>
      </c>
      <c r="B68" s="158"/>
      <c r="C68" s="158"/>
      <c r="D68" s="158"/>
      <c r="E68" s="158"/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58"/>
      <c r="Z68" s="158"/>
      <c r="AA68" s="158"/>
      <c r="AB68" s="158"/>
      <c r="AC68" s="158"/>
      <c r="AD68" s="158"/>
      <c r="AE68" s="158"/>
      <c r="AF68" s="158"/>
      <c r="AG68" s="158"/>
      <c r="AH68" s="158"/>
      <c r="AI68" s="158"/>
      <c r="AJ68" s="158"/>
      <c r="AK68" s="158"/>
      <c r="AL68" s="158"/>
      <c r="AM68" s="158"/>
      <c r="AN68" s="158"/>
      <c r="AO68" s="158"/>
      <c r="AP68" s="158"/>
      <c r="AQ68" s="158"/>
      <c r="AR68" s="158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</row>
    <row r="69" spans="1:56" ht="19.5" customHeight="1" x14ac:dyDescent="0.2">
      <c r="A69" s="158" t="s">
        <v>130</v>
      </c>
      <c r="B69" s="158"/>
      <c r="C69" s="158"/>
      <c r="D69" s="158"/>
      <c r="E69" s="158"/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58"/>
      <c r="Z69" s="158"/>
      <c r="AA69" s="158"/>
      <c r="AB69" s="158"/>
      <c r="AC69" s="158"/>
      <c r="AD69" s="158"/>
      <c r="AE69" s="158"/>
      <c r="AF69" s="158"/>
      <c r="AG69" s="158"/>
      <c r="AH69" s="158"/>
      <c r="AI69" s="158"/>
      <c r="AJ69" s="158"/>
      <c r="AK69" s="158"/>
      <c r="AL69" s="158"/>
      <c r="AM69" s="158"/>
      <c r="AN69" s="158"/>
      <c r="AO69" s="158"/>
      <c r="AP69" s="158"/>
      <c r="AQ69" s="158"/>
      <c r="AR69" s="158"/>
      <c r="AS69" s="74"/>
      <c r="AT69" s="74"/>
      <c r="AU69" s="13"/>
      <c r="AV69" s="13"/>
      <c r="AW69" s="13"/>
      <c r="AX69" s="13"/>
      <c r="AY69" s="13"/>
      <c r="AZ69" s="13"/>
      <c r="BA69" s="13"/>
      <c r="BB69" s="13"/>
      <c r="BC69" s="13"/>
      <c r="BD69" s="13"/>
    </row>
    <row r="70" spans="1:56" ht="19.5" customHeight="1" x14ac:dyDescent="0.2">
      <c r="A70" s="158" t="s">
        <v>131</v>
      </c>
      <c r="B70" s="158"/>
      <c r="C70" s="158"/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58"/>
      <c r="Z70" s="158"/>
      <c r="AA70" s="158"/>
      <c r="AB70" s="158"/>
      <c r="AC70" s="158"/>
      <c r="AD70" s="158"/>
      <c r="AE70" s="158"/>
      <c r="AF70" s="158"/>
      <c r="AG70" s="158"/>
      <c r="AH70" s="158"/>
      <c r="AI70" s="158"/>
      <c r="AJ70" s="158"/>
      <c r="AK70" s="158"/>
      <c r="AL70" s="158"/>
      <c r="AM70" s="158"/>
      <c r="AN70" s="158"/>
      <c r="AO70" s="158"/>
      <c r="AP70" s="158"/>
      <c r="AQ70" s="158"/>
      <c r="AR70" s="158"/>
      <c r="AS70" s="20"/>
      <c r="AT70" s="20"/>
      <c r="AU70" s="20"/>
      <c r="AV70" s="13"/>
      <c r="AW70" s="13"/>
      <c r="AX70" s="13"/>
      <c r="AY70" s="13"/>
      <c r="AZ70" s="13"/>
      <c r="BA70" s="13"/>
      <c r="BB70" s="13"/>
      <c r="BC70" s="13"/>
      <c r="BD70" s="13"/>
    </row>
    <row r="71" spans="1:56" ht="19.5" customHeight="1" x14ac:dyDescent="0.2">
      <c r="A71" s="157" t="s">
        <v>132</v>
      </c>
      <c r="B71" s="157"/>
      <c r="C71" s="157"/>
      <c r="D71" s="157"/>
      <c r="E71" s="157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57"/>
      <c r="Z71" s="157"/>
      <c r="AA71" s="157"/>
      <c r="AB71" s="157"/>
      <c r="AC71" s="157"/>
      <c r="AD71" s="157"/>
      <c r="AE71" s="157"/>
      <c r="AF71" s="157"/>
      <c r="AG71" s="157"/>
      <c r="AH71" s="157"/>
      <c r="AI71" s="157"/>
      <c r="AJ71" s="157"/>
      <c r="AK71" s="157"/>
      <c r="AL71" s="157"/>
      <c r="AM71" s="157"/>
      <c r="AN71" s="157"/>
      <c r="AO71" s="157"/>
      <c r="AP71" s="157"/>
      <c r="AQ71" s="157"/>
      <c r="AR71" s="157"/>
      <c r="AS71" s="75"/>
      <c r="AT71" s="75"/>
      <c r="AU71" s="13"/>
      <c r="AV71" s="13"/>
      <c r="AW71" s="13"/>
      <c r="AX71" s="13"/>
      <c r="AY71" s="13"/>
      <c r="AZ71" s="13"/>
      <c r="BA71" s="13"/>
      <c r="BB71" s="13"/>
      <c r="BC71" s="13"/>
      <c r="BD71" s="13"/>
    </row>
    <row r="72" spans="1:56" ht="19.5" customHeight="1" x14ac:dyDescent="0.2">
      <c r="A72" s="112" t="s">
        <v>117</v>
      </c>
      <c r="B72" s="112"/>
      <c r="C72" s="112"/>
      <c r="D72" s="112"/>
      <c r="E72" s="112"/>
      <c r="F72" s="112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  <c r="Z72" s="112"/>
      <c r="AA72" s="112"/>
      <c r="AB72" s="112"/>
      <c r="AC72" s="112"/>
      <c r="AD72" s="112"/>
      <c r="AE72" s="112"/>
      <c r="AF72" s="112"/>
      <c r="AG72" s="112"/>
      <c r="AH72" s="112"/>
      <c r="AI72" s="112"/>
      <c r="AJ72" s="112"/>
      <c r="AK72" s="112"/>
      <c r="AL72" s="112"/>
      <c r="AM72" s="112"/>
      <c r="AN72" s="112"/>
      <c r="AO72" s="112"/>
      <c r="AP72" s="112"/>
      <c r="AQ72" s="112"/>
      <c r="AR72" s="112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</row>
    <row r="73" spans="1:56" ht="33" customHeight="1" x14ac:dyDescent="0.2">
      <c r="A73" s="112" t="s">
        <v>118</v>
      </c>
      <c r="B73" s="112"/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2"/>
      <c r="Z73" s="112"/>
      <c r="AA73" s="112"/>
      <c r="AB73" s="112"/>
      <c r="AC73" s="112"/>
      <c r="AD73" s="112"/>
      <c r="AE73" s="112"/>
      <c r="AF73" s="112"/>
      <c r="AG73" s="112"/>
      <c r="AH73" s="112"/>
      <c r="AI73" s="112"/>
      <c r="AJ73" s="112"/>
      <c r="AK73" s="112"/>
      <c r="AL73" s="112"/>
      <c r="AM73" s="112"/>
      <c r="AN73" s="112"/>
      <c r="AO73" s="112"/>
      <c r="AP73" s="112"/>
      <c r="AQ73" s="112"/>
      <c r="AR73" s="112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</row>
    <row r="74" spans="1:56" ht="19.5" customHeight="1" x14ac:dyDescent="0.2">
      <c r="A74" s="112" t="s">
        <v>119</v>
      </c>
      <c r="B74" s="112"/>
      <c r="C74" s="112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2"/>
      <c r="Z74" s="112"/>
      <c r="AA74" s="112"/>
      <c r="AB74" s="112"/>
      <c r="AC74" s="112"/>
      <c r="AD74" s="112"/>
      <c r="AE74" s="112"/>
      <c r="AF74" s="112"/>
      <c r="AG74" s="112"/>
      <c r="AH74" s="112"/>
      <c r="AI74" s="112"/>
      <c r="AJ74" s="112"/>
      <c r="AK74" s="112"/>
      <c r="AL74" s="112"/>
      <c r="AM74" s="112"/>
      <c r="AN74" s="112"/>
      <c r="AO74" s="112"/>
      <c r="AP74" s="112"/>
      <c r="AQ74" s="112"/>
      <c r="AR74" s="112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</row>
    <row r="75" spans="1:56" ht="19.5" customHeight="1" x14ac:dyDescent="0.2">
      <c r="A75" s="112" t="s">
        <v>120</v>
      </c>
      <c r="B75" s="112"/>
      <c r="C75" s="112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2"/>
      <c r="Z75" s="112"/>
      <c r="AA75" s="112"/>
      <c r="AB75" s="112"/>
      <c r="AC75" s="112"/>
      <c r="AD75" s="112"/>
      <c r="AE75" s="112"/>
      <c r="AF75" s="112"/>
      <c r="AG75" s="112"/>
      <c r="AH75" s="112"/>
      <c r="AI75" s="112"/>
      <c r="AJ75" s="112"/>
      <c r="AK75" s="112"/>
      <c r="AL75" s="112"/>
      <c r="AM75" s="112"/>
      <c r="AN75" s="112"/>
      <c r="AO75" s="112"/>
      <c r="AP75" s="112"/>
      <c r="AQ75" s="112"/>
      <c r="AR75" s="112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</row>
    <row r="76" spans="1:56" ht="31.5" customHeight="1" x14ac:dyDescent="0.2">
      <c r="A76" s="159" t="s">
        <v>133</v>
      </c>
      <c r="B76" s="159"/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9"/>
      <c r="Y76" s="159"/>
      <c r="Z76" s="159"/>
      <c r="AA76" s="159"/>
      <c r="AB76" s="159"/>
      <c r="AC76" s="159"/>
      <c r="AD76" s="159"/>
      <c r="AE76" s="159"/>
      <c r="AF76" s="159"/>
      <c r="AG76" s="159"/>
      <c r="AH76" s="159"/>
      <c r="AI76" s="159"/>
      <c r="AJ76" s="159"/>
      <c r="AK76" s="159"/>
      <c r="AL76" s="159"/>
      <c r="AM76" s="159"/>
      <c r="AN76" s="159"/>
      <c r="AO76" s="159"/>
      <c r="AP76" s="159"/>
      <c r="AQ76" s="159"/>
      <c r="AR76" s="159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</row>
    <row r="77" spans="1:56" x14ac:dyDescent="0.2">
      <c r="A77" s="76"/>
      <c r="B77" s="76"/>
      <c r="C77" s="76"/>
      <c r="D77" s="11"/>
      <c r="E77" s="77"/>
      <c r="F77" s="77"/>
      <c r="G77" s="77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2"/>
      <c r="AK77" s="12"/>
      <c r="AL77" s="12"/>
      <c r="AM77" s="12"/>
      <c r="AN77" s="12"/>
      <c r="AO77" s="12"/>
      <c r="AP77" s="12"/>
      <c r="AQ77" s="12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</row>
    <row r="78" spans="1:56" ht="24" customHeight="1" x14ac:dyDescent="0.2">
      <c r="A78" s="78"/>
      <c r="B78" s="78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2"/>
      <c r="AK78" s="12"/>
      <c r="AL78" s="12"/>
      <c r="AM78" s="12"/>
      <c r="AN78" s="12"/>
      <c r="AO78" s="12"/>
      <c r="AP78" s="12"/>
      <c r="AQ78" s="12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</row>
    <row r="79" spans="1:56" x14ac:dyDescent="0.2">
      <c r="A79" s="76"/>
      <c r="B79" s="76"/>
      <c r="C79" s="76"/>
      <c r="D79" s="11"/>
      <c r="E79" s="77"/>
      <c r="F79" s="77"/>
      <c r="G79" s="77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2"/>
      <c r="AK79" s="12"/>
      <c r="AL79" s="12"/>
      <c r="AM79" s="12"/>
      <c r="AN79" s="12"/>
      <c r="AO79" s="12"/>
      <c r="AP79" s="12"/>
      <c r="AQ79" s="12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</row>
    <row r="80" spans="1:56" x14ac:dyDescent="0.2">
      <c r="A80" s="76"/>
      <c r="B80" s="76"/>
      <c r="C80" s="76"/>
      <c r="D80" s="11"/>
      <c r="E80" s="77"/>
      <c r="F80" s="77"/>
      <c r="G80" s="77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2"/>
      <c r="AK80" s="12"/>
      <c r="AL80" s="12"/>
      <c r="AM80" s="12"/>
      <c r="AN80" s="12"/>
      <c r="AO80" s="12"/>
      <c r="AP80" s="12"/>
      <c r="AQ80" s="12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</row>
    <row r="81" spans="1:56" x14ac:dyDescent="0.2">
      <c r="A81" s="76"/>
      <c r="B81" s="76"/>
      <c r="C81" s="76"/>
      <c r="D81" s="11"/>
      <c r="E81" s="77"/>
      <c r="F81" s="77"/>
      <c r="G81" s="77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2"/>
      <c r="AK81" s="12"/>
      <c r="AL81" s="12"/>
      <c r="AM81" s="12"/>
      <c r="AN81" s="12"/>
      <c r="AO81" s="12"/>
      <c r="AP81" s="12"/>
      <c r="AQ81" s="12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</row>
    <row r="82" spans="1:56" x14ac:dyDescent="0.2">
      <c r="D82" s="11"/>
      <c r="E82" s="77"/>
      <c r="F82" s="77"/>
      <c r="G82" s="77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2"/>
      <c r="AK82" s="12"/>
      <c r="AL82" s="12"/>
      <c r="AM82" s="12"/>
      <c r="AN82" s="12"/>
      <c r="AO82" s="12"/>
      <c r="AP82" s="12"/>
      <c r="AQ82" s="12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</row>
    <row r="83" spans="1:56" x14ac:dyDescent="0.2">
      <c r="D83" s="11"/>
      <c r="E83" s="77"/>
      <c r="F83" s="77"/>
      <c r="G83" s="77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2"/>
      <c r="AK83" s="12"/>
      <c r="AL83" s="12"/>
      <c r="AM83" s="12"/>
      <c r="AN83" s="12"/>
      <c r="AO83" s="12"/>
      <c r="AP83" s="12"/>
      <c r="AQ83" s="12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</row>
    <row r="84" spans="1:56" x14ac:dyDescent="0.2">
      <c r="D84" s="11"/>
      <c r="E84" s="77"/>
      <c r="F84" s="77"/>
      <c r="G84" s="77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2"/>
      <c r="AK84" s="12"/>
      <c r="AL84" s="12"/>
      <c r="AM84" s="12"/>
      <c r="AN84" s="12"/>
      <c r="AO84" s="12"/>
      <c r="AP84" s="12"/>
      <c r="AQ84" s="12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</row>
    <row r="85" spans="1:56" x14ac:dyDescent="0.2">
      <c r="D85" s="11"/>
      <c r="E85" s="77"/>
      <c r="F85" s="77"/>
      <c r="G85" s="77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2"/>
      <c r="AK85" s="12"/>
      <c r="AL85" s="12"/>
      <c r="AM85" s="12"/>
      <c r="AN85" s="12"/>
      <c r="AO85" s="12"/>
      <c r="AP85" s="12"/>
      <c r="AQ85" s="12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</row>
    <row r="86" spans="1:56" x14ac:dyDescent="0.2">
      <c r="D86" s="11"/>
      <c r="E86" s="77"/>
      <c r="F86" s="77"/>
      <c r="G86" s="77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2"/>
      <c r="AK86" s="12"/>
      <c r="AL86" s="12"/>
      <c r="AM86" s="12"/>
      <c r="AN86" s="12"/>
      <c r="AO86" s="12"/>
      <c r="AP86" s="12"/>
      <c r="AQ86" s="12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</row>
    <row r="87" spans="1:56" x14ac:dyDescent="0.2">
      <c r="D87" s="11"/>
      <c r="E87" s="77"/>
      <c r="F87" s="77"/>
      <c r="G87" s="77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2"/>
      <c r="AK87" s="12"/>
      <c r="AL87" s="12"/>
      <c r="AM87" s="12"/>
      <c r="AN87" s="12"/>
      <c r="AO87" s="12"/>
      <c r="AP87" s="12"/>
      <c r="AQ87" s="12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</row>
    <row r="88" spans="1:56" x14ac:dyDescent="0.2">
      <c r="D88" s="11"/>
      <c r="E88" s="77"/>
      <c r="F88" s="77"/>
      <c r="G88" s="77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2"/>
      <c r="AK88" s="12"/>
      <c r="AL88" s="12"/>
      <c r="AM88" s="12"/>
      <c r="AN88" s="12"/>
      <c r="AO88" s="12"/>
      <c r="AP88" s="12"/>
      <c r="AQ88" s="12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</row>
    <row r="89" spans="1:56" x14ac:dyDescent="0.2">
      <c r="D89" s="11"/>
      <c r="E89" s="77"/>
      <c r="F89" s="77"/>
      <c r="G89" s="77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2"/>
      <c r="AK89" s="12"/>
      <c r="AL89" s="12"/>
      <c r="AM89" s="12"/>
      <c r="AN89" s="12"/>
      <c r="AO89" s="12"/>
      <c r="AP89" s="12"/>
      <c r="AQ89" s="12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</row>
    <row r="90" spans="1:56" x14ac:dyDescent="0.2">
      <c r="D90" s="11"/>
      <c r="E90" s="77"/>
      <c r="F90" s="77"/>
      <c r="G90" s="77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2"/>
      <c r="AK90" s="12"/>
      <c r="AL90" s="12"/>
      <c r="AM90" s="12"/>
      <c r="AN90" s="12"/>
      <c r="AO90" s="12"/>
      <c r="AP90" s="12"/>
      <c r="AQ90" s="12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</row>
    <row r="91" spans="1:56" x14ac:dyDescent="0.2">
      <c r="D91" s="11"/>
      <c r="E91" s="77"/>
      <c r="F91" s="77"/>
      <c r="G91" s="77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2"/>
      <c r="AK91" s="12"/>
      <c r="AL91" s="12"/>
      <c r="AM91" s="12"/>
      <c r="AN91" s="12"/>
      <c r="AO91" s="12"/>
      <c r="AP91" s="12"/>
      <c r="AQ91" s="12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</row>
    <row r="92" spans="1:56" x14ac:dyDescent="0.2">
      <c r="D92" s="11"/>
      <c r="E92" s="77"/>
      <c r="F92" s="77"/>
      <c r="G92" s="77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2"/>
      <c r="AK92" s="12"/>
      <c r="AL92" s="12"/>
      <c r="AM92" s="12"/>
      <c r="AN92" s="12"/>
      <c r="AO92" s="12"/>
      <c r="AP92" s="12"/>
      <c r="AQ92" s="12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</row>
    <row r="93" spans="1:56" x14ac:dyDescent="0.2">
      <c r="D93" s="11"/>
      <c r="E93" s="77"/>
      <c r="F93" s="77"/>
      <c r="G93" s="77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2"/>
      <c r="AK93" s="12"/>
      <c r="AL93" s="12"/>
      <c r="AM93" s="12"/>
      <c r="AN93" s="12"/>
      <c r="AO93" s="12"/>
      <c r="AP93" s="12"/>
      <c r="AQ93" s="12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</row>
    <row r="94" spans="1:56" x14ac:dyDescent="0.2">
      <c r="D94" s="11"/>
      <c r="E94" s="77"/>
      <c r="F94" s="77"/>
      <c r="G94" s="77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2"/>
      <c r="AK94" s="12"/>
      <c r="AL94" s="12"/>
      <c r="AM94" s="12"/>
      <c r="AN94" s="12"/>
      <c r="AO94" s="12"/>
      <c r="AP94" s="12"/>
      <c r="AQ94" s="12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</row>
    <row r="95" spans="1:56" x14ac:dyDescent="0.2">
      <c r="D95" s="11"/>
      <c r="E95" s="77"/>
      <c r="F95" s="77"/>
      <c r="G95" s="77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2"/>
      <c r="AK95" s="12"/>
      <c r="AL95" s="12"/>
      <c r="AM95" s="12"/>
      <c r="AN95" s="12"/>
      <c r="AO95" s="12"/>
      <c r="AP95" s="12"/>
      <c r="AQ95" s="12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</row>
    <row r="96" spans="1:56" x14ac:dyDescent="0.2">
      <c r="D96" s="11"/>
      <c r="E96" s="77"/>
      <c r="F96" s="77"/>
      <c r="G96" s="77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2"/>
      <c r="AK96" s="12"/>
      <c r="AL96" s="12"/>
      <c r="AM96" s="12"/>
      <c r="AN96" s="12"/>
      <c r="AO96" s="12"/>
      <c r="AP96" s="12"/>
      <c r="AQ96" s="12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</row>
    <row r="97" spans="1:56" x14ac:dyDescent="0.2">
      <c r="D97" s="11"/>
      <c r="E97" s="77"/>
      <c r="F97" s="77"/>
      <c r="G97" s="77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2"/>
      <c r="AK97" s="12"/>
      <c r="AL97" s="12"/>
      <c r="AM97" s="12"/>
      <c r="AN97" s="12"/>
      <c r="AO97" s="12"/>
      <c r="AP97" s="12"/>
      <c r="AQ97" s="12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</row>
    <row r="98" spans="1:56" x14ac:dyDescent="0.2">
      <c r="D98" s="11"/>
      <c r="E98" s="77"/>
      <c r="F98" s="77"/>
      <c r="G98" s="77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2"/>
      <c r="AK98" s="12"/>
      <c r="AL98" s="12"/>
      <c r="AM98" s="12"/>
      <c r="AN98" s="12"/>
      <c r="AO98" s="12"/>
      <c r="AP98" s="12"/>
      <c r="AQ98" s="12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</row>
    <row r="99" spans="1:56" x14ac:dyDescent="0.2">
      <c r="D99" s="11"/>
      <c r="E99" s="77"/>
      <c r="F99" s="77"/>
      <c r="G99" s="77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2"/>
      <c r="AK99" s="12"/>
      <c r="AL99" s="12"/>
      <c r="AM99" s="12"/>
      <c r="AN99" s="12"/>
      <c r="AO99" s="12"/>
      <c r="AP99" s="12"/>
      <c r="AQ99" s="12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</row>
    <row r="100" spans="1:56" x14ac:dyDescent="0.2">
      <c r="D100" s="11"/>
      <c r="E100" s="77"/>
      <c r="F100" s="77"/>
      <c r="G100" s="77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2"/>
      <c r="AK100" s="12"/>
      <c r="AL100" s="12"/>
      <c r="AM100" s="12"/>
      <c r="AN100" s="12"/>
      <c r="AO100" s="12"/>
      <c r="AP100" s="12"/>
      <c r="AQ100" s="12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</row>
    <row r="101" spans="1:56" x14ac:dyDescent="0.2">
      <c r="A101" s="25"/>
      <c r="B101" s="25"/>
      <c r="C101" s="25"/>
      <c r="D101" s="11"/>
      <c r="E101" s="79"/>
      <c r="F101" s="79"/>
      <c r="G101" s="79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11"/>
      <c r="AK101" s="11"/>
      <c r="AL101" s="11"/>
      <c r="AM101" s="11"/>
      <c r="AN101" s="12"/>
      <c r="AO101" s="12"/>
      <c r="AP101" s="12"/>
      <c r="AQ101" s="12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</row>
    <row r="102" spans="1:56" x14ac:dyDescent="0.2">
      <c r="A102" s="25"/>
      <c r="B102" s="25"/>
      <c r="C102" s="25"/>
      <c r="D102" s="11"/>
      <c r="E102" s="79"/>
      <c r="F102" s="79"/>
      <c r="G102" s="79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11"/>
      <c r="AK102" s="11"/>
      <c r="AL102" s="11"/>
      <c r="AM102" s="11"/>
      <c r="AN102" s="12"/>
      <c r="AO102" s="12"/>
      <c r="AP102" s="12"/>
      <c r="AQ102" s="12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</row>
    <row r="103" spans="1:56" x14ac:dyDescent="0.2">
      <c r="A103" s="25"/>
      <c r="B103" s="25"/>
      <c r="C103" s="25"/>
      <c r="D103" s="11"/>
      <c r="E103" s="79"/>
      <c r="F103" s="79"/>
      <c r="G103" s="79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11"/>
      <c r="AK103" s="11"/>
      <c r="AL103" s="11"/>
      <c r="AM103" s="11"/>
      <c r="AN103" s="12"/>
      <c r="AO103" s="12"/>
      <c r="AP103" s="12"/>
      <c r="AQ103" s="12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</row>
    <row r="104" spans="1:56" x14ac:dyDescent="0.2">
      <c r="A104" s="25"/>
      <c r="B104" s="25"/>
      <c r="C104" s="25"/>
      <c r="D104" s="11"/>
      <c r="E104" s="79"/>
      <c r="F104" s="79"/>
      <c r="G104" s="79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11"/>
      <c r="AK104" s="11"/>
      <c r="AL104" s="11"/>
      <c r="AM104" s="11"/>
      <c r="AN104" s="12"/>
      <c r="AO104" s="12"/>
      <c r="AP104" s="12"/>
      <c r="AQ104" s="12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</row>
    <row r="105" spans="1:56" x14ac:dyDescent="0.2">
      <c r="A105" s="25"/>
      <c r="B105" s="25"/>
      <c r="C105" s="25"/>
      <c r="D105" s="11"/>
      <c r="E105" s="79"/>
      <c r="F105" s="79"/>
      <c r="G105" s="79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11"/>
      <c r="AK105" s="11"/>
      <c r="AL105" s="11"/>
      <c r="AM105" s="11"/>
      <c r="AN105" s="12"/>
      <c r="AO105" s="12"/>
      <c r="AP105" s="12"/>
      <c r="AQ105" s="12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</row>
    <row r="106" spans="1:56" x14ac:dyDescent="0.2">
      <c r="A106" s="25"/>
      <c r="B106" s="25"/>
      <c r="C106" s="25"/>
      <c r="D106" s="11"/>
      <c r="E106" s="79"/>
      <c r="F106" s="79"/>
      <c r="G106" s="79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11"/>
      <c r="AK106" s="11"/>
      <c r="AL106" s="11"/>
      <c r="AM106" s="11"/>
      <c r="AN106" s="12"/>
      <c r="AO106" s="12"/>
      <c r="AP106" s="12"/>
      <c r="AQ106" s="12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</row>
    <row r="107" spans="1:56" x14ac:dyDescent="0.2">
      <c r="A107" s="25"/>
      <c r="B107" s="25"/>
      <c r="C107" s="25"/>
      <c r="D107" s="11"/>
      <c r="E107" s="79"/>
      <c r="F107" s="79"/>
      <c r="G107" s="79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11"/>
      <c r="AK107" s="11"/>
      <c r="AL107" s="11"/>
      <c r="AM107" s="11"/>
      <c r="AN107" s="12"/>
      <c r="AO107" s="12"/>
      <c r="AP107" s="12"/>
      <c r="AQ107" s="12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</row>
    <row r="108" spans="1:56" x14ac:dyDescent="0.2">
      <c r="A108" s="25"/>
      <c r="B108" s="25"/>
      <c r="C108" s="25"/>
      <c r="D108" s="11"/>
      <c r="E108" s="79"/>
      <c r="F108" s="79"/>
      <c r="G108" s="79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11"/>
      <c r="AK108" s="11"/>
      <c r="AL108" s="11"/>
      <c r="AM108" s="11"/>
      <c r="AN108" s="12"/>
      <c r="AO108" s="12"/>
      <c r="AP108" s="12"/>
      <c r="AQ108" s="12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</row>
    <row r="109" spans="1:56" x14ac:dyDescent="0.2">
      <c r="A109" s="25"/>
      <c r="B109" s="25"/>
      <c r="C109" s="25"/>
      <c r="D109" s="11"/>
      <c r="E109" s="79"/>
      <c r="F109" s="79"/>
      <c r="G109" s="79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11"/>
      <c r="AK109" s="11"/>
      <c r="AL109" s="11"/>
      <c r="AM109" s="11"/>
      <c r="AN109" s="12"/>
      <c r="AO109" s="12"/>
      <c r="AP109" s="12"/>
      <c r="AQ109" s="12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</row>
    <row r="110" spans="1:56" x14ac:dyDescent="0.2">
      <c r="A110" s="25"/>
      <c r="B110" s="25"/>
      <c r="C110" s="25"/>
      <c r="D110" s="11"/>
      <c r="E110" s="79"/>
      <c r="F110" s="79"/>
      <c r="G110" s="79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11"/>
      <c r="AK110" s="11"/>
      <c r="AL110" s="11"/>
      <c r="AM110" s="11"/>
      <c r="AN110" s="12"/>
      <c r="AO110" s="12"/>
      <c r="AP110" s="12"/>
      <c r="AQ110" s="12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</row>
    <row r="111" spans="1:56" x14ac:dyDescent="0.2">
      <c r="A111" s="25"/>
      <c r="B111" s="25"/>
      <c r="C111" s="25"/>
      <c r="D111" s="11"/>
      <c r="E111" s="79"/>
      <c r="F111" s="79"/>
      <c r="G111" s="79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11"/>
      <c r="AK111" s="11"/>
      <c r="AL111" s="11"/>
      <c r="AM111" s="11"/>
      <c r="AN111" s="12"/>
      <c r="AO111" s="12"/>
      <c r="AP111" s="12"/>
      <c r="AQ111" s="12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</row>
    <row r="112" spans="1:56" x14ac:dyDescent="0.2">
      <c r="A112" s="25"/>
      <c r="B112" s="25"/>
      <c r="C112" s="25"/>
      <c r="D112" s="11"/>
      <c r="E112" s="79"/>
      <c r="F112" s="79"/>
      <c r="G112" s="79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11"/>
      <c r="AK112" s="11"/>
      <c r="AL112" s="11"/>
      <c r="AM112" s="11"/>
      <c r="AN112" s="12"/>
      <c r="AO112" s="12"/>
      <c r="AP112" s="12"/>
      <c r="AQ112" s="12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</row>
    <row r="113" spans="1:56" x14ac:dyDescent="0.2">
      <c r="A113" s="25"/>
      <c r="B113" s="25"/>
      <c r="C113" s="25"/>
      <c r="D113" s="11"/>
      <c r="E113" s="79"/>
      <c r="F113" s="79"/>
      <c r="G113" s="79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11"/>
      <c r="AK113" s="11"/>
      <c r="AL113" s="11"/>
      <c r="AM113" s="11"/>
      <c r="AN113" s="12"/>
      <c r="AO113" s="12"/>
      <c r="AP113" s="12"/>
      <c r="AQ113" s="12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</row>
    <row r="114" spans="1:56" x14ac:dyDescent="0.2">
      <c r="A114" s="25"/>
      <c r="B114" s="25"/>
      <c r="C114" s="25"/>
      <c r="D114" s="11"/>
      <c r="E114" s="79"/>
      <c r="F114" s="79"/>
      <c r="G114" s="79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11"/>
      <c r="AK114" s="11"/>
      <c r="AL114" s="11"/>
      <c r="AM114" s="11"/>
      <c r="AN114" s="12"/>
      <c r="AO114" s="12"/>
      <c r="AP114" s="12"/>
      <c r="AQ114" s="12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</row>
    <row r="115" spans="1:56" x14ac:dyDescent="0.2">
      <c r="A115" s="25"/>
      <c r="B115" s="25"/>
      <c r="C115" s="25"/>
      <c r="D115" s="11"/>
      <c r="E115" s="79"/>
      <c r="F115" s="79"/>
      <c r="G115" s="79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11"/>
      <c r="AK115" s="11"/>
      <c r="AL115" s="11"/>
      <c r="AM115" s="11"/>
      <c r="AN115" s="12"/>
      <c r="AO115" s="12"/>
      <c r="AP115" s="12"/>
      <c r="AQ115" s="12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</row>
    <row r="116" spans="1:56" x14ac:dyDescent="0.2">
      <c r="A116" s="25"/>
      <c r="B116" s="25"/>
      <c r="C116" s="25"/>
      <c r="D116" s="11"/>
      <c r="E116" s="79"/>
      <c r="F116" s="79"/>
      <c r="G116" s="79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11"/>
      <c r="AK116" s="11"/>
      <c r="AL116" s="11"/>
      <c r="AM116" s="11"/>
      <c r="AN116" s="12"/>
      <c r="AO116" s="12"/>
      <c r="AP116" s="12"/>
      <c r="AQ116" s="12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</row>
    <row r="117" spans="1:56" x14ac:dyDescent="0.2">
      <c r="A117" s="25"/>
      <c r="B117" s="25"/>
      <c r="C117" s="25"/>
      <c r="D117" s="11"/>
      <c r="E117" s="79"/>
      <c r="F117" s="79"/>
      <c r="G117" s="79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11"/>
      <c r="AK117" s="11"/>
      <c r="AL117" s="11"/>
      <c r="AM117" s="11"/>
      <c r="AN117" s="12"/>
      <c r="AO117" s="12"/>
      <c r="AP117" s="12"/>
      <c r="AQ117" s="12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</row>
    <row r="118" spans="1:56" x14ac:dyDescent="0.2">
      <c r="A118" s="25"/>
      <c r="B118" s="25"/>
      <c r="C118" s="25"/>
      <c r="D118" s="11"/>
      <c r="E118" s="79"/>
      <c r="F118" s="79"/>
      <c r="G118" s="79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11"/>
      <c r="AK118" s="11"/>
      <c r="AL118" s="11"/>
      <c r="AM118" s="11"/>
      <c r="AN118" s="12"/>
      <c r="AO118" s="12"/>
      <c r="AP118" s="12"/>
      <c r="AQ118" s="12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</row>
    <row r="119" spans="1:56" x14ac:dyDescent="0.2">
      <c r="A119" s="25"/>
      <c r="B119" s="25"/>
      <c r="C119" s="25"/>
      <c r="D119" s="11"/>
      <c r="E119" s="79"/>
      <c r="F119" s="79"/>
      <c r="G119" s="79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11"/>
      <c r="AK119" s="11"/>
      <c r="AL119" s="11"/>
      <c r="AM119" s="11"/>
      <c r="AN119" s="12"/>
      <c r="AO119" s="12"/>
      <c r="AP119" s="12"/>
      <c r="AQ119" s="12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</row>
    <row r="120" spans="1:56" x14ac:dyDescent="0.2">
      <c r="A120" s="25"/>
      <c r="B120" s="25"/>
      <c r="C120" s="25"/>
      <c r="D120" s="11"/>
      <c r="E120" s="79"/>
      <c r="F120" s="79"/>
      <c r="G120" s="79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11"/>
      <c r="AK120" s="11"/>
      <c r="AL120" s="11"/>
      <c r="AM120" s="11"/>
      <c r="AN120" s="12"/>
      <c r="AO120" s="12"/>
      <c r="AP120" s="12"/>
      <c r="AQ120" s="12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</row>
    <row r="121" spans="1:56" x14ac:dyDescent="0.2">
      <c r="A121" s="25"/>
      <c r="B121" s="25"/>
      <c r="C121" s="25"/>
      <c r="D121" s="11"/>
      <c r="E121" s="79"/>
      <c r="F121" s="79"/>
      <c r="G121" s="79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11"/>
      <c r="AK121" s="11"/>
      <c r="AL121" s="11"/>
      <c r="AM121" s="11"/>
      <c r="AN121" s="12"/>
      <c r="AO121" s="12"/>
      <c r="AP121" s="12"/>
      <c r="AQ121" s="12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</row>
    <row r="122" spans="1:56" x14ac:dyDescent="0.2">
      <c r="A122" s="25"/>
      <c r="B122" s="25"/>
      <c r="C122" s="25"/>
      <c r="D122" s="11"/>
      <c r="E122" s="79"/>
      <c r="F122" s="79"/>
      <c r="G122" s="79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11"/>
      <c r="AK122" s="11"/>
      <c r="AL122" s="11"/>
      <c r="AM122" s="11"/>
      <c r="AN122" s="12"/>
      <c r="AO122" s="12"/>
      <c r="AP122" s="12"/>
      <c r="AQ122" s="12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</row>
    <row r="123" spans="1:56" x14ac:dyDescent="0.2">
      <c r="A123" s="25"/>
      <c r="B123" s="25"/>
      <c r="C123" s="25"/>
      <c r="D123" s="11"/>
      <c r="E123" s="79"/>
      <c r="F123" s="79"/>
      <c r="G123" s="79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11"/>
      <c r="AK123" s="11"/>
      <c r="AL123" s="11"/>
      <c r="AM123" s="11"/>
      <c r="AN123" s="12"/>
      <c r="AO123" s="12"/>
      <c r="AP123" s="12"/>
      <c r="AQ123" s="12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</row>
    <row r="124" spans="1:56" x14ac:dyDescent="0.2">
      <c r="A124" s="25"/>
      <c r="B124" s="25"/>
      <c r="C124" s="25"/>
      <c r="D124" s="11"/>
      <c r="E124" s="79"/>
      <c r="F124" s="79"/>
      <c r="G124" s="79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11"/>
      <c r="AK124" s="11"/>
      <c r="AL124" s="11"/>
      <c r="AM124" s="11"/>
      <c r="AN124" s="12"/>
      <c r="AO124" s="12"/>
      <c r="AP124" s="12"/>
      <c r="AQ124" s="12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</row>
    <row r="125" spans="1:56" x14ac:dyDescent="0.2">
      <c r="A125" s="25"/>
      <c r="B125" s="25"/>
      <c r="C125" s="25"/>
      <c r="D125" s="11"/>
      <c r="E125" s="79"/>
      <c r="F125" s="79"/>
      <c r="G125" s="79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11"/>
      <c r="AK125" s="11"/>
      <c r="AL125" s="11"/>
      <c r="AM125" s="11"/>
      <c r="AN125" s="12"/>
      <c r="AO125" s="12"/>
      <c r="AP125" s="12"/>
      <c r="AQ125" s="12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</row>
    <row r="126" spans="1:56" x14ac:dyDescent="0.2">
      <c r="A126" s="25"/>
      <c r="B126" s="25"/>
      <c r="C126" s="25"/>
      <c r="D126" s="11"/>
      <c r="E126" s="79"/>
      <c r="F126" s="79"/>
      <c r="G126" s="79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11"/>
      <c r="AK126" s="11"/>
      <c r="AL126" s="11"/>
      <c r="AM126" s="11"/>
      <c r="AN126" s="12"/>
      <c r="AO126" s="12"/>
      <c r="AP126" s="12"/>
      <c r="AQ126" s="12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</row>
    <row r="127" spans="1:56" x14ac:dyDescent="0.2">
      <c r="A127" s="25"/>
      <c r="B127" s="25"/>
      <c r="C127" s="25"/>
      <c r="D127" s="11"/>
      <c r="E127" s="79"/>
      <c r="F127" s="79"/>
      <c r="G127" s="79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11"/>
      <c r="AK127" s="11"/>
      <c r="AL127" s="11"/>
      <c r="AM127" s="11"/>
      <c r="AN127" s="12"/>
      <c r="AO127" s="12"/>
      <c r="AP127" s="12"/>
      <c r="AQ127" s="12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</row>
    <row r="128" spans="1:56" x14ac:dyDescent="0.2">
      <c r="A128" s="25"/>
      <c r="B128" s="25"/>
      <c r="C128" s="25"/>
      <c r="D128" s="11"/>
      <c r="E128" s="79"/>
      <c r="F128" s="79"/>
      <c r="G128" s="79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11"/>
      <c r="AK128" s="11"/>
      <c r="AL128" s="11"/>
      <c r="AM128" s="11"/>
      <c r="AN128" s="12"/>
      <c r="AO128" s="12"/>
      <c r="AP128" s="12"/>
      <c r="AQ128" s="12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</row>
    <row r="129" spans="1:56" x14ac:dyDescent="0.2">
      <c r="A129" s="25"/>
      <c r="B129" s="25"/>
      <c r="C129" s="25"/>
      <c r="D129" s="11"/>
      <c r="E129" s="79"/>
      <c r="F129" s="79"/>
      <c r="G129" s="79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11"/>
      <c r="AK129" s="11"/>
      <c r="AL129" s="11"/>
      <c r="AM129" s="11"/>
      <c r="AN129" s="12"/>
      <c r="AO129" s="12"/>
      <c r="AP129" s="12"/>
      <c r="AQ129" s="12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</row>
    <row r="130" spans="1:56" x14ac:dyDescent="0.2">
      <c r="A130" s="25"/>
      <c r="B130" s="25"/>
      <c r="C130" s="25"/>
      <c r="D130" s="11"/>
      <c r="E130" s="79"/>
      <c r="F130" s="79"/>
      <c r="G130" s="79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11"/>
      <c r="AK130" s="11"/>
      <c r="AL130" s="11"/>
      <c r="AM130" s="11"/>
      <c r="AN130" s="12"/>
      <c r="AO130" s="12"/>
      <c r="AP130" s="12"/>
      <c r="AQ130" s="12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</row>
    <row r="131" spans="1:56" x14ac:dyDescent="0.2">
      <c r="A131" s="25"/>
      <c r="B131" s="25"/>
      <c r="C131" s="25"/>
      <c r="D131" s="11"/>
      <c r="E131" s="79"/>
      <c r="F131" s="79"/>
      <c r="G131" s="79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11"/>
      <c r="AK131" s="11"/>
      <c r="AL131" s="11"/>
      <c r="AM131" s="11"/>
      <c r="AN131" s="12"/>
      <c r="AO131" s="12"/>
      <c r="AP131" s="12"/>
      <c r="AQ131" s="12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</row>
    <row r="132" spans="1:56" x14ac:dyDescent="0.2">
      <c r="A132" s="25"/>
      <c r="B132" s="25"/>
      <c r="C132" s="25"/>
      <c r="D132" s="11"/>
      <c r="E132" s="79"/>
      <c r="F132" s="79"/>
      <c r="G132" s="79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11"/>
      <c r="AK132" s="11"/>
      <c r="AL132" s="11"/>
      <c r="AM132" s="11"/>
      <c r="AN132" s="12"/>
      <c r="AO132" s="12"/>
      <c r="AP132" s="12"/>
      <c r="AQ132" s="12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</row>
    <row r="133" spans="1:56" x14ac:dyDescent="0.2">
      <c r="A133" s="25"/>
      <c r="B133" s="25"/>
      <c r="C133" s="25"/>
      <c r="D133" s="11"/>
      <c r="E133" s="79"/>
      <c r="F133" s="79"/>
      <c r="G133" s="79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11"/>
      <c r="AK133" s="11"/>
      <c r="AL133" s="11"/>
      <c r="AM133" s="11"/>
      <c r="AN133" s="12"/>
      <c r="AO133" s="12"/>
      <c r="AP133" s="12"/>
      <c r="AQ133" s="12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</row>
    <row r="134" spans="1:56" x14ac:dyDescent="0.2">
      <c r="A134" s="25"/>
      <c r="B134" s="25"/>
      <c r="C134" s="25"/>
      <c r="D134" s="11"/>
      <c r="E134" s="79"/>
      <c r="F134" s="79"/>
      <c r="G134" s="79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11"/>
      <c r="AK134" s="11"/>
      <c r="AL134" s="11"/>
      <c r="AM134" s="11"/>
      <c r="AN134" s="12"/>
      <c r="AO134" s="12"/>
      <c r="AP134" s="12"/>
      <c r="AQ134" s="12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</row>
    <row r="135" spans="1:56" x14ac:dyDescent="0.2">
      <c r="A135" s="25"/>
      <c r="B135" s="25"/>
      <c r="C135" s="25"/>
      <c r="D135" s="11"/>
      <c r="E135" s="79"/>
      <c r="F135" s="79"/>
      <c r="G135" s="79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11"/>
      <c r="AK135" s="11"/>
      <c r="AL135" s="11"/>
      <c r="AM135" s="11"/>
      <c r="AN135" s="12"/>
      <c r="AO135" s="12"/>
      <c r="AP135" s="12"/>
      <c r="AQ135" s="12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</row>
    <row r="136" spans="1:56" x14ac:dyDescent="0.2">
      <c r="A136" s="25"/>
      <c r="B136" s="25"/>
      <c r="C136" s="25"/>
      <c r="D136" s="11"/>
      <c r="E136" s="79"/>
      <c r="F136" s="79"/>
      <c r="G136" s="79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11"/>
      <c r="AK136" s="11"/>
      <c r="AL136" s="11"/>
      <c r="AM136" s="11"/>
      <c r="AN136" s="12"/>
      <c r="AO136" s="12"/>
      <c r="AP136" s="12"/>
      <c r="AQ136" s="12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</row>
    <row r="137" spans="1:56" x14ac:dyDescent="0.2">
      <c r="A137" s="25"/>
      <c r="B137" s="25"/>
      <c r="C137" s="25"/>
      <c r="D137" s="11"/>
      <c r="E137" s="79"/>
      <c r="F137" s="79"/>
      <c r="G137" s="79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11"/>
      <c r="AK137" s="11"/>
      <c r="AL137" s="11"/>
      <c r="AM137" s="11"/>
      <c r="AN137" s="12"/>
      <c r="AO137" s="12"/>
      <c r="AP137" s="12"/>
      <c r="AQ137" s="12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</row>
    <row r="138" spans="1:56" x14ac:dyDescent="0.2">
      <c r="A138" s="25"/>
      <c r="B138" s="25"/>
      <c r="C138" s="25"/>
      <c r="D138" s="11"/>
      <c r="E138" s="79"/>
      <c r="F138" s="79"/>
      <c r="G138" s="79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11"/>
      <c r="AK138" s="11"/>
      <c r="AL138" s="11"/>
      <c r="AM138" s="11"/>
      <c r="AN138" s="12"/>
      <c r="AO138" s="12"/>
      <c r="AP138" s="12"/>
      <c r="AQ138" s="12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</row>
    <row r="139" spans="1:56" x14ac:dyDescent="0.2">
      <c r="A139" s="25"/>
      <c r="B139" s="25"/>
      <c r="C139" s="25"/>
      <c r="D139" s="11"/>
      <c r="E139" s="79"/>
      <c r="F139" s="79"/>
      <c r="G139" s="79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  <c r="AJ139" s="11"/>
      <c r="AK139" s="11"/>
      <c r="AL139" s="11"/>
      <c r="AM139" s="11"/>
      <c r="AN139" s="12"/>
      <c r="AO139" s="12"/>
      <c r="AP139" s="12"/>
      <c r="AQ139" s="12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</row>
    <row r="140" spans="1:56" x14ac:dyDescent="0.2">
      <c r="A140" s="25"/>
      <c r="B140" s="25"/>
      <c r="C140" s="25"/>
      <c r="D140" s="11"/>
      <c r="E140" s="79"/>
      <c r="F140" s="79"/>
      <c r="G140" s="79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11"/>
      <c r="AK140" s="11"/>
      <c r="AL140" s="11"/>
      <c r="AM140" s="11"/>
      <c r="AN140" s="12"/>
      <c r="AO140" s="12"/>
      <c r="AP140" s="12"/>
      <c r="AQ140" s="12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</row>
    <row r="141" spans="1:56" x14ac:dyDescent="0.2">
      <c r="A141" s="25"/>
      <c r="B141" s="25"/>
      <c r="C141" s="25"/>
      <c r="D141" s="11"/>
      <c r="E141" s="79"/>
      <c r="F141" s="79"/>
      <c r="G141" s="79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11"/>
      <c r="AK141" s="11"/>
      <c r="AL141" s="11"/>
      <c r="AM141" s="11"/>
      <c r="AN141" s="12"/>
      <c r="AO141" s="12"/>
      <c r="AP141" s="12"/>
      <c r="AQ141" s="12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</row>
    <row r="142" spans="1:56" x14ac:dyDescent="0.2">
      <c r="A142" s="25"/>
      <c r="B142" s="25"/>
      <c r="C142" s="25"/>
      <c r="D142" s="11"/>
      <c r="E142" s="79"/>
      <c r="F142" s="79"/>
      <c r="G142" s="79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11"/>
      <c r="AK142" s="11"/>
      <c r="AL142" s="11"/>
      <c r="AM142" s="11"/>
      <c r="AN142" s="12"/>
      <c r="AO142" s="12"/>
      <c r="AP142" s="12"/>
      <c r="AQ142" s="12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</row>
    <row r="143" spans="1:56" x14ac:dyDescent="0.2">
      <c r="A143" s="25"/>
      <c r="B143" s="25"/>
      <c r="C143" s="25"/>
      <c r="D143" s="11"/>
      <c r="E143" s="79"/>
      <c r="F143" s="79"/>
      <c r="G143" s="79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11"/>
      <c r="AK143" s="11"/>
      <c r="AL143" s="11"/>
      <c r="AM143" s="11"/>
      <c r="AN143" s="12"/>
      <c r="AO143" s="12"/>
      <c r="AP143" s="12"/>
      <c r="AQ143" s="12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</row>
    <row r="144" spans="1:56" x14ac:dyDescent="0.2">
      <c r="A144" s="25"/>
      <c r="B144" s="25"/>
      <c r="C144" s="25"/>
      <c r="D144" s="11"/>
      <c r="E144" s="79"/>
      <c r="F144" s="79"/>
      <c r="G144" s="79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11"/>
      <c r="AK144" s="11"/>
      <c r="AL144" s="11"/>
      <c r="AM144" s="11"/>
      <c r="AN144" s="12"/>
      <c r="AO144" s="12"/>
      <c r="AP144" s="12"/>
      <c r="AQ144" s="12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</row>
    <row r="145" spans="1:56" x14ac:dyDescent="0.2">
      <c r="A145" s="25"/>
      <c r="B145" s="25"/>
      <c r="C145" s="25"/>
      <c r="D145" s="11"/>
      <c r="E145" s="79"/>
      <c r="F145" s="79"/>
      <c r="G145" s="79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22"/>
      <c r="AH145" s="22"/>
      <c r="AI145" s="22"/>
      <c r="AJ145" s="11"/>
      <c r="AK145" s="11"/>
      <c r="AL145" s="11"/>
      <c r="AM145" s="11"/>
      <c r="AN145" s="12"/>
      <c r="AO145" s="12"/>
      <c r="AP145" s="12"/>
      <c r="AQ145" s="12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</row>
    <row r="146" spans="1:56" x14ac:dyDescent="0.2">
      <c r="A146" s="25"/>
      <c r="B146" s="25"/>
      <c r="C146" s="25"/>
      <c r="D146" s="11"/>
      <c r="E146" s="79"/>
      <c r="F146" s="79"/>
      <c r="G146" s="79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11"/>
      <c r="AK146" s="11"/>
      <c r="AL146" s="11"/>
      <c r="AM146" s="11"/>
      <c r="AN146" s="12"/>
      <c r="AO146" s="12"/>
      <c r="AP146" s="12"/>
      <c r="AQ146" s="12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</row>
    <row r="147" spans="1:56" x14ac:dyDescent="0.2">
      <c r="A147" s="25"/>
      <c r="B147" s="25"/>
      <c r="C147" s="25"/>
      <c r="D147" s="11"/>
      <c r="E147" s="79"/>
      <c r="F147" s="79"/>
      <c r="G147" s="79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22"/>
      <c r="AI147" s="22"/>
      <c r="AJ147" s="11"/>
      <c r="AK147" s="11"/>
      <c r="AL147" s="11"/>
      <c r="AM147" s="11"/>
      <c r="AN147" s="12"/>
      <c r="AO147" s="12"/>
      <c r="AP147" s="12"/>
      <c r="AQ147" s="12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</row>
    <row r="148" spans="1:56" x14ac:dyDescent="0.2">
      <c r="A148" s="25"/>
      <c r="B148" s="25"/>
      <c r="C148" s="25"/>
      <c r="D148" s="11"/>
      <c r="E148" s="79"/>
      <c r="F148" s="79"/>
      <c r="G148" s="79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  <c r="AH148" s="22"/>
      <c r="AI148" s="22"/>
      <c r="AJ148" s="11"/>
      <c r="AK148" s="11"/>
      <c r="AL148" s="11"/>
      <c r="AM148" s="11"/>
      <c r="AN148" s="12"/>
      <c r="AO148" s="12"/>
      <c r="AP148" s="12"/>
      <c r="AQ148" s="12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</row>
    <row r="149" spans="1:56" x14ac:dyDescent="0.2">
      <c r="A149" s="25"/>
      <c r="B149" s="25"/>
      <c r="C149" s="25"/>
      <c r="D149" s="11"/>
      <c r="E149" s="79"/>
      <c r="F149" s="79"/>
      <c r="G149" s="79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  <c r="AH149" s="22"/>
      <c r="AI149" s="22"/>
      <c r="AJ149" s="11"/>
      <c r="AK149" s="11"/>
      <c r="AL149" s="11"/>
      <c r="AM149" s="11"/>
      <c r="AN149" s="12"/>
      <c r="AO149" s="12"/>
      <c r="AP149" s="12"/>
      <c r="AQ149" s="12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</row>
    <row r="150" spans="1:56" x14ac:dyDescent="0.2">
      <c r="A150" s="25"/>
      <c r="B150" s="25"/>
      <c r="C150" s="25"/>
      <c r="D150" s="11"/>
      <c r="E150" s="79"/>
      <c r="F150" s="79"/>
      <c r="G150" s="79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11"/>
      <c r="AK150" s="11"/>
      <c r="AL150" s="11"/>
      <c r="AM150" s="11"/>
      <c r="AN150" s="12"/>
      <c r="AO150" s="12"/>
      <c r="AP150" s="12"/>
      <c r="AQ150" s="12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</row>
    <row r="151" spans="1:56" x14ac:dyDescent="0.2">
      <c r="A151" s="25"/>
      <c r="B151" s="25"/>
      <c r="C151" s="25"/>
      <c r="D151" s="11"/>
      <c r="E151" s="79"/>
      <c r="F151" s="79"/>
      <c r="G151" s="79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11"/>
      <c r="AK151" s="11"/>
      <c r="AL151" s="11"/>
      <c r="AM151" s="11"/>
      <c r="AN151" s="12"/>
      <c r="AO151" s="12"/>
      <c r="AP151" s="12"/>
      <c r="AQ151" s="12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</row>
    <row r="152" spans="1:56" x14ac:dyDescent="0.2">
      <c r="A152" s="25"/>
      <c r="B152" s="25"/>
      <c r="C152" s="25"/>
      <c r="D152" s="11"/>
      <c r="E152" s="79"/>
      <c r="F152" s="79"/>
      <c r="G152" s="79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11"/>
      <c r="AK152" s="11"/>
      <c r="AL152" s="11"/>
      <c r="AM152" s="11"/>
      <c r="AN152" s="12"/>
      <c r="AO152" s="12"/>
      <c r="AP152" s="12"/>
      <c r="AQ152" s="12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</row>
    <row r="153" spans="1:56" x14ac:dyDescent="0.2">
      <c r="A153" s="25"/>
      <c r="B153" s="25"/>
      <c r="C153" s="25"/>
      <c r="D153" s="11"/>
      <c r="E153" s="79"/>
      <c r="F153" s="79"/>
      <c r="G153" s="79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22"/>
      <c r="AH153" s="22"/>
      <c r="AI153" s="22"/>
      <c r="AJ153" s="11"/>
      <c r="AK153" s="11"/>
      <c r="AL153" s="11"/>
      <c r="AM153" s="11"/>
      <c r="AN153" s="12"/>
      <c r="AO153" s="12"/>
      <c r="AP153" s="12"/>
      <c r="AQ153" s="12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</row>
    <row r="154" spans="1:56" x14ac:dyDescent="0.2">
      <c r="A154" s="25"/>
      <c r="B154" s="25"/>
      <c r="C154" s="25"/>
      <c r="D154" s="11"/>
      <c r="E154" s="79"/>
      <c r="F154" s="79"/>
      <c r="G154" s="79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11"/>
      <c r="AK154" s="11"/>
      <c r="AL154" s="11"/>
      <c r="AM154" s="11"/>
      <c r="AN154" s="12"/>
      <c r="AO154" s="12"/>
      <c r="AP154" s="12"/>
      <c r="AQ154" s="12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</row>
    <row r="155" spans="1:56" x14ac:dyDescent="0.2">
      <c r="A155" s="25"/>
      <c r="B155" s="25"/>
      <c r="C155" s="25"/>
      <c r="D155" s="11"/>
      <c r="E155" s="79"/>
      <c r="F155" s="79"/>
      <c r="G155" s="79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  <c r="AJ155" s="11"/>
      <c r="AK155" s="11"/>
      <c r="AL155" s="11"/>
      <c r="AM155" s="11"/>
      <c r="AN155" s="12"/>
      <c r="AO155" s="12"/>
      <c r="AP155" s="12"/>
      <c r="AQ155" s="12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</row>
    <row r="156" spans="1:56" x14ac:dyDescent="0.2">
      <c r="A156" s="25"/>
      <c r="B156" s="25"/>
      <c r="C156" s="25"/>
      <c r="D156" s="11"/>
      <c r="E156" s="79"/>
      <c r="F156" s="79"/>
      <c r="G156" s="79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11"/>
      <c r="AK156" s="11"/>
      <c r="AL156" s="11"/>
      <c r="AM156" s="11"/>
      <c r="AN156" s="12"/>
      <c r="AO156" s="12"/>
      <c r="AP156" s="12"/>
      <c r="AQ156" s="12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</row>
    <row r="157" spans="1:56" x14ac:dyDescent="0.2">
      <c r="A157" s="25"/>
      <c r="B157" s="25"/>
      <c r="C157" s="25"/>
      <c r="D157" s="11"/>
      <c r="E157" s="79"/>
      <c r="F157" s="79"/>
      <c r="G157" s="79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  <c r="AJ157" s="11"/>
      <c r="AK157" s="11"/>
      <c r="AL157" s="11"/>
      <c r="AM157" s="11"/>
      <c r="AN157" s="12"/>
      <c r="AO157" s="12"/>
      <c r="AP157" s="12"/>
      <c r="AQ157" s="12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</row>
    <row r="158" spans="1:56" x14ac:dyDescent="0.2">
      <c r="A158" s="25"/>
      <c r="B158" s="25"/>
      <c r="C158" s="25"/>
      <c r="D158" s="11"/>
      <c r="E158" s="79"/>
      <c r="F158" s="79"/>
      <c r="G158" s="79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11"/>
      <c r="AK158" s="11"/>
      <c r="AL158" s="11"/>
      <c r="AM158" s="11"/>
      <c r="AN158" s="12"/>
      <c r="AO158" s="12"/>
      <c r="AP158" s="12"/>
      <c r="AQ158" s="12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</row>
    <row r="159" spans="1:56" x14ac:dyDescent="0.2">
      <c r="A159" s="25"/>
      <c r="B159" s="25"/>
      <c r="C159" s="25"/>
      <c r="D159" s="11"/>
      <c r="E159" s="79"/>
      <c r="F159" s="79"/>
      <c r="G159" s="79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11"/>
      <c r="AK159" s="11"/>
      <c r="AL159" s="11"/>
      <c r="AM159" s="11"/>
      <c r="AN159" s="12"/>
      <c r="AO159" s="12"/>
      <c r="AP159" s="12"/>
      <c r="AQ159" s="12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</row>
    <row r="160" spans="1:56" x14ac:dyDescent="0.2">
      <c r="A160" s="25"/>
      <c r="B160" s="25"/>
      <c r="C160" s="25"/>
      <c r="D160" s="11"/>
      <c r="E160" s="79"/>
      <c r="F160" s="79"/>
      <c r="G160" s="79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11"/>
      <c r="AK160" s="11"/>
      <c r="AL160" s="11"/>
      <c r="AM160" s="11"/>
      <c r="AN160" s="12"/>
      <c r="AO160" s="12"/>
      <c r="AP160" s="12"/>
      <c r="AQ160" s="12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</row>
    <row r="161" spans="1:56" x14ac:dyDescent="0.2">
      <c r="A161" s="25"/>
      <c r="B161" s="25"/>
      <c r="C161" s="25"/>
      <c r="D161" s="11"/>
      <c r="E161" s="79"/>
      <c r="F161" s="79"/>
      <c r="G161" s="79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11"/>
      <c r="AK161" s="11"/>
      <c r="AL161" s="11"/>
      <c r="AM161" s="11"/>
      <c r="AN161" s="12"/>
      <c r="AO161" s="12"/>
      <c r="AP161" s="12"/>
      <c r="AQ161" s="12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</row>
    <row r="162" spans="1:56" x14ac:dyDescent="0.2">
      <c r="A162" s="25"/>
      <c r="B162" s="25"/>
      <c r="C162" s="25"/>
      <c r="D162" s="11"/>
      <c r="E162" s="79"/>
      <c r="F162" s="79"/>
      <c r="G162" s="79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11"/>
      <c r="AK162" s="11"/>
      <c r="AL162" s="11"/>
      <c r="AM162" s="11"/>
      <c r="AN162" s="12"/>
      <c r="AO162" s="12"/>
      <c r="AP162" s="12"/>
      <c r="AQ162" s="12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</row>
    <row r="163" spans="1:56" x14ac:dyDescent="0.2">
      <c r="A163" s="25"/>
      <c r="B163" s="25"/>
      <c r="C163" s="25"/>
      <c r="D163" s="11"/>
      <c r="E163" s="79"/>
      <c r="F163" s="79"/>
      <c r="G163" s="79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11"/>
      <c r="AK163" s="11"/>
      <c r="AL163" s="11"/>
      <c r="AM163" s="11"/>
      <c r="AN163" s="12"/>
      <c r="AO163" s="12"/>
      <c r="AP163" s="12"/>
      <c r="AQ163" s="12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</row>
    <row r="164" spans="1:56" x14ac:dyDescent="0.2">
      <c r="A164" s="25"/>
      <c r="B164" s="25"/>
      <c r="C164" s="25"/>
      <c r="D164" s="11"/>
      <c r="E164" s="79"/>
      <c r="F164" s="79"/>
      <c r="G164" s="79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11"/>
      <c r="AK164" s="11"/>
      <c r="AL164" s="11"/>
      <c r="AM164" s="11"/>
      <c r="AN164" s="12"/>
      <c r="AO164" s="12"/>
      <c r="AP164" s="12"/>
      <c r="AQ164" s="12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</row>
    <row r="165" spans="1:56" x14ac:dyDescent="0.2">
      <c r="A165" s="25"/>
      <c r="B165" s="25"/>
      <c r="C165" s="25"/>
      <c r="D165" s="11"/>
      <c r="E165" s="79"/>
      <c r="F165" s="79"/>
      <c r="G165" s="79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11"/>
      <c r="AK165" s="11"/>
      <c r="AL165" s="11"/>
      <c r="AM165" s="11"/>
      <c r="AN165" s="12"/>
      <c r="AO165" s="12"/>
      <c r="AP165" s="12"/>
      <c r="AQ165" s="12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</row>
    <row r="166" spans="1:56" x14ac:dyDescent="0.2">
      <c r="A166" s="25"/>
      <c r="B166" s="25"/>
      <c r="C166" s="25"/>
      <c r="D166" s="11"/>
      <c r="E166" s="79"/>
      <c r="F166" s="79"/>
      <c r="G166" s="79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11"/>
      <c r="AK166" s="11"/>
      <c r="AL166" s="11"/>
      <c r="AM166" s="11"/>
      <c r="AN166" s="12"/>
      <c r="AO166" s="12"/>
      <c r="AP166" s="12"/>
      <c r="AQ166" s="12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</row>
    <row r="167" spans="1:56" x14ac:dyDescent="0.2">
      <c r="A167" s="25"/>
      <c r="B167" s="25"/>
      <c r="C167" s="25"/>
      <c r="D167" s="11"/>
      <c r="E167" s="79"/>
      <c r="F167" s="79"/>
      <c r="G167" s="79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11"/>
      <c r="AK167" s="11"/>
      <c r="AL167" s="11"/>
      <c r="AM167" s="11"/>
      <c r="AN167" s="12"/>
      <c r="AO167" s="12"/>
      <c r="AP167" s="12"/>
      <c r="AQ167" s="12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</row>
    <row r="168" spans="1:56" x14ac:dyDescent="0.2">
      <c r="A168" s="25"/>
      <c r="B168" s="25"/>
      <c r="C168" s="25"/>
      <c r="D168" s="11"/>
      <c r="E168" s="79"/>
      <c r="F168" s="79"/>
      <c r="G168" s="79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  <c r="AJ168" s="11"/>
      <c r="AK168" s="11"/>
      <c r="AL168" s="11"/>
      <c r="AM168" s="11"/>
      <c r="AN168" s="12"/>
      <c r="AO168" s="12"/>
      <c r="AP168" s="12"/>
      <c r="AQ168" s="12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</row>
    <row r="169" spans="1:56" x14ac:dyDescent="0.2">
      <c r="A169" s="25"/>
      <c r="B169" s="25"/>
      <c r="C169" s="25"/>
      <c r="D169" s="11"/>
      <c r="E169" s="79"/>
      <c r="F169" s="79"/>
      <c r="G169" s="79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22"/>
      <c r="AH169" s="22"/>
      <c r="AI169" s="22"/>
      <c r="AJ169" s="11"/>
      <c r="AK169" s="11"/>
      <c r="AL169" s="11"/>
      <c r="AM169" s="11"/>
      <c r="AN169" s="12"/>
      <c r="AO169" s="12"/>
      <c r="AP169" s="12"/>
      <c r="AQ169" s="12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</row>
    <row r="170" spans="1:56" x14ac:dyDescent="0.2">
      <c r="A170" s="25"/>
      <c r="B170" s="25"/>
      <c r="C170" s="25"/>
      <c r="D170" s="11"/>
      <c r="E170" s="79"/>
      <c r="F170" s="79"/>
      <c r="G170" s="79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22"/>
      <c r="AH170" s="22"/>
      <c r="AI170" s="22"/>
      <c r="AJ170" s="11"/>
      <c r="AK170" s="11"/>
      <c r="AL170" s="11"/>
      <c r="AM170" s="11"/>
      <c r="AN170" s="12"/>
      <c r="AO170" s="12"/>
      <c r="AP170" s="12"/>
      <c r="AQ170" s="12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</row>
    <row r="171" spans="1:56" x14ac:dyDescent="0.2">
      <c r="A171" s="25"/>
      <c r="B171" s="25"/>
      <c r="C171" s="25"/>
      <c r="D171" s="11"/>
      <c r="E171" s="79"/>
      <c r="F171" s="79"/>
      <c r="G171" s="79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22"/>
      <c r="AI171" s="22"/>
      <c r="AJ171" s="11"/>
      <c r="AK171" s="11"/>
      <c r="AL171" s="11"/>
      <c r="AM171" s="11"/>
      <c r="AN171" s="12"/>
      <c r="AO171" s="12"/>
      <c r="AP171" s="12"/>
      <c r="AQ171" s="12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</row>
    <row r="172" spans="1:56" x14ac:dyDescent="0.2">
      <c r="A172" s="25"/>
      <c r="B172" s="25"/>
      <c r="C172" s="25"/>
      <c r="D172" s="11"/>
      <c r="E172" s="79"/>
      <c r="F172" s="79"/>
      <c r="G172" s="79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22"/>
      <c r="AH172" s="22"/>
      <c r="AI172" s="22"/>
      <c r="AJ172" s="11"/>
      <c r="AK172" s="11"/>
      <c r="AL172" s="11"/>
      <c r="AM172" s="11"/>
      <c r="AN172" s="12"/>
      <c r="AO172" s="12"/>
      <c r="AP172" s="12"/>
      <c r="AQ172" s="12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</row>
    <row r="173" spans="1:56" x14ac:dyDescent="0.2">
      <c r="A173" s="25"/>
      <c r="B173" s="25"/>
      <c r="C173" s="25"/>
      <c r="D173" s="11"/>
      <c r="E173" s="79"/>
      <c r="F173" s="79"/>
      <c r="G173" s="79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22"/>
      <c r="AH173" s="22"/>
      <c r="AI173" s="22"/>
      <c r="AJ173" s="11"/>
      <c r="AK173" s="11"/>
      <c r="AL173" s="11"/>
      <c r="AM173" s="11"/>
      <c r="AN173" s="12"/>
      <c r="AO173" s="12"/>
      <c r="AP173" s="12"/>
      <c r="AQ173" s="12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</row>
    <row r="174" spans="1:56" x14ac:dyDescent="0.2">
      <c r="A174" s="25"/>
      <c r="B174" s="25"/>
      <c r="C174" s="25"/>
      <c r="D174" s="11"/>
      <c r="E174" s="79"/>
      <c r="F174" s="79"/>
      <c r="G174" s="79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22"/>
      <c r="AH174" s="22"/>
      <c r="AI174" s="22"/>
      <c r="AJ174" s="11"/>
      <c r="AK174" s="11"/>
      <c r="AL174" s="11"/>
      <c r="AM174" s="11"/>
      <c r="AN174" s="12"/>
      <c r="AO174" s="12"/>
      <c r="AP174" s="12"/>
      <c r="AQ174" s="12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</row>
    <row r="175" spans="1:56" x14ac:dyDescent="0.2">
      <c r="A175" s="25"/>
      <c r="B175" s="25"/>
      <c r="C175" s="25"/>
      <c r="D175" s="11"/>
      <c r="E175" s="79"/>
      <c r="F175" s="79"/>
      <c r="G175" s="79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22"/>
      <c r="AH175" s="22"/>
      <c r="AI175" s="22"/>
      <c r="AJ175" s="11"/>
      <c r="AK175" s="11"/>
      <c r="AL175" s="11"/>
      <c r="AM175" s="11"/>
      <c r="AN175" s="12"/>
      <c r="AO175" s="12"/>
      <c r="AP175" s="12"/>
      <c r="AQ175" s="12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</row>
    <row r="176" spans="1:56" x14ac:dyDescent="0.2">
      <c r="A176" s="25"/>
      <c r="B176" s="25"/>
      <c r="C176" s="25"/>
      <c r="D176" s="11"/>
      <c r="E176" s="79"/>
      <c r="F176" s="79"/>
      <c r="G176" s="79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2"/>
      <c r="AI176" s="22"/>
      <c r="AJ176" s="11"/>
      <c r="AK176" s="11"/>
      <c r="AL176" s="11"/>
      <c r="AM176" s="11"/>
      <c r="AN176" s="12"/>
      <c r="AO176" s="12"/>
      <c r="AP176" s="12"/>
      <c r="AQ176" s="12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</row>
    <row r="177" spans="1:56" x14ac:dyDescent="0.2">
      <c r="A177" s="25"/>
      <c r="B177" s="25"/>
      <c r="C177" s="25"/>
      <c r="D177" s="11"/>
      <c r="E177" s="79"/>
      <c r="F177" s="79"/>
      <c r="G177" s="79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22"/>
      <c r="AH177" s="22"/>
      <c r="AI177" s="22"/>
      <c r="AJ177" s="11"/>
      <c r="AK177" s="11"/>
      <c r="AL177" s="11"/>
      <c r="AM177" s="11"/>
      <c r="AN177" s="12"/>
      <c r="AO177" s="12"/>
      <c r="AP177" s="12"/>
      <c r="AQ177" s="12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</row>
    <row r="178" spans="1:56" x14ac:dyDescent="0.2">
      <c r="A178" s="25"/>
      <c r="B178" s="25"/>
      <c r="C178" s="25"/>
      <c r="D178" s="11"/>
      <c r="E178" s="79"/>
      <c r="F178" s="79"/>
      <c r="G178" s="79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22"/>
      <c r="AH178" s="22"/>
      <c r="AI178" s="22"/>
      <c r="AJ178" s="11"/>
      <c r="AK178" s="11"/>
      <c r="AL178" s="11"/>
      <c r="AM178" s="11"/>
      <c r="AN178" s="12"/>
      <c r="AO178" s="12"/>
      <c r="AP178" s="12"/>
      <c r="AQ178" s="12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</row>
    <row r="179" spans="1:56" x14ac:dyDescent="0.2">
      <c r="A179" s="25"/>
      <c r="B179" s="25"/>
      <c r="C179" s="25"/>
      <c r="D179" s="11"/>
      <c r="E179" s="79"/>
      <c r="F179" s="79"/>
      <c r="G179" s="79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11"/>
      <c r="AK179" s="11"/>
      <c r="AL179" s="11"/>
      <c r="AM179" s="11"/>
      <c r="AN179" s="12"/>
      <c r="AO179" s="12"/>
      <c r="AP179" s="12"/>
      <c r="AQ179" s="12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</row>
    <row r="180" spans="1:56" x14ac:dyDescent="0.2">
      <c r="A180" s="25"/>
      <c r="B180" s="25"/>
      <c r="C180" s="25"/>
      <c r="D180" s="11"/>
      <c r="E180" s="79"/>
      <c r="F180" s="79"/>
      <c r="G180" s="79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22"/>
      <c r="AH180" s="22"/>
      <c r="AI180" s="22"/>
      <c r="AJ180" s="11"/>
      <c r="AK180" s="11"/>
      <c r="AL180" s="11"/>
      <c r="AM180" s="11"/>
      <c r="AN180" s="12"/>
      <c r="AO180" s="12"/>
      <c r="AP180" s="12"/>
      <c r="AQ180" s="12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</row>
    <row r="181" spans="1:56" x14ac:dyDescent="0.2">
      <c r="A181" s="25"/>
      <c r="B181" s="25"/>
      <c r="C181" s="25"/>
      <c r="D181" s="11"/>
      <c r="E181" s="79"/>
      <c r="F181" s="79"/>
      <c r="G181" s="79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22"/>
      <c r="AH181" s="22"/>
      <c r="AI181" s="22"/>
      <c r="AJ181" s="11"/>
      <c r="AK181" s="11"/>
      <c r="AL181" s="11"/>
      <c r="AM181" s="11"/>
      <c r="AN181" s="12"/>
      <c r="AO181" s="12"/>
      <c r="AP181" s="12"/>
      <c r="AQ181" s="12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</row>
    <row r="182" spans="1:56" x14ac:dyDescent="0.2">
      <c r="A182" s="25"/>
      <c r="B182" s="25"/>
      <c r="C182" s="25"/>
      <c r="D182" s="11"/>
      <c r="E182" s="79"/>
      <c r="F182" s="79"/>
      <c r="G182" s="79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22"/>
      <c r="AH182" s="22"/>
      <c r="AI182" s="22"/>
      <c r="AJ182" s="11"/>
      <c r="AK182" s="11"/>
      <c r="AL182" s="11"/>
      <c r="AM182" s="11"/>
      <c r="AN182" s="12"/>
      <c r="AO182" s="12"/>
      <c r="AP182" s="12"/>
      <c r="AQ182" s="12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</row>
    <row r="183" spans="1:56" x14ac:dyDescent="0.2">
      <c r="A183" s="25"/>
      <c r="B183" s="25"/>
      <c r="C183" s="25"/>
      <c r="D183" s="11"/>
      <c r="E183" s="79"/>
      <c r="F183" s="79"/>
      <c r="G183" s="79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  <c r="AJ183" s="11"/>
      <c r="AK183" s="11"/>
      <c r="AL183" s="11"/>
      <c r="AM183" s="11"/>
      <c r="AN183" s="12"/>
      <c r="AO183" s="12"/>
      <c r="AP183" s="12"/>
      <c r="AQ183" s="12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</row>
    <row r="184" spans="1:56" x14ac:dyDescent="0.2">
      <c r="A184" s="25"/>
      <c r="B184" s="25"/>
      <c r="C184" s="25"/>
      <c r="D184" s="11"/>
      <c r="E184" s="79"/>
      <c r="F184" s="79"/>
      <c r="G184" s="79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  <c r="AI184" s="22"/>
      <c r="AJ184" s="11"/>
      <c r="AK184" s="11"/>
      <c r="AL184" s="11"/>
      <c r="AM184" s="11"/>
      <c r="AN184" s="12"/>
      <c r="AO184" s="12"/>
      <c r="AP184" s="12"/>
      <c r="AQ184" s="12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</row>
    <row r="185" spans="1:56" x14ac:dyDescent="0.2">
      <c r="A185" s="25"/>
      <c r="B185" s="25"/>
      <c r="C185" s="25"/>
      <c r="D185" s="11"/>
      <c r="E185" s="79"/>
      <c r="F185" s="79"/>
      <c r="G185" s="79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22"/>
      <c r="AH185" s="22"/>
      <c r="AI185" s="22"/>
      <c r="AJ185" s="11"/>
      <c r="AK185" s="11"/>
      <c r="AL185" s="11"/>
      <c r="AM185" s="11"/>
      <c r="AN185" s="12"/>
      <c r="AO185" s="12"/>
      <c r="AP185" s="12"/>
      <c r="AQ185" s="12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</row>
    <row r="186" spans="1:56" x14ac:dyDescent="0.2">
      <c r="A186" s="25"/>
      <c r="B186" s="25"/>
      <c r="C186" s="25"/>
      <c r="D186" s="11"/>
      <c r="E186" s="79"/>
      <c r="F186" s="79"/>
      <c r="G186" s="79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22"/>
      <c r="AH186" s="22"/>
      <c r="AI186" s="22"/>
      <c r="AJ186" s="11"/>
      <c r="AK186" s="11"/>
      <c r="AL186" s="11"/>
      <c r="AM186" s="11"/>
      <c r="AN186" s="12"/>
      <c r="AO186" s="12"/>
      <c r="AP186" s="12"/>
      <c r="AQ186" s="12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</row>
    <row r="187" spans="1:56" x14ac:dyDescent="0.2">
      <c r="A187" s="25"/>
      <c r="B187" s="25"/>
      <c r="C187" s="25"/>
      <c r="D187" s="11"/>
      <c r="E187" s="79"/>
      <c r="F187" s="79"/>
      <c r="G187" s="79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22"/>
      <c r="AH187" s="22"/>
      <c r="AI187" s="22"/>
      <c r="AJ187" s="11"/>
      <c r="AK187" s="11"/>
      <c r="AL187" s="11"/>
      <c r="AM187" s="11"/>
      <c r="AN187" s="12"/>
      <c r="AO187" s="12"/>
      <c r="AP187" s="12"/>
      <c r="AQ187" s="12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</row>
    <row r="188" spans="1:56" x14ac:dyDescent="0.2">
      <c r="A188" s="25"/>
      <c r="B188" s="25"/>
      <c r="C188" s="25"/>
      <c r="D188" s="11"/>
      <c r="E188" s="79"/>
      <c r="F188" s="79"/>
      <c r="G188" s="79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2"/>
      <c r="AI188" s="22"/>
      <c r="AJ188" s="11"/>
      <c r="AK188" s="11"/>
      <c r="AL188" s="11"/>
      <c r="AM188" s="11"/>
      <c r="AN188" s="12"/>
      <c r="AO188" s="12"/>
      <c r="AP188" s="12"/>
      <c r="AQ188" s="12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</row>
    <row r="189" spans="1:56" x14ac:dyDescent="0.2">
      <c r="A189" s="25"/>
      <c r="B189" s="25"/>
      <c r="C189" s="25"/>
      <c r="D189" s="11"/>
      <c r="E189" s="79"/>
      <c r="F189" s="79"/>
      <c r="G189" s="79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22"/>
      <c r="AH189" s="22"/>
      <c r="AI189" s="22"/>
      <c r="AJ189" s="11"/>
      <c r="AK189" s="11"/>
      <c r="AL189" s="11"/>
      <c r="AM189" s="11"/>
      <c r="AN189" s="12"/>
      <c r="AO189" s="12"/>
      <c r="AP189" s="12"/>
      <c r="AQ189" s="12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</row>
    <row r="190" spans="1:56" x14ac:dyDescent="0.2">
      <c r="A190" s="25"/>
      <c r="B190" s="25"/>
      <c r="C190" s="25"/>
      <c r="D190" s="11"/>
      <c r="E190" s="79"/>
      <c r="F190" s="79"/>
      <c r="G190" s="79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22"/>
      <c r="AH190" s="22"/>
      <c r="AI190" s="22"/>
      <c r="AJ190" s="11"/>
      <c r="AK190" s="11"/>
      <c r="AL190" s="11"/>
      <c r="AM190" s="11"/>
      <c r="AN190" s="12"/>
      <c r="AO190" s="12"/>
      <c r="AP190" s="12"/>
      <c r="AQ190" s="12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</row>
    <row r="191" spans="1:56" x14ac:dyDescent="0.2">
      <c r="A191" s="25"/>
      <c r="B191" s="25"/>
      <c r="C191" s="25"/>
      <c r="D191" s="11"/>
      <c r="E191" s="79"/>
      <c r="F191" s="79"/>
      <c r="G191" s="79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22"/>
      <c r="AH191" s="22"/>
      <c r="AI191" s="22"/>
      <c r="AJ191" s="11"/>
      <c r="AK191" s="11"/>
      <c r="AL191" s="11"/>
      <c r="AM191" s="11"/>
      <c r="AN191" s="12"/>
      <c r="AO191" s="12"/>
      <c r="AP191" s="12"/>
      <c r="AQ191" s="12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</row>
    <row r="192" spans="1:56" x14ac:dyDescent="0.2">
      <c r="A192" s="25"/>
      <c r="B192" s="25"/>
      <c r="C192" s="25"/>
      <c r="D192" s="11"/>
      <c r="E192" s="79"/>
      <c r="F192" s="79"/>
      <c r="G192" s="79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22"/>
      <c r="AH192" s="22"/>
      <c r="AI192" s="22"/>
      <c r="AJ192" s="11"/>
      <c r="AK192" s="11"/>
      <c r="AL192" s="11"/>
      <c r="AM192" s="11"/>
      <c r="AN192" s="12"/>
      <c r="AO192" s="12"/>
      <c r="AP192" s="12"/>
      <c r="AQ192" s="12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</row>
    <row r="193" spans="1:56" x14ac:dyDescent="0.2">
      <c r="A193" s="25"/>
      <c r="B193" s="25"/>
      <c r="C193" s="25"/>
      <c r="D193" s="11"/>
      <c r="E193" s="79"/>
      <c r="F193" s="79"/>
      <c r="G193" s="79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22"/>
      <c r="AH193" s="22"/>
      <c r="AI193" s="22"/>
      <c r="AJ193" s="11"/>
      <c r="AK193" s="11"/>
      <c r="AL193" s="11"/>
      <c r="AM193" s="11"/>
      <c r="AN193" s="12"/>
      <c r="AO193" s="12"/>
      <c r="AP193" s="12"/>
      <c r="AQ193" s="12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</row>
    <row r="194" spans="1:56" x14ac:dyDescent="0.2">
      <c r="A194" s="25"/>
      <c r="B194" s="25"/>
      <c r="C194" s="25"/>
      <c r="D194" s="11"/>
      <c r="E194" s="79"/>
      <c r="F194" s="79"/>
      <c r="G194" s="79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22"/>
      <c r="AH194" s="22"/>
      <c r="AI194" s="22"/>
      <c r="AJ194" s="11"/>
      <c r="AK194" s="11"/>
      <c r="AL194" s="11"/>
      <c r="AM194" s="11"/>
      <c r="AN194" s="12"/>
      <c r="AO194" s="12"/>
      <c r="AP194" s="12"/>
      <c r="AQ194" s="12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</row>
    <row r="195" spans="1:56" x14ac:dyDescent="0.2">
      <c r="A195" s="25"/>
      <c r="B195" s="25"/>
      <c r="C195" s="25"/>
      <c r="D195" s="11"/>
      <c r="E195" s="79"/>
      <c r="F195" s="79"/>
      <c r="G195" s="79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22"/>
      <c r="AH195" s="22"/>
      <c r="AI195" s="22"/>
      <c r="AJ195" s="11"/>
      <c r="AK195" s="11"/>
      <c r="AL195" s="11"/>
      <c r="AM195" s="11"/>
      <c r="AN195" s="12"/>
      <c r="AO195" s="12"/>
      <c r="AP195" s="12"/>
      <c r="AQ195" s="12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</row>
    <row r="196" spans="1:56" x14ac:dyDescent="0.2">
      <c r="A196" s="25"/>
      <c r="B196" s="25"/>
      <c r="C196" s="25"/>
      <c r="D196" s="11"/>
      <c r="E196" s="79"/>
      <c r="F196" s="79"/>
      <c r="G196" s="79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22"/>
      <c r="AH196" s="22"/>
      <c r="AI196" s="22"/>
      <c r="AJ196" s="11"/>
      <c r="AK196" s="11"/>
      <c r="AL196" s="11"/>
      <c r="AM196" s="11"/>
      <c r="AN196" s="12"/>
      <c r="AO196" s="12"/>
      <c r="AP196" s="12"/>
      <c r="AQ196" s="12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</row>
    <row r="197" spans="1:56" x14ac:dyDescent="0.2">
      <c r="A197" s="25"/>
      <c r="B197" s="25"/>
      <c r="C197" s="25"/>
      <c r="D197" s="11"/>
      <c r="E197" s="79"/>
      <c r="F197" s="79"/>
      <c r="G197" s="79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22"/>
      <c r="AH197" s="22"/>
      <c r="AI197" s="22"/>
      <c r="AJ197" s="11"/>
      <c r="AK197" s="11"/>
      <c r="AL197" s="11"/>
      <c r="AM197" s="11"/>
      <c r="AN197" s="12"/>
      <c r="AO197" s="12"/>
      <c r="AP197" s="12"/>
      <c r="AQ197" s="12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</row>
    <row r="198" spans="1:56" x14ac:dyDescent="0.2">
      <c r="A198" s="25"/>
      <c r="B198" s="25"/>
      <c r="C198" s="25"/>
      <c r="D198" s="11"/>
      <c r="E198" s="79"/>
      <c r="F198" s="79"/>
      <c r="G198" s="79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22"/>
      <c r="AH198" s="22"/>
      <c r="AI198" s="22"/>
      <c r="AJ198" s="11"/>
      <c r="AK198" s="11"/>
      <c r="AL198" s="11"/>
      <c r="AM198" s="11"/>
      <c r="AN198" s="12"/>
      <c r="AO198" s="12"/>
      <c r="AP198" s="12"/>
      <c r="AQ198" s="12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</row>
    <row r="199" spans="1:56" x14ac:dyDescent="0.2">
      <c r="A199" s="25"/>
      <c r="B199" s="25"/>
      <c r="C199" s="25"/>
      <c r="D199" s="11"/>
      <c r="E199" s="79"/>
      <c r="F199" s="79"/>
      <c r="G199" s="79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  <c r="AG199" s="22"/>
      <c r="AH199" s="22"/>
      <c r="AI199" s="22"/>
      <c r="AJ199" s="11"/>
      <c r="AK199" s="11"/>
      <c r="AL199" s="11"/>
      <c r="AM199" s="11"/>
      <c r="AN199" s="12"/>
      <c r="AO199" s="12"/>
      <c r="AP199" s="12"/>
      <c r="AQ199" s="12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</row>
    <row r="200" spans="1:56" x14ac:dyDescent="0.2">
      <c r="A200" s="25"/>
      <c r="B200" s="25"/>
      <c r="C200" s="25"/>
      <c r="D200" s="11"/>
      <c r="E200" s="79"/>
      <c r="F200" s="79"/>
      <c r="G200" s="79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  <c r="AG200" s="22"/>
      <c r="AH200" s="22"/>
      <c r="AI200" s="22"/>
      <c r="AJ200" s="11"/>
      <c r="AK200" s="11"/>
      <c r="AL200" s="11"/>
      <c r="AM200" s="11"/>
      <c r="AN200" s="12"/>
      <c r="AO200" s="12"/>
      <c r="AP200" s="12"/>
      <c r="AQ200" s="12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</row>
    <row r="201" spans="1:56" x14ac:dyDescent="0.2">
      <c r="A201" s="25"/>
      <c r="B201" s="25"/>
      <c r="C201" s="25"/>
      <c r="D201" s="11"/>
      <c r="E201" s="79"/>
      <c r="F201" s="79"/>
      <c r="G201" s="79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  <c r="AG201" s="22"/>
      <c r="AH201" s="22"/>
      <c r="AI201" s="22"/>
      <c r="AJ201" s="11"/>
      <c r="AK201" s="11"/>
      <c r="AL201" s="11"/>
      <c r="AM201" s="11"/>
      <c r="AN201" s="12"/>
      <c r="AO201" s="12"/>
      <c r="AP201" s="12"/>
      <c r="AQ201" s="12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</row>
    <row r="202" spans="1:56" x14ac:dyDescent="0.2">
      <c r="A202" s="25"/>
      <c r="B202" s="25"/>
      <c r="C202" s="25"/>
      <c r="D202" s="11"/>
      <c r="E202" s="79"/>
      <c r="F202" s="79"/>
      <c r="G202" s="79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  <c r="AG202" s="22"/>
      <c r="AH202" s="22"/>
      <c r="AI202" s="22"/>
      <c r="AJ202" s="11"/>
      <c r="AK202" s="11"/>
      <c r="AL202" s="11"/>
      <c r="AM202" s="11"/>
      <c r="AN202" s="12"/>
      <c r="AO202" s="12"/>
      <c r="AP202" s="12"/>
      <c r="AQ202" s="12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</row>
    <row r="203" spans="1:56" x14ac:dyDescent="0.2">
      <c r="A203" s="25"/>
      <c r="B203" s="25"/>
      <c r="C203" s="25"/>
      <c r="D203" s="11"/>
      <c r="E203" s="79"/>
      <c r="F203" s="79"/>
      <c r="G203" s="79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  <c r="AG203" s="22"/>
      <c r="AH203" s="22"/>
      <c r="AI203" s="22"/>
      <c r="AJ203" s="11"/>
      <c r="AK203" s="11"/>
      <c r="AL203" s="11"/>
      <c r="AM203" s="11"/>
      <c r="AN203" s="12"/>
      <c r="AO203" s="12"/>
      <c r="AP203" s="12"/>
      <c r="AQ203" s="12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</row>
    <row r="204" spans="1:56" x14ac:dyDescent="0.2">
      <c r="A204" s="25"/>
      <c r="B204" s="25"/>
      <c r="C204" s="25"/>
      <c r="D204" s="11"/>
      <c r="E204" s="79"/>
      <c r="F204" s="79"/>
      <c r="G204" s="79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  <c r="AG204" s="22"/>
      <c r="AH204" s="22"/>
      <c r="AI204" s="22"/>
      <c r="AJ204" s="11"/>
      <c r="AK204" s="11"/>
      <c r="AL204" s="11"/>
      <c r="AM204" s="11"/>
      <c r="AN204" s="12"/>
      <c r="AO204" s="12"/>
      <c r="AP204" s="12"/>
      <c r="AQ204" s="12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</row>
    <row r="205" spans="1:56" x14ac:dyDescent="0.2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D205" s="25"/>
      <c r="AE205" s="25"/>
      <c r="AF205" s="25"/>
      <c r="AG205" s="25"/>
      <c r="AH205" s="25"/>
      <c r="AI205" s="25"/>
      <c r="AJ205" s="25"/>
      <c r="AK205" s="25"/>
      <c r="AL205" s="25"/>
      <c r="AM205" s="25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</row>
    <row r="206" spans="1:56" x14ac:dyDescent="0.2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D206" s="25"/>
      <c r="AE206" s="25"/>
      <c r="AF206" s="25"/>
      <c r="AG206" s="25"/>
      <c r="AH206" s="25"/>
      <c r="AI206" s="25"/>
      <c r="AJ206" s="25"/>
      <c r="AK206" s="25"/>
      <c r="AL206" s="25"/>
      <c r="AM206" s="25"/>
    </row>
    <row r="207" spans="1:56" x14ac:dyDescent="0.2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D207" s="25"/>
      <c r="AE207" s="25"/>
      <c r="AF207" s="25"/>
      <c r="AG207" s="25"/>
      <c r="AH207" s="25"/>
      <c r="AI207" s="25"/>
      <c r="AJ207" s="25"/>
      <c r="AK207" s="25"/>
      <c r="AL207" s="25"/>
      <c r="AM207" s="25"/>
    </row>
    <row r="208" spans="1:56" x14ac:dyDescent="0.2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D208" s="25"/>
      <c r="AE208" s="25"/>
      <c r="AF208" s="25"/>
      <c r="AG208" s="25"/>
      <c r="AH208" s="25"/>
      <c r="AI208" s="25"/>
      <c r="AJ208" s="25"/>
      <c r="AK208" s="25"/>
      <c r="AL208" s="25"/>
      <c r="AM208" s="25"/>
    </row>
    <row r="209" spans="1:39" x14ac:dyDescent="0.2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D209" s="25"/>
      <c r="AE209" s="25"/>
      <c r="AF209" s="25"/>
      <c r="AG209" s="25"/>
      <c r="AH209" s="25"/>
      <c r="AI209" s="25"/>
      <c r="AJ209" s="25"/>
      <c r="AK209" s="25"/>
      <c r="AL209" s="25"/>
      <c r="AM209" s="25"/>
    </row>
    <row r="210" spans="1:39" x14ac:dyDescent="0.2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D210" s="25"/>
      <c r="AE210" s="25"/>
      <c r="AF210" s="25"/>
      <c r="AG210" s="25"/>
      <c r="AH210" s="25"/>
      <c r="AI210" s="25"/>
      <c r="AJ210" s="25"/>
      <c r="AK210" s="25"/>
      <c r="AL210" s="25"/>
      <c r="AM210" s="25"/>
    </row>
    <row r="211" spans="1:39" x14ac:dyDescent="0.2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D211" s="25"/>
      <c r="AE211" s="25"/>
      <c r="AF211" s="25"/>
      <c r="AG211" s="25"/>
      <c r="AH211" s="25"/>
      <c r="AI211" s="25"/>
      <c r="AJ211" s="25"/>
      <c r="AK211" s="25"/>
      <c r="AL211" s="25"/>
      <c r="AM211" s="25"/>
    </row>
    <row r="212" spans="1:39" x14ac:dyDescent="0.2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D212" s="25"/>
      <c r="AE212" s="25"/>
      <c r="AF212" s="25"/>
      <c r="AG212" s="25"/>
      <c r="AH212" s="25"/>
      <c r="AI212" s="25"/>
      <c r="AJ212" s="25"/>
      <c r="AK212" s="25"/>
      <c r="AL212" s="25"/>
      <c r="AM212" s="25"/>
    </row>
    <row r="213" spans="1:39" x14ac:dyDescent="0.2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D213" s="25"/>
      <c r="AE213" s="25"/>
      <c r="AF213" s="25"/>
      <c r="AG213" s="25"/>
      <c r="AH213" s="25"/>
      <c r="AI213" s="25"/>
      <c r="AJ213" s="25"/>
      <c r="AK213" s="25"/>
      <c r="AL213" s="25"/>
      <c r="AM213" s="25"/>
    </row>
    <row r="214" spans="1:39" x14ac:dyDescent="0.2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D214" s="25"/>
      <c r="AE214" s="25"/>
      <c r="AF214" s="25"/>
      <c r="AG214" s="25"/>
      <c r="AH214" s="25"/>
      <c r="AI214" s="25"/>
      <c r="AJ214" s="25"/>
      <c r="AK214" s="25"/>
      <c r="AL214" s="25"/>
      <c r="AM214" s="25"/>
    </row>
    <row r="215" spans="1:39" x14ac:dyDescent="0.2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D215" s="25"/>
      <c r="AE215" s="25"/>
      <c r="AF215" s="25"/>
      <c r="AG215" s="25"/>
      <c r="AH215" s="25"/>
      <c r="AI215" s="25"/>
      <c r="AJ215" s="25"/>
      <c r="AK215" s="25"/>
      <c r="AL215" s="25"/>
      <c r="AM215" s="25"/>
    </row>
    <row r="216" spans="1:39" x14ac:dyDescent="0.2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D216" s="25"/>
      <c r="AE216" s="25"/>
      <c r="AF216" s="25"/>
      <c r="AG216" s="25"/>
      <c r="AH216" s="25"/>
      <c r="AI216" s="25"/>
      <c r="AJ216" s="25"/>
      <c r="AK216" s="25"/>
      <c r="AL216" s="25"/>
      <c r="AM216" s="25"/>
    </row>
    <row r="217" spans="1:39" x14ac:dyDescent="0.2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D217" s="25"/>
      <c r="AE217" s="25"/>
      <c r="AF217" s="25"/>
      <c r="AG217" s="25"/>
      <c r="AH217" s="25"/>
      <c r="AI217" s="25"/>
      <c r="AJ217" s="25"/>
      <c r="AK217" s="25"/>
      <c r="AL217" s="25"/>
      <c r="AM217" s="25"/>
    </row>
    <row r="218" spans="1:39" x14ac:dyDescent="0.2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D218" s="25"/>
      <c r="AE218" s="25"/>
      <c r="AF218" s="25"/>
      <c r="AG218" s="25"/>
      <c r="AH218" s="25"/>
      <c r="AI218" s="25"/>
      <c r="AJ218" s="25"/>
      <c r="AK218" s="25"/>
      <c r="AL218" s="25"/>
      <c r="AM218" s="25"/>
    </row>
    <row r="219" spans="1:39" x14ac:dyDescent="0.2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D219" s="25"/>
      <c r="AE219" s="25"/>
      <c r="AF219" s="25"/>
      <c r="AG219" s="25"/>
      <c r="AH219" s="25"/>
      <c r="AI219" s="25"/>
      <c r="AJ219" s="25"/>
      <c r="AK219" s="25"/>
      <c r="AL219" s="25"/>
      <c r="AM219" s="25"/>
    </row>
    <row r="220" spans="1:39" x14ac:dyDescent="0.2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D220" s="25"/>
      <c r="AE220" s="25"/>
      <c r="AF220" s="25"/>
      <c r="AG220" s="25"/>
      <c r="AH220" s="25"/>
      <c r="AI220" s="25"/>
      <c r="AJ220" s="25"/>
      <c r="AK220" s="25"/>
      <c r="AL220" s="25"/>
      <c r="AM220" s="25"/>
    </row>
    <row r="221" spans="1:39" x14ac:dyDescent="0.2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D221" s="25"/>
      <c r="AE221" s="25"/>
      <c r="AF221" s="25"/>
      <c r="AG221" s="25"/>
      <c r="AH221" s="25"/>
      <c r="AI221" s="25"/>
      <c r="AJ221" s="25"/>
      <c r="AK221" s="25"/>
      <c r="AL221" s="25"/>
      <c r="AM221" s="25"/>
    </row>
    <row r="222" spans="1:39" x14ac:dyDescent="0.2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D222" s="25"/>
      <c r="AE222" s="25"/>
      <c r="AF222" s="25"/>
      <c r="AG222" s="25"/>
      <c r="AH222" s="25"/>
      <c r="AI222" s="25"/>
      <c r="AJ222" s="25"/>
      <c r="AK222" s="25"/>
      <c r="AL222" s="25"/>
      <c r="AM222" s="25"/>
    </row>
    <row r="223" spans="1:39" x14ac:dyDescent="0.2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D223" s="25"/>
      <c r="AE223" s="25"/>
      <c r="AF223" s="25"/>
      <c r="AG223" s="25"/>
      <c r="AH223" s="25"/>
      <c r="AI223" s="25"/>
      <c r="AJ223" s="25"/>
      <c r="AK223" s="25"/>
      <c r="AL223" s="25"/>
      <c r="AM223" s="25"/>
    </row>
    <row r="224" spans="1:39" x14ac:dyDescent="0.2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D224" s="25"/>
      <c r="AE224" s="25"/>
      <c r="AF224" s="25"/>
      <c r="AG224" s="25"/>
      <c r="AH224" s="25"/>
      <c r="AI224" s="25"/>
      <c r="AJ224" s="25"/>
      <c r="AK224" s="25"/>
      <c r="AL224" s="25"/>
      <c r="AM224" s="25"/>
    </row>
    <row r="225" spans="1:39" x14ac:dyDescent="0.2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  <c r="AA225" s="25"/>
      <c r="AB225" s="25"/>
      <c r="AC225" s="25"/>
      <c r="AD225" s="25"/>
      <c r="AE225" s="25"/>
      <c r="AF225" s="25"/>
      <c r="AG225" s="25"/>
      <c r="AH225" s="25"/>
      <c r="AI225" s="25"/>
      <c r="AJ225" s="25"/>
      <c r="AK225" s="25"/>
      <c r="AL225" s="25"/>
      <c r="AM225" s="25"/>
    </row>
    <row r="226" spans="1:39" x14ac:dyDescent="0.2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  <c r="AA226" s="25"/>
      <c r="AB226" s="25"/>
      <c r="AC226" s="25"/>
      <c r="AD226" s="25"/>
      <c r="AE226" s="25"/>
      <c r="AF226" s="25"/>
      <c r="AG226" s="25"/>
      <c r="AH226" s="25"/>
      <c r="AI226" s="25"/>
      <c r="AJ226" s="25"/>
      <c r="AK226" s="25"/>
      <c r="AL226" s="25"/>
      <c r="AM226" s="25"/>
    </row>
    <row r="227" spans="1:39" x14ac:dyDescent="0.2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D227" s="25"/>
      <c r="AE227" s="25"/>
      <c r="AF227" s="25"/>
      <c r="AG227" s="25"/>
      <c r="AH227" s="25"/>
      <c r="AI227" s="25"/>
      <c r="AJ227" s="25"/>
      <c r="AK227" s="25"/>
      <c r="AL227" s="25"/>
      <c r="AM227" s="25"/>
    </row>
    <row r="228" spans="1:39" x14ac:dyDescent="0.2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  <c r="AA228" s="25"/>
      <c r="AB228" s="25"/>
      <c r="AC228" s="25"/>
      <c r="AD228" s="25"/>
      <c r="AE228" s="25"/>
      <c r="AF228" s="25"/>
      <c r="AG228" s="25"/>
      <c r="AH228" s="25"/>
      <c r="AI228" s="25"/>
      <c r="AJ228" s="25"/>
      <c r="AK228" s="25"/>
      <c r="AL228" s="25"/>
      <c r="AM228" s="25"/>
    </row>
    <row r="229" spans="1:39" x14ac:dyDescent="0.2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  <c r="AA229" s="25"/>
      <c r="AB229" s="25"/>
      <c r="AC229" s="25"/>
      <c r="AD229" s="25"/>
      <c r="AE229" s="25"/>
      <c r="AF229" s="25"/>
      <c r="AG229" s="25"/>
      <c r="AH229" s="25"/>
      <c r="AI229" s="25"/>
      <c r="AJ229" s="25"/>
      <c r="AK229" s="25"/>
      <c r="AL229" s="25"/>
      <c r="AM229" s="25"/>
    </row>
    <row r="230" spans="1:39" x14ac:dyDescent="0.2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D230" s="25"/>
      <c r="AE230" s="25"/>
      <c r="AF230" s="25"/>
      <c r="AG230" s="25"/>
      <c r="AH230" s="25"/>
      <c r="AI230" s="25"/>
      <c r="AJ230" s="25"/>
      <c r="AK230" s="25"/>
      <c r="AL230" s="25"/>
      <c r="AM230" s="25"/>
    </row>
    <row r="231" spans="1:39" x14ac:dyDescent="0.2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25"/>
      <c r="AD231" s="25"/>
      <c r="AE231" s="25"/>
      <c r="AF231" s="25"/>
      <c r="AG231" s="25"/>
      <c r="AH231" s="25"/>
      <c r="AI231" s="25"/>
      <c r="AJ231" s="25"/>
      <c r="AK231" s="25"/>
      <c r="AL231" s="25"/>
      <c r="AM231" s="25"/>
    </row>
    <row r="232" spans="1:39" x14ac:dyDescent="0.2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D232" s="25"/>
      <c r="AE232" s="25"/>
      <c r="AF232" s="25"/>
      <c r="AG232" s="25"/>
      <c r="AH232" s="25"/>
      <c r="AI232" s="25"/>
      <c r="AJ232" s="25"/>
      <c r="AK232" s="25"/>
      <c r="AL232" s="25"/>
      <c r="AM232" s="25"/>
    </row>
    <row r="233" spans="1:39" x14ac:dyDescent="0.2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D233" s="25"/>
      <c r="AE233" s="25"/>
      <c r="AF233" s="25"/>
      <c r="AG233" s="25"/>
      <c r="AH233" s="25"/>
      <c r="AI233" s="25"/>
      <c r="AJ233" s="25"/>
      <c r="AK233" s="25"/>
      <c r="AL233" s="25"/>
      <c r="AM233" s="25"/>
    </row>
    <row r="234" spans="1:39" x14ac:dyDescent="0.2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D234" s="25"/>
      <c r="AE234" s="25"/>
      <c r="AF234" s="25"/>
      <c r="AG234" s="25"/>
      <c r="AH234" s="25"/>
      <c r="AI234" s="25"/>
      <c r="AJ234" s="25"/>
      <c r="AK234" s="25"/>
      <c r="AL234" s="25"/>
      <c r="AM234" s="25"/>
    </row>
    <row r="235" spans="1:39" x14ac:dyDescent="0.2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5"/>
      <c r="AD235" s="25"/>
      <c r="AE235" s="25"/>
      <c r="AF235" s="25"/>
      <c r="AG235" s="25"/>
      <c r="AH235" s="25"/>
      <c r="AI235" s="25"/>
      <c r="AJ235" s="25"/>
      <c r="AK235" s="25"/>
      <c r="AL235" s="25"/>
      <c r="AM235" s="25"/>
    </row>
    <row r="236" spans="1:39" x14ac:dyDescent="0.2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  <c r="AB236" s="25"/>
      <c r="AC236" s="25"/>
      <c r="AD236" s="25"/>
      <c r="AE236" s="25"/>
      <c r="AF236" s="25"/>
      <c r="AG236" s="25"/>
      <c r="AH236" s="25"/>
      <c r="AI236" s="25"/>
      <c r="AJ236" s="25"/>
      <c r="AK236" s="25"/>
      <c r="AL236" s="25"/>
      <c r="AM236" s="25"/>
    </row>
    <row r="237" spans="1:39" x14ac:dyDescent="0.2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  <c r="AB237" s="25"/>
      <c r="AC237" s="25"/>
      <c r="AD237" s="25"/>
      <c r="AE237" s="25"/>
      <c r="AF237" s="25"/>
      <c r="AG237" s="25"/>
      <c r="AH237" s="25"/>
      <c r="AI237" s="25"/>
      <c r="AJ237" s="25"/>
      <c r="AK237" s="25"/>
      <c r="AL237" s="25"/>
      <c r="AM237" s="25"/>
    </row>
    <row r="238" spans="1:39" x14ac:dyDescent="0.2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5"/>
      <c r="AD238" s="25"/>
      <c r="AE238" s="25"/>
      <c r="AF238" s="25"/>
      <c r="AG238" s="25"/>
      <c r="AH238" s="25"/>
      <c r="AI238" s="25"/>
      <c r="AJ238" s="25"/>
      <c r="AK238" s="25"/>
      <c r="AL238" s="25"/>
      <c r="AM238" s="25"/>
    </row>
    <row r="239" spans="1:39" x14ac:dyDescent="0.2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D239" s="25"/>
      <c r="AE239" s="25"/>
      <c r="AF239" s="25"/>
      <c r="AG239" s="25"/>
      <c r="AH239" s="25"/>
      <c r="AI239" s="25"/>
      <c r="AJ239" s="25"/>
      <c r="AK239" s="25"/>
      <c r="AL239" s="25"/>
      <c r="AM239" s="25"/>
    </row>
    <row r="240" spans="1:39" x14ac:dyDescent="0.2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D240" s="25"/>
      <c r="AE240" s="25"/>
      <c r="AF240" s="25"/>
      <c r="AG240" s="25"/>
      <c r="AH240" s="25"/>
      <c r="AI240" s="25"/>
      <c r="AJ240" s="25"/>
      <c r="AK240" s="25"/>
      <c r="AL240" s="25"/>
      <c r="AM240" s="25"/>
    </row>
    <row r="241" spans="1:39" x14ac:dyDescent="0.2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25"/>
      <c r="AB241" s="25"/>
      <c r="AC241" s="25"/>
      <c r="AD241" s="25"/>
      <c r="AE241" s="25"/>
      <c r="AF241" s="25"/>
      <c r="AG241" s="25"/>
      <c r="AH241" s="25"/>
      <c r="AI241" s="25"/>
      <c r="AJ241" s="25"/>
      <c r="AK241" s="25"/>
      <c r="AL241" s="25"/>
      <c r="AM241" s="25"/>
    </row>
    <row r="242" spans="1:39" x14ac:dyDescent="0.2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25"/>
      <c r="AD242" s="25"/>
      <c r="AE242" s="25"/>
      <c r="AF242" s="25"/>
      <c r="AG242" s="25"/>
      <c r="AH242" s="25"/>
      <c r="AI242" s="25"/>
      <c r="AJ242" s="25"/>
      <c r="AK242" s="25"/>
      <c r="AL242" s="25"/>
      <c r="AM242" s="25"/>
    </row>
    <row r="243" spans="1:39" x14ac:dyDescent="0.2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D243" s="25"/>
      <c r="AE243" s="25"/>
      <c r="AF243" s="25"/>
      <c r="AG243" s="25"/>
      <c r="AH243" s="25"/>
      <c r="AI243" s="25"/>
      <c r="AJ243" s="25"/>
      <c r="AK243" s="25"/>
      <c r="AL243" s="25"/>
      <c r="AM243" s="25"/>
    </row>
    <row r="244" spans="1:39" x14ac:dyDescent="0.2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D244" s="25"/>
      <c r="AE244" s="25"/>
      <c r="AF244" s="25"/>
      <c r="AG244" s="25"/>
      <c r="AH244" s="25"/>
      <c r="AI244" s="25"/>
      <c r="AJ244" s="25"/>
      <c r="AK244" s="25"/>
      <c r="AL244" s="25"/>
      <c r="AM244" s="25"/>
    </row>
    <row r="245" spans="1:39" x14ac:dyDescent="0.2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  <c r="AD245" s="25"/>
      <c r="AE245" s="25"/>
      <c r="AF245" s="25"/>
      <c r="AG245" s="25"/>
      <c r="AH245" s="25"/>
      <c r="AI245" s="25"/>
      <c r="AJ245" s="25"/>
      <c r="AK245" s="25"/>
      <c r="AL245" s="25"/>
      <c r="AM245" s="25"/>
    </row>
    <row r="246" spans="1:39" x14ac:dyDescent="0.2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D246" s="25"/>
      <c r="AE246" s="25"/>
      <c r="AF246" s="25"/>
      <c r="AG246" s="25"/>
      <c r="AH246" s="25"/>
      <c r="AI246" s="25"/>
      <c r="AJ246" s="25"/>
      <c r="AK246" s="25"/>
      <c r="AL246" s="25"/>
      <c r="AM246" s="25"/>
    </row>
    <row r="247" spans="1:39" x14ac:dyDescent="0.2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D247" s="25"/>
      <c r="AE247" s="25"/>
      <c r="AF247" s="25"/>
      <c r="AG247" s="25"/>
      <c r="AH247" s="25"/>
      <c r="AI247" s="25"/>
      <c r="AJ247" s="25"/>
      <c r="AK247" s="25"/>
      <c r="AL247" s="25"/>
      <c r="AM247" s="25"/>
    </row>
    <row r="248" spans="1:39" x14ac:dyDescent="0.2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/>
      <c r="AC248" s="25"/>
      <c r="AD248" s="25"/>
      <c r="AE248" s="25"/>
      <c r="AF248" s="25"/>
      <c r="AG248" s="25"/>
      <c r="AH248" s="25"/>
      <c r="AI248" s="25"/>
      <c r="AJ248" s="25"/>
      <c r="AK248" s="25"/>
      <c r="AL248" s="25"/>
      <c r="AM248" s="25"/>
    </row>
    <row r="249" spans="1:39" x14ac:dyDescent="0.2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  <c r="AA249" s="25"/>
      <c r="AB249" s="25"/>
      <c r="AC249" s="25"/>
      <c r="AD249" s="25"/>
      <c r="AE249" s="25"/>
      <c r="AF249" s="25"/>
      <c r="AG249" s="25"/>
      <c r="AH249" s="25"/>
      <c r="AI249" s="25"/>
      <c r="AJ249" s="25"/>
      <c r="AK249" s="25"/>
      <c r="AL249" s="25"/>
      <c r="AM249" s="25"/>
    </row>
    <row r="250" spans="1:39" x14ac:dyDescent="0.2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  <c r="AA250" s="25"/>
      <c r="AB250" s="25"/>
      <c r="AC250" s="25"/>
      <c r="AD250" s="25"/>
      <c r="AE250" s="25"/>
      <c r="AF250" s="25"/>
      <c r="AG250" s="25"/>
      <c r="AH250" s="25"/>
      <c r="AI250" s="25"/>
      <c r="AJ250" s="25"/>
      <c r="AK250" s="25"/>
      <c r="AL250" s="25"/>
      <c r="AM250" s="25"/>
    </row>
    <row r="251" spans="1:39" x14ac:dyDescent="0.2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D251" s="25"/>
      <c r="AE251" s="25"/>
      <c r="AF251" s="25"/>
      <c r="AG251" s="25"/>
      <c r="AH251" s="25"/>
      <c r="AI251" s="25"/>
      <c r="AJ251" s="25"/>
      <c r="AK251" s="25"/>
      <c r="AL251" s="25"/>
      <c r="AM251" s="25"/>
    </row>
    <row r="252" spans="1:39" x14ac:dyDescent="0.2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/>
      <c r="AC252" s="25"/>
      <c r="AD252" s="25"/>
      <c r="AE252" s="25"/>
      <c r="AF252" s="25"/>
      <c r="AG252" s="25"/>
      <c r="AH252" s="25"/>
      <c r="AI252" s="25"/>
      <c r="AJ252" s="25"/>
      <c r="AK252" s="25"/>
      <c r="AL252" s="25"/>
      <c r="AM252" s="25"/>
    </row>
    <row r="253" spans="1:39" x14ac:dyDescent="0.2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  <c r="AA253" s="25"/>
      <c r="AB253" s="25"/>
      <c r="AC253" s="25"/>
      <c r="AD253" s="25"/>
      <c r="AE253" s="25"/>
      <c r="AF253" s="25"/>
      <c r="AG253" s="25"/>
      <c r="AH253" s="25"/>
      <c r="AI253" s="25"/>
      <c r="AJ253" s="25"/>
      <c r="AK253" s="25"/>
      <c r="AL253" s="25"/>
      <c r="AM253" s="25"/>
    </row>
    <row r="254" spans="1:39" x14ac:dyDescent="0.2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  <c r="AA254" s="25"/>
      <c r="AB254" s="25"/>
      <c r="AC254" s="25"/>
      <c r="AD254" s="25"/>
      <c r="AE254" s="25"/>
      <c r="AF254" s="25"/>
      <c r="AG254" s="25"/>
      <c r="AH254" s="25"/>
      <c r="AI254" s="25"/>
      <c r="AJ254" s="25"/>
      <c r="AK254" s="25"/>
      <c r="AL254" s="25"/>
      <c r="AM254" s="25"/>
    </row>
    <row r="255" spans="1:39" x14ac:dyDescent="0.2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  <c r="AA255" s="25"/>
      <c r="AB255" s="25"/>
      <c r="AC255" s="25"/>
      <c r="AD255" s="25"/>
      <c r="AE255" s="25"/>
      <c r="AF255" s="25"/>
      <c r="AG255" s="25"/>
      <c r="AH255" s="25"/>
      <c r="AI255" s="25"/>
      <c r="AJ255" s="25"/>
      <c r="AK255" s="25"/>
      <c r="AL255" s="25"/>
      <c r="AM255" s="25"/>
    </row>
    <row r="256" spans="1:39" x14ac:dyDescent="0.2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  <c r="AA256" s="25"/>
      <c r="AB256" s="25"/>
      <c r="AC256" s="25"/>
      <c r="AD256" s="25"/>
      <c r="AE256" s="25"/>
      <c r="AF256" s="25"/>
      <c r="AG256" s="25"/>
      <c r="AH256" s="25"/>
      <c r="AI256" s="25"/>
      <c r="AJ256" s="25"/>
      <c r="AK256" s="25"/>
      <c r="AL256" s="25"/>
      <c r="AM256" s="25"/>
    </row>
    <row r="257" spans="1:39" x14ac:dyDescent="0.2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  <c r="AA257" s="25"/>
      <c r="AB257" s="25"/>
      <c r="AC257" s="25"/>
      <c r="AD257" s="25"/>
      <c r="AE257" s="25"/>
      <c r="AF257" s="25"/>
      <c r="AG257" s="25"/>
      <c r="AH257" s="25"/>
      <c r="AI257" s="25"/>
      <c r="AJ257" s="25"/>
      <c r="AK257" s="25"/>
      <c r="AL257" s="25"/>
      <c r="AM257" s="25"/>
    </row>
    <row r="258" spans="1:39" x14ac:dyDescent="0.2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  <c r="AA258" s="25"/>
      <c r="AB258" s="25"/>
      <c r="AC258" s="25"/>
      <c r="AD258" s="25"/>
      <c r="AE258" s="25"/>
      <c r="AF258" s="25"/>
      <c r="AG258" s="25"/>
      <c r="AH258" s="25"/>
      <c r="AI258" s="25"/>
      <c r="AJ258" s="25"/>
      <c r="AK258" s="25"/>
      <c r="AL258" s="25"/>
      <c r="AM258" s="25"/>
    </row>
    <row r="259" spans="1:39" x14ac:dyDescent="0.2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  <c r="AA259" s="25"/>
      <c r="AB259" s="25"/>
      <c r="AC259" s="25"/>
      <c r="AD259" s="25"/>
      <c r="AE259" s="25"/>
      <c r="AF259" s="25"/>
      <c r="AG259" s="25"/>
      <c r="AH259" s="25"/>
      <c r="AI259" s="25"/>
      <c r="AJ259" s="25"/>
      <c r="AK259" s="25"/>
      <c r="AL259" s="25"/>
      <c r="AM259" s="25"/>
    </row>
    <row r="260" spans="1:39" x14ac:dyDescent="0.2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  <c r="AA260" s="25"/>
      <c r="AB260" s="25"/>
      <c r="AC260" s="25"/>
      <c r="AD260" s="25"/>
      <c r="AE260" s="25"/>
      <c r="AF260" s="25"/>
      <c r="AG260" s="25"/>
      <c r="AH260" s="25"/>
      <c r="AI260" s="25"/>
      <c r="AJ260" s="25"/>
      <c r="AK260" s="25"/>
      <c r="AL260" s="25"/>
      <c r="AM260" s="25"/>
    </row>
    <row r="261" spans="1:39" x14ac:dyDescent="0.2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25"/>
      <c r="AD261" s="25"/>
      <c r="AE261" s="25"/>
      <c r="AF261" s="25"/>
      <c r="AG261" s="25"/>
      <c r="AH261" s="25"/>
      <c r="AI261" s="25"/>
      <c r="AJ261" s="25"/>
      <c r="AK261" s="25"/>
      <c r="AL261" s="25"/>
      <c r="AM261" s="25"/>
    </row>
    <row r="262" spans="1:39" x14ac:dyDescent="0.2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  <c r="AA262" s="25"/>
      <c r="AB262" s="25"/>
      <c r="AC262" s="25"/>
      <c r="AD262" s="25"/>
      <c r="AE262" s="25"/>
      <c r="AF262" s="25"/>
      <c r="AG262" s="25"/>
      <c r="AH262" s="25"/>
      <c r="AI262" s="25"/>
      <c r="AJ262" s="25"/>
      <c r="AK262" s="25"/>
      <c r="AL262" s="25"/>
      <c r="AM262" s="25"/>
    </row>
    <row r="263" spans="1:39" x14ac:dyDescent="0.2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D263" s="25"/>
      <c r="AE263" s="25"/>
      <c r="AF263" s="25"/>
      <c r="AG263" s="25"/>
      <c r="AH263" s="25"/>
      <c r="AI263" s="25"/>
      <c r="AJ263" s="25"/>
      <c r="AK263" s="25"/>
      <c r="AL263" s="25"/>
      <c r="AM263" s="25"/>
    </row>
    <row r="264" spans="1:39" x14ac:dyDescent="0.2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  <c r="AA264" s="25"/>
      <c r="AB264" s="25"/>
      <c r="AC264" s="25"/>
      <c r="AD264" s="25"/>
      <c r="AE264" s="25"/>
      <c r="AF264" s="25"/>
      <c r="AG264" s="25"/>
      <c r="AH264" s="25"/>
      <c r="AI264" s="25"/>
      <c r="AJ264" s="25"/>
      <c r="AK264" s="25"/>
      <c r="AL264" s="25"/>
      <c r="AM264" s="25"/>
    </row>
    <row r="265" spans="1:39" x14ac:dyDescent="0.2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  <c r="AA265" s="25"/>
      <c r="AB265" s="25"/>
      <c r="AC265" s="25"/>
      <c r="AD265" s="25"/>
      <c r="AE265" s="25"/>
      <c r="AF265" s="25"/>
      <c r="AG265" s="25"/>
      <c r="AH265" s="25"/>
      <c r="AI265" s="25"/>
      <c r="AJ265" s="25"/>
      <c r="AK265" s="25"/>
      <c r="AL265" s="25"/>
      <c r="AM265" s="25"/>
    </row>
    <row r="266" spans="1:39" x14ac:dyDescent="0.2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  <c r="AA266" s="25"/>
      <c r="AB266" s="25"/>
      <c r="AC266" s="25"/>
      <c r="AD266" s="25"/>
      <c r="AE266" s="25"/>
      <c r="AF266" s="25"/>
      <c r="AG266" s="25"/>
      <c r="AH266" s="25"/>
      <c r="AI266" s="25"/>
      <c r="AJ266" s="25"/>
      <c r="AK266" s="25"/>
      <c r="AL266" s="25"/>
      <c r="AM266" s="25"/>
    </row>
    <row r="267" spans="1:39" x14ac:dyDescent="0.2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  <c r="AA267" s="25"/>
      <c r="AB267" s="25"/>
      <c r="AC267" s="25"/>
      <c r="AD267" s="25"/>
      <c r="AE267" s="25"/>
      <c r="AF267" s="25"/>
      <c r="AG267" s="25"/>
      <c r="AH267" s="25"/>
      <c r="AI267" s="25"/>
      <c r="AJ267" s="25"/>
      <c r="AK267" s="25"/>
      <c r="AL267" s="25"/>
      <c r="AM267" s="25"/>
    </row>
    <row r="268" spans="1:39" x14ac:dyDescent="0.2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  <c r="AA268" s="25"/>
      <c r="AB268" s="25"/>
      <c r="AC268" s="25"/>
      <c r="AD268" s="25"/>
      <c r="AE268" s="25"/>
      <c r="AF268" s="25"/>
      <c r="AG268" s="25"/>
      <c r="AH268" s="25"/>
      <c r="AI268" s="25"/>
      <c r="AJ268" s="25"/>
      <c r="AK268" s="25"/>
      <c r="AL268" s="25"/>
      <c r="AM268" s="25"/>
    </row>
    <row r="269" spans="1:39" x14ac:dyDescent="0.2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25"/>
      <c r="AD269" s="25"/>
      <c r="AE269" s="25"/>
      <c r="AF269" s="25"/>
      <c r="AG269" s="25"/>
      <c r="AH269" s="25"/>
      <c r="AI269" s="25"/>
      <c r="AJ269" s="25"/>
      <c r="AK269" s="25"/>
      <c r="AL269" s="25"/>
      <c r="AM269" s="25"/>
    </row>
    <row r="270" spans="1:39" x14ac:dyDescent="0.2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  <c r="AA270" s="25"/>
      <c r="AB270" s="25"/>
      <c r="AC270" s="25"/>
      <c r="AD270" s="25"/>
      <c r="AE270" s="25"/>
      <c r="AF270" s="25"/>
      <c r="AG270" s="25"/>
      <c r="AH270" s="25"/>
      <c r="AI270" s="25"/>
      <c r="AJ270" s="25"/>
      <c r="AK270" s="25"/>
      <c r="AL270" s="25"/>
      <c r="AM270" s="25"/>
    </row>
    <row r="271" spans="1:39" x14ac:dyDescent="0.2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5"/>
      <c r="AD271" s="25"/>
      <c r="AE271" s="25"/>
      <c r="AF271" s="25"/>
      <c r="AG271" s="25"/>
      <c r="AH271" s="25"/>
      <c r="AI271" s="25"/>
      <c r="AJ271" s="25"/>
      <c r="AK271" s="25"/>
      <c r="AL271" s="25"/>
      <c r="AM271" s="25"/>
    </row>
    <row r="272" spans="1:39" x14ac:dyDescent="0.2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D272" s="25"/>
      <c r="AE272" s="25"/>
      <c r="AF272" s="25"/>
      <c r="AG272" s="25"/>
      <c r="AH272" s="25"/>
      <c r="AI272" s="25"/>
      <c r="AJ272" s="25"/>
      <c r="AK272" s="25"/>
      <c r="AL272" s="25"/>
      <c r="AM272" s="25"/>
    </row>
    <row r="273" spans="1:39" x14ac:dyDescent="0.2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  <c r="AD273" s="25"/>
      <c r="AE273" s="25"/>
      <c r="AF273" s="25"/>
      <c r="AG273" s="25"/>
      <c r="AH273" s="25"/>
      <c r="AI273" s="25"/>
      <c r="AJ273" s="25"/>
      <c r="AK273" s="25"/>
      <c r="AL273" s="25"/>
      <c r="AM273" s="25"/>
    </row>
    <row r="274" spans="1:39" x14ac:dyDescent="0.2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5"/>
      <c r="AD274" s="25"/>
      <c r="AE274" s="25"/>
      <c r="AF274" s="25"/>
      <c r="AG274" s="25"/>
      <c r="AH274" s="25"/>
      <c r="AI274" s="25"/>
      <c r="AJ274" s="25"/>
      <c r="AK274" s="25"/>
      <c r="AL274" s="25"/>
      <c r="AM274" s="25"/>
    </row>
    <row r="275" spans="1:39" x14ac:dyDescent="0.2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D275" s="25"/>
      <c r="AE275" s="25"/>
      <c r="AF275" s="25"/>
      <c r="AG275" s="25"/>
      <c r="AH275" s="25"/>
      <c r="AI275" s="25"/>
      <c r="AJ275" s="25"/>
      <c r="AK275" s="25"/>
      <c r="AL275" s="25"/>
      <c r="AM275" s="25"/>
    </row>
    <row r="276" spans="1:39" x14ac:dyDescent="0.2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  <c r="AA276" s="25"/>
      <c r="AB276" s="25"/>
      <c r="AC276" s="25"/>
      <c r="AD276" s="25"/>
      <c r="AE276" s="25"/>
      <c r="AF276" s="25"/>
      <c r="AG276" s="25"/>
      <c r="AH276" s="25"/>
      <c r="AI276" s="25"/>
      <c r="AJ276" s="25"/>
      <c r="AK276" s="25"/>
      <c r="AL276" s="25"/>
      <c r="AM276" s="25"/>
    </row>
    <row r="277" spans="1:39" x14ac:dyDescent="0.2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5"/>
      <c r="AD277" s="25"/>
      <c r="AE277" s="25"/>
      <c r="AF277" s="25"/>
      <c r="AG277" s="25"/>
      <c r="AH277" s="25"/>
      <c r="AI277" s="25"/>
      <c r="AJ277" s="25"/>
      <c r="AK277" s="25"/>
      <c r="AL277" s="25"/>
      <c r="AM277" s="25"/>
    </row>
    <row r="278" spans="1:39" x14ac:dyDescent="0.2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  <c r="AA278" s="25"/>
      <c r="AB278" s="25"/>
      <c r="AC278" s="25"/>
      <c r="AD278" s="25"/>
      <c r="AE278" s="25"/>
      <c r="AF278" s="25"/>
      <c r="AG278" s="25"/>
      <c r="AH278" s="25"/>
      <c r="AI278" s="25"/>
      <c r="AJ278" s="25"/>
      <c r="AK278" s="25"/>
      <c r="AL278" s="25"/>
      <c r="AM278" s="25"/>
    </row>
    <row r="279" spans="1:39" x14ac:dyDescent="0.2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25"/>
      <c r="AD279" s="25"/>
      <c r="AE279" s="25"/>
      <c r="AF279" s="25"/>
      <c r="AG279" s="25"/>
      <c r="AH279" s="25"/>
      <c r="AI279" s="25"/>
      <c r="AJ279" s="25"/>
      <c r="AK279" s="25"/>
      <c r="AL279" s="25"/>
      <c r="AM279" s="25"/>
    </row>
    <row r="280" spans="1:39" x14ac:dyDescent="0.2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  <c r="AA280" s="25"/>
      <c r="AB280" s="25"/>
      <c r="AC280" s="25"/>
      <c r="AD280" s="25"/>
      <c r="AE280" s="25"/>
      <c r="AF280" s="25"/>
      <c r="AG280" s="25"/>
      <c r="AH280" s="25"/>
      <c r="AI280" s="25"/>
      <c r="AJ280" s="25"/>
      <c r="AK280" s="25"/>
      <c r="AL280" s="25"/>
      <c r="AM280" s="25"/>
    </row>
    <row r="281" spans="1:39" x14ac:dyDescent="0.2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  <c r="AD281" s="25"/>
      <c r="AE281" s="25"/>
      <c r="AF281" s="25"/>
      <c r="AG281" s="25"/>
      <c r="AH281" s="25"/>
      <c r="AI281" s="25"/>
      <c r="AJ281" s="25"/>
      <c r="AK281" s="25"/>
      <c r="AL281" s="25"/>
      <c r="AM281" s="25"/>
    </row>
    <row r="282" spans="1:39" x14ac:dyDescent="0.2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  <c r="AD282" s="25"/>
      <c r="AE282" s="25"/>
      <c r="AF282" s="25"/>
      <c r="AG282" s="25"/>
      <c r="AH282" s="25"/>
      <c r="AI282" s="25"/>
      <c r="AJ282" s="25"/>
      <c r="AK282" s="25"/>
      <c r="AL282" s="25"/>
      <c r="AM282" s="25"/>
    </row>
    <row r="283" spans="1:39" x14ac:dyDescent="0.2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  <c r="AA283" s="25"/>
      <c r="AB283" s="25"/>
      <c r="AC283" s="25"/>
      <c r="AD283" s="25"/>
      <c r="AE283" s="25"/>
      <c r="AF283" s="25"/>
      <c r="AG283" s="25"/>
      <c r="AH283" s="25"/>
      <c r="AI283" s="25"/>
      <c r="AJ283" s="25"/>
      <c r="AK283" s="25"/>
      <c r="AL283" s="25"/>
      <c r="AM283" s="25"/>
    </row>
    <row r="284" spans="1:39" x14ac:dyDescent="0.2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25"/>
      <c r="AD284" s="25"/>
      <c r="AE284" s="25"/>
      <c r="AF284" s="25"/>
      <c r="AG284" s="25"/>
      <c r="AH284" s="25"/>
      <c r="AI284" s="25"/>
      <c r="AJ284" s="25"/>
      <c r="AK284" s="25"/>
      <c r="AL284" s="25"/>
      <c r="AM284" s="25"/>
    </row>
    <row r="285" spans="1:39" x14ac:dyDescent="0.2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  <c r="AA285" s="25"/>
      <c r="AB285" s="25"/>
      <c r="AC285" s="25"/>
      <c r="AD285" s="25"/>
      <c r="AE285" s="25"/>
      <c r="AF285" s="25"/>
      <c r="AG285" s="25"/>
      <c r="AH285" s="25"/>
      <c r="AI285" s="25"/>
      <c r="AJ285" s="25"/>
      <c r="AK285" s="25"/>
      <c r="AL285" s="25"/>
      <c r="AM285" s="25"/>
    </row>
    <row r="286" spans="1:39" x14ac:dyDescent="0.2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25"/>
      <c r="AD286" s="25"/>
      <c r="AE286" s="25"/>
      <c r="AF286" s="25"/>
      <c r="AG286" s="25"/>
      <c r="AH286" s="25"/>
      <c r="AI286" s="25"/>
      <c r="AJ286" s="25"/>
      <c r="AK286" s="25"/>
      <c r="AL286" s="25"/>
      <c r="AM286" s="25"/>
    </row>
    <row r="287" spans="1:39" x14ac:dyDescent="0.2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  <c r="AA287" s="25"/>
      <c r="AB287" s="25"/>
      <c r="AC287" s="25"/>
      <c r="AD287" s="25"/>
      <c r="AE287" s="25"/>
      <c r="AF287" s="25"/>
      <c r="AG287" s="25"/>
      <c r="AH287" s="25"/>
      <c r="AI287" s="25"/>
      <c r="AJ287" s="25"/>
      <c r="AK287" s="25"/>
      <c r="AL287" s="25"/>
      <c r="AM287" s="25"/>
    </row>
    <row r="288" spans="1:39" x14ac:dyDescent="0.2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5"/>
      <c r="AC288" s="25"/>
      <c r="AD288" s="25"/>
      <c r="AE288" s="25"/>
      <c r="AF288" s="25"/>
      <c r="AG288" s="25"/>
      <c r="AH288" s="25"/>
      <c r="AI288" s="25"/>
      <c r="AJ288" s="25"/>
      <c r="AK288" s="25"/>
      <c r="AL288" s="25"/>
      <c r="AM288" s="25"/>
    </row>
    <row r="289" spans="1:39" x14ac:dyDescent="0.2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5"/>
      <c r="AC289" s="25"/>
      <c r="AD289" s="25"/>
      <c r="AE289" s="25"/>
      <c r="AF289" s="25"/>
      <c r="AG289" s="25"/>
      <c r="AH289" s="25"/>
      <c r="AI289" s="25"/>
      <c r="AJ289" s="25"/>
      <c r="AK289" s="25"/>
      <c r="AL289" s="25"/>
      <c r="AM289" s="25"/>
    </row>
    <row r="290" spans="1:39" x14ac:dyDescent="0.2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  <c r="AA290" s="25"/>
      <c r="AB290" s="25"/>
      <c r="AC290" s="25"/>
      <c r="AD290" s="25"/>
      <c r="AE290" s="25"/>
      <c r="AF290" s="25"/>
      <c r="AG290" s="25"/>
      <c r="AH290" s="25"/>
      <c r="AI290" s="25"/>
      <c r="AJ290" s="25"/>
      <c r="AK290" s="25"/>
      <c r="AL290" s="25"/>
      <c r="AM290" s="25"/>
    </row>
    <row r="291" spans="1:39" x14ac:dyDescent="0.2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  <c r="AA291" s="25"/>
      <c r="AB291" s="25"/>
      <c r="AC291" s="25"/>
      <c r="AD291" s="25"/>
      <c r="AE291" s="25"/>
      <c r="AF291" s="25"/>
      <c r="AG291" s="25"/>
      <c r="AH291" s="25"/>
      <c r="AI291" s="25"/>
      <c r="AJ291" s="25"/>
      <c r="AK291" s="25"/>
      <c r="AL291" s="25"/>
      <c r="AM291" s="25"/>
    </row>
    <row r="292" spans="1:39" x14ac:dyDescent="0.2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  <c r="AA292" s="25"/>
      <c r="AB292" s="25"/>
      <c r="AC292" s="25"/>
      <c r="AD292" s="25"/>
      <c r="AE292" s="25"/>
      <c r="AF292" s="25"/>
      <c r="AG292" s="25"/>
      <c r="AH292" s="25"/>
      <c r="AI292" s="25"/>
      <c r="AJ292" s="25"/>
      <c r="AK292" s="25"/>
      <c r="AL292" s="25"/>
      <c r="AM292" s="25"/>
    </row>
    <row r="293" spans="1:39" x14ac:dyDescent="0.2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  <c r="AA293" s="25"/>
      <c r="AB293" s="25"/>
      <c r="AC293" s="25"/>
      <c r="AD293" s="25"/>
      <c r="AE293" s="25"/>
      <c r="AF293" s="25"/>
      <c r="AG293" s="25"/>
      <c r="AH293" s="25"/>
      <c r="AI293" s="25"/>
      <c r="AJ293" s="25"/>
      <c r="AK293" s="25"/>
      <c r="AL293" s="25"/>
      <c r="AM293" s="25"/>
    </row>
    <row r="294" spans="1:39" x14ac:dyDescent="0.2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  <c r="AA294" s="25"/>
      <c r="AB294" s="25"/>
      <c r="AC294" s="25"/>
      <c r="AD294" s="25"/>
      <c r="AE294" s="25"/>
      <c r="AF294" s="25"/>
      <c r="AG294" s="25"/>
      <c r="AH294" s="25"/>
      <c r="AI294" s="25"/>
      <c r="AJ294" s="25"/>
      <c r="AK294" s="25"/>
      <c r="AL294" s="25"/>
      <c r="AM294" s="25"/>
    </row>
    <row r="295" spans="1:39" x14ac:dyDescent="0.2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  <c r="AD295" s="25"/>
      <c r="AE295" s="25"/>
      <c r="AF295" s="25"/>
      <c r="AG295" s="25"/>
      <c r="AH295" s="25"/>
      <c r="AI295" s="25"/>
      <c r="AJ295" s="25"/>
      <c r="AK295" s="25"/>
      <c r="AL295" s="25"/>
      <c r="AM295" s="25"/>
    </row>
    <row r="296" spans="1:39" x14ac:dyDescent="0.2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  <c r="AA296" s="25"/>
      <c r="AB296" s="25"/>
      <c r="AC296" s="25"/>
      <c r="AD296" s="25"/>
      <c r="AE296" s="25"/>
      <c r="AF296" s="25"/>
      <c r="AG296" s="25"/>
      <c r="AH296" s="25"/>
      <c r="AI296" s="25"/>
      <c r="AJ296" s="25"/>
      <c r="AK296" s="25"/>
      <c r="AL296" s="25"/>
      <c r="AM296" s="25"/>
    </row>
    <row r="297" spans="1:39" x14ac:dyDescent="0.2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  <c r="AA297" s="25"/>
      <c r="AB297" s="25"/>
      <c r="AC297" s="25"/>
      <c r="AD297" s="25"/>
      <c r="AE297" s="25"/>
      <c r="AF297" s="25"/>
      <c r="AG297" s="25"/>
      <c r="AH297" s="25"/>
      <c r="AI297" s="25"/>
      <c r="AJ297" s="25"/>
      <c r="AK297" s="25"/>
      <c r="AL297" s="25"/>
      <c r="AM297" s="25"/>
    </row>
    <row r="298" spans="1:39" x14ac:dyDescent="0.2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  <c r="AA298" s="25"/>
      <c r="AB298" s="25"/>
      <c r="AC298" s="25"/>
      <c r="AD298" s="25"/>
      <c r="AE298" s="25"/>
      <c r="AF298" s="25"/>
      <c r="AG298" s="25"/>
      <c r="AH298" s="25"/>
      <c r="AI298" s="25"/>
      <c r="AJ298" s="25"/>
      <c r="AK298" s="25"/>
      <c r="AL298" s="25"/>
      <c r="AM298" s="25"/>
    </row>
    <row r="299" spans="1:39" x14ac:dyDescent="0.2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  <c r="AA299" s="25"/>
      <c r="AB299" s="25"/>
      <c r="AC299" s="25"/>
      <c r="AD299" s="25"/>
      <c r="AE299" s="25"/>
      <c r="AF299" s="25"/>
      <c r="AG299" s="25"/>
      <c r="AH299" s="25"/>
      <c r="AI299" s="25"/>
      <c r="AJ299" s="25"/>
      <c r="AK299" s="25"/>
      <c r="AL299" s="25"/>
      <c r="AM299" s="25"/>
    </row>
    <row r="300" spans="1:39" x14ac:dyDescent="0.2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  <c r="AA300" s="25"/>
      <c r="AB300" s="25"/>
      <c r="AC300" s="25"/>
      <c r="AD300" s="25"/>
      <c r="AE300" s="25"/>
      <c r="AF300" s="25"/>
      <c r="AG300" s="25"/>
      <c r="AH300" s="25"/>
      <c r="AI300" s="25"/>
      <c r="AJ300" s="25"/>
      <c r="AK300" s="25"/>
      <c r="AL300" s="25"/>
      <c r="AM300" s="25"/>
    </row>
    <row r="301" spans="1:39" x14ac:dyDescent="0.2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  <c r="AA301" s="25"/>
      <c r="AB301" s="25"/>
      <c r="AC301" s="25"/>
      <c r="AD301" s="25"/>
      <c r="AE301" s="25"/>
      <c r="AF301" s="25"/>
      <c r="AG301" s="25"/>
      <c r="AH301" s="25"/>
      <c r="AI301" s="25"/>
      <c r="AJ301" s="25"/>
      <c r="AK301" s="25"/>
      <c r="AL301" s="25"/>
      <c r="AM301" s="25"/>
    </row>
    <row r="302" spans="1:39" x14ac:dyDescent="0.2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25"/>
      <c r="AD302" s="25"/>
      <c r="AE302" s="25"/>
      <c r="AF302" s="25"/>
      <c r="AG302" s="25"/>
      <c r="AH302" s="25"/>
      <c r="AI302" s="25"/>
      <c r="AJ302" s="25"/>
      <c r="AK302" s="25"/>
      <c r="AL302" s="25"/>
      <c r="AM302" s="25"/>
    </row>
    <row r="303" spans="1:39" x14ac:dyDescent="0.2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  <c r="AA303" s="25"/>
      <c r="AB303" s="25"/>
      <c r="AC303" s="25"/>
      <c r="AD303" s="25"/>
      <c r="AE303" s="25"/>
      <c r="AF303" s="25"/>
      <c r="AG303" s="25"/>
      <c r="AH303" s="25"/>
      <c r="AI303" s="25"/>
      <c r="AJ303" s="25"/>
      <c r="AK303" s="25"/>
      <c r="AL303" s="25"/>
      <c r="AM303" s="25"/>
    </row>
    <row r="304" spans="1:39" x14ac:dyDescent="0.2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5"/>
      <c r="AD304" s="25"/>
      <c r="AE304" s="25"/>
      <c r="AF304" s="25"/>
      <c r="AG304" s="25"/>
      <c r="AH304" s="25"/>
      <c r="AI304" s="25"/>
      <c r="AJ304" s="25"/>
      <c r="AK304" s="25"/>
      <c r="AL304" s="25"/>
      <c r="AM304" s="25"/>
    </row>
    <row r="305" spans="1:39" x14ac:dyDescent="0.2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  <c r="AA305" s="25"/>
      <c r="AB305" s="25"/>
      <c r="AC305" s="25"/>
      <c r="AD305" s="25"/>
      <c r="AE305" s="25"/>
      <c r="AF305" s="25"/>
      <c r="AG305" s="25"/>
      <c r="AH305" s="25"/>
      <c r="AI305" s="25"/>
      <c r="AJ305" s="25"/>
      <c r="AK305" s="25"/>
      <c r="AL305" s="25"/>
      <c r="AM305" s="25"/>
    </row>
    <row r="306" spans="1:39" x14ac:dyDescent="0.2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  <c r="AA306" s="25"/>
      <c r="AB306" s="25"/>
      <c r="AC306" s="25"/>
      <c r="AD306" s="25"/>
      <c r="AE306" s="25"/>
      <c r="AF306" s="25"/>
      <c r="AG306" s="25"/>
      <c r="AH306" s="25"/>
      <c r="AI306" s="25"/>
      <c r="AJ306" s="25"/>
      <c r="AK306" s="25"/>
      <c r="AL306" s="25"/>
      <c r="AM306" s="25"/>
    </row>
    <row r="307" spans="1:39" x14ac:dyDescent="0.2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25"/>
      <c r="AD307" s="25"/>
      <c r="AE307" s="25"/>
      <c r="AF307" s="25"/>
      <c r="AG307" s="25"/>
      <c r="AH307" s="25"/>
      <c r="AI307" s="25"/>
      <c r="AJ307" s="25"/>
      <c r="AK307" s="25"/>
      <c r="AL307" s="25"/>
      <c r="AM307" s="25"/>
    </row>
    <row r="308" spans="1:39" x14ac:dyDescent="0.2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  <c r="AA308" s="25"/>
      <c r="AB308" s="25"/>
      <c r="AC308" s="25"/>
      <c r="AD308" s="25"/>
      <c r="AE308" s="25"/>
      <c r="AF308" s="25"/>
      <c r="AG308" s="25"/>
      <c r="AH308" s="25"/>
      <c r="AI308" s="25"/>
      <c r="AJ308" s="25"/>
      <c r="AK308" s="25"/>
      <c r="AL308" s="25"/>
      <c r="AM308" s="25"/>
    </row>
    <row r="309" spans="1:39" x14ac:dyDescent="0.2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  <c r="AA309" s="25"/>
      <c r="AB309" s="25"/>
      <c r="AC309" s="25"/>
      <c r="AD309" s="25"/>
      <c r="AE309" s="25"/>
      <c r="AF309" s="25"/>
      <c r="AG309" s="25"/>
      <c r="AH309" s="25"/>
      <c r="AI309" s="25"/>
      <c r="AJ309" s="25"/>
      <c r="AK309" s="25"/>
      <c r="AL309" s="25"/>
      <c r="AM309" s="25"/>
    </row>
    <row r="310" spans="1:39" x14ac:dyDescent="0.2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  <c r="AA310" s="25"/>
      <c r="AB310" s="25"/>
      <c r="AC310" s="25"/>
      <c r="AD310" s="25"/>
      <c r="AE310" s="25"/>
      <c r="AF310" s="25"/>
      <c r="AG310" s="25"/>
      <c r="AH310" s="25"/>
      <c r="AI310" s="25"/>
      <c r="AJ310" s="25"/>
      <c r="AK310" s="25"/>
      <c r="AL310" s="25"/>
      <c r="AM310" s="25"/>
    </row>
    <row r="311" spans="1:39" x14ac:dyDescent="0.2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  <c r="AA311" s="25"/>
      <c r="AB311" s="25"/>
      <c r="AC311" s="25"/>
      <c r="AD311" s="25"/>
      <c r="AE311" s="25"/>
      <c r="AF311" s="25"/>
      <c r="AG311" s="25"/>
      <c r="AH311" s="25"/>
      <c r="AI311" s="25"/>
      <c r="AJ311" s="25"/>
      <c r="AK311" s="25"/>
      <c r="AL311" s="25"/>
      <c r="AM311" s="25"/>
    </row>
    <row r="312" spans="1:39" x14ac:dyDescent="0.2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5"/>
      <c r="AD312" s="25"/>
      <c r="AE312" s="25"/>
      <c r="AF312" s="25"/>
      <c r="AG312" s="25"/>
      <c r="AH312" s="25"/>
      <c r="AI312" s="25"/>
      <c r="AJ312" s="25"/>
      <c r="AK312" s="25"/>
      <c r="AL312" s="25"/>
      <c r="AM312" s="25"/>
    </row>
    <row r="313" spans="1:39" x14ac:dyDescent="0.2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5"/>
      <c r="AC313" s="25"/>
      <c r="AD313" s="25"/>
      <c r="AE313" s="25"/>
      <c r="AF313" s="25"/>
      <c r="AG313" s="25"/>
      <c r="AH313" s="25"/>
      <c r="AI313" s="25"/>
      <c r="AJ313" s="25"/>
      <c r="AK313" s="25"/>
      <c r="AL313" s="25"/>
      <c r="AM313" s="25"/>
    </row>
    <row r="314" spans="1:39" x14ac:dyDescent="0.2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5"/>
      <c r="AC314" s="25"/>
      <c r="AD314" s="25"/>
      <c r="AE314" s="25"/>
      <c r="AF314" s="25"/>
      <c r="AG314" s="25"/>
      <c r="AH314" s="25"/>
      <c r="AI314" s="25"/>
      <c r="AJ314" s="25"/>
      <c r="AK314" s="25"/>
      <c r="AL314" s="25"/>
      <c r="AM314" s="25"/>
    </row>
    <row r="315" spans="1:39" x14ac:dyDescent="0.2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5"/>
      <c r="AC315" s="25"/>
      <c r="AD315" s="25"/>
      <c r="AE315" s="25"/>
      <c r="AF315" s="25"/>
      <c r="AG315" s="25"/>
      <c r="AH315" s="25"/>
      <c r="AI315" s="25"/>
      <c r="AJ315" s="25"/>
      <c r="AK315" s="25"/>
      <c r="AL315" s="25"/>
      <c r="AM315" s="25"/>
    </row>
    <row r="316" spans="1:39" x14ac:dyDescent="0.2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25"/>
      <c r="AD316" s="25"/>
      <c r="AE316" s="25"/>
      <c r="AF316" s="25"/>
      <c r="AG316" s="25"/>
      <c r="AH316" s="25"/>
      <c r="AI316" s="25"/>
      <c r="AJ316" s="25"/>
      <c r="AK316" s="25"/>
      <c r="AL316" s="25"/>
      <c r="AM316" s="25"/>
    </row>
    <row r="317" spans="1:39" x14ac:dyDescent="0.2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  <c r="AA317" s="25"/>
      <c r="AB317" s="25"/>
      <c r="AC317" s="25"/>
      <c r="AD317" s="25"/>
      <c r="AE317" s="25"/>
      <c r="AF317" s="25"/>
      <c r="AG317" s="25"/>
      <c r="AH317" s="25"/>
      <c r="AI317" s="25"/>
      <c r="AJ317" s="25"/>
      <c r="AK317" s="25"/>
      <c r="AL317" s="25"/>
      <c r="AM317" s="25"/>
    </row>
    <row r="318" spans="1:39" x14ac:dyDescent="0.2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  <c r="AA318" s="25"/>
      <c r="AB318" s="25"/>
      <c r="AC318" s="25"/>
      <c r="AD318" s="25"/>
      <c r="AE318" s="25"/>
      <c r="AF318" s="25"/>
      <c r="AG318" s="25"/>
      <c r="AH318" s="25"/>
      <c r="AI318" s="25"/>
      <c r="AJ318" s="25"/>
      <c r="AK318" s="25"/>
      <c r="AL318" s="25"/>
      <c r="AM318" s="25"/>
    </row>
    <row r="319" spans="1:39" x14ac:dyDescent="0.2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  <c r="AA319" s="25"/>
      <c r="AB319" s="25"/>
      <c r="AC319" s="25"/>
      <c r="AD319" s="25"/>
      <c r="AE319" s="25"/>
      <c r="AF319" s="25"/>
      <c r="AG319" s="25"/>
      <c r="AH319" s="25"/>
      <c r="AI319" s="25"/>
      <c r="AJ319" s="25"/>
      <c r="AK319" s="25"/>
      <c r="AL319" s="25"/>
      <c r="AM319" s="25"/>
    </row>
    <row r="320" spans="1:39" x14ac:dyDescent="0.2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  <c r="AA320" s="25"/>
      <c r="AB320" s="25"/>
      <c r="AC320" s="25"/>
      <c r="AD320" s="25"/>
      <c r="AE320" s="25"/>
      <c r="AF320" s="25"/>
      <c r="AG320" s="25"/>
      <c r="AH320" s="25"/>
      <c r="AI320" s="25"/>
      <c r="AJ320" s="25"/>
      <c r="AK320" s="25"/>
      <c r="AL320" s="25"/>
      <c r="AM320" s="25"/>
    </row>
    <row r="321" spans="1:39" x14ac:dyDescent="0.2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  <c r="AA321" s="25"/>
      <c r="AB321" s="25"/>
      <c r="AC321" s="25"/>
      <c r="AD321" s="25"/>
      <c r="AE321" s="25"/>
      <c r="AF321" s="25"/>
      <c r="AG321" s="25"/>
      <c r="AH321" s="25"/>
      <c r="AI321" s="25"/>
      <c r="AJ321" s="25"/>
      <c r="AK321" s="25"/>
      <c r="AL321" s="25"/>
      <c r="AM321" s="25"/>
    </row>
    <row r="322" spans="1:39" x14ac:dyDescent="0.2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  <c r="AA322" s="25"/>
      <c r="AB322" s="25"/>
      <c r="AC322" s="25"/>
      <c r="AD322" s="25"/>
      <c r="AE322" s="25"/>
      <c r="AF322" s="25"/>
      <c r="AG322" s="25"/>
      <c r="AH322" s="25"/>
      <c r="AI322" s="25"/>
      <c r="AJ322" s="25"/>
      <c r="AK322" s="25"/>
      <c r="AL322" s="25"/>
      <c r="AM322" s="25"/>
    </row>
    <row r="323" spans="1:39" x14ac:dyDescent="0.2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  <c r="AA323" s="25"/>
      <c r="AB323" s="25"/>
      <c r="AC323" s="25"/>
      <c r="AD323" s="25"/>
      <c r="AE323" s="25"/>
      <c r="AF323" s="25"/>
      <c r="AG323" s="25"/>
      <c r="AH323" s="25"/>
      <c r="AI323" s="25"/>
      <c r="AJ323" s="25"/>
      <c r="AK323" s="25"/>
      <c r="AL323" s="25"/>
      <c r="AM323" s="25"/>
    </row>
    <row r="324" spans="1:39" x14ac:dyDescent="0.2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  <c r="AA324" s="25"/>
      <c r="AB324" s="25"/>
      <c r="AC324" s="25"/>
      <c r="AD324" s="25"/>
      <c r="AE324" s="25"/>
      <c r="AF324" s="25"/>
      <c r="AG324" s="25"/>
      <c r="AH324" s="25"/>
      <c r="AI324" s="25"/>
      <c r="AJ324" s="25"/>
      <c r="AK324" s="25"/>
      <c r="AL324" s="25"/>
      <c r="AM324" s="25"/>
    </row>
    <row r="325" spans="1:39" x14ac:dyDescent="0.2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  <c r="AA325" s="25"/>
      <c r="AB325" s="25"/>
      <c r="AC325" s="25"/>
      <c r="AD325" s="25"/>
      <c r="AE325" s="25"/>
      <c r="AF325" s="25"/>
      <c r="AG325" s="25"/>
      <c r="AH325" s="25"/>
      <c r="AI325" s="25"/>
      <c r="AJ325" s="25"/>
      <c r="AK325" s="25"/>
      <c r="AL325" s="25"/>
      <c r="AM325" s="25"/>
    </row>
    <row r="326" spans="1:39" x14ac:dyDescent="0.2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  <c r="AA326" s="25"/>
      <c r="AB326" s="25"/>
      <c r="AC326" s="25"/>
      <c r="AD326" s="25"/>
      <c r="AE326" s="25"/>
      <c r="AF326" s="25"/>
      <c r="AG326" s="25"/>
      <c r="AH326" s="25"/>
      <c r="AI326" s="25"/>
      <c r="AJ326" s="25"/>
      <c r="AK326" s="25"/>
      <c r="AL326" s="25"/>
      <c r="AM326" s="25"/>
    </row>
    <row r="327" spans="1:39" x14ac:dyDescent="0.2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  <c r="AA327" s="25"/>
      <c r="AB327" s="25"/>
      <c r="AC327" s="25"/>
      <c r="AD327" s="25"/>
      <c r="AE327" s="25"/>
      <c r="AF327" s="25"/>
      <c r="AG327" s="25"/>
      <c r="AH327" s="25"/>
      <c r="AI327" s="25"/>
      <c r="AJ327" s="25"/>
      <c r="AK327" s="25"/>
      <c r="AL327" s="25"/>
      <c r="AM327" s="25"/>
    </row>
    <row r="328" spans="1:39" x14ac:dyDescent="0.2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  <c r="AA328" s="25"/>
      <c r="AB328" s="25"/>
      <c r="AC328" s="25"/>
      <c r="AD328" s="25"/>
      <c r="AE328" s="25"/>
      <c r="AF328" s="25"/>
      <c r="AG328" s="25"/>
      <c r="AH328" s="25"/>
      <c r="AI328" s="25"/>
      <c r="AJ328" s="25"/>
      <c r="AK328" s="25"/>
      <c r="AL328" s="25"/>
      <c r="AM328" s="25"/>
    </row>
    <row r="329" spans="1:39" x14ac:dyDescent="0.2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  <c r="AA329" s="25"/>
      <c r="AB329" s="25"/>
      <c r="AC329" s="25"/>
      <c r="AD329" s="25"/>
      <c r="AE329" s="25"/>
      <c r="AF329" s="25"/>
      <c r="AG329" s="25"/>
      <c r="AH329" s="25"/>
      <c r="AI329" s="25"/>
      <c r="AJ329" s="25"/>
      <c r="AK329" s="25"/>
      <c r="AL329" s="25"/>
      <c r="AM329" s="25"/>
    </row>
    <row r="330" spans="1:39" x14ac:dyDescent="0.2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  <c r="AA330" s="25"/>
      <c r="AB330" s="25"/>
      <c r="AC330" s="25"/>
      <c r="AD330" s="25"/>
      <c r="AE330" s="25"/>
      <c r="AF330" s="25"/>
      <c r="AG330" s="25"/>
      <c r="AH330" s="25"/>
      <c r="AI330" s="25"/>
      <c r="AJ330" s="25"/>
      <c r="AK330" s="25"/>
      <c r="AL330" s="25"/>
      <c r="AM330" s="25"/>
    </row>
    <row r="331" spans="1:39" x14ac:dyDescent="0.2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  <c r="AA331" s="25"/>
      <c r="AB331" s="25"/>
      <c r="AC331" s="25"/>
      <c r="AD331" s="25"/>
      <c r="AE331" s="25"/>
      <c r="AF331" s="25"/>
      <c r="AG331" s="25"/>
      <c r="AH331" s="25"/>
      <c r="AI331" s="25"/>
      <c r="AJ331" s="25"/>
      <c r="AK331" s="25"/>
      <c r="AL331" s="25"/>
      <c r="AM331" s="25"/>
    </row>
    <row r="332" spans="1:39" x14ac:dyDescent="0.2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  <c r="AA332" s="25"/>
      <c r="AB332" s="25"/>
      <c r="AC332" s="25"/>
      <c r="AD332" s="25"/>
      <c r="AE332" s="25"/>
      <c r="AF332" s="25"/>
      <c r="AG332" s="25"/>
      <c r="AH332" s="25"/>
      <c r="AI332" s="25"/>
      <c r="AJ332" s="25"/>
      <c r="AK332" s="25"/>
      <c r="AL332" s="25"/>
      <c r="AM332" s="25"/>
    </row>
    <row r="333" spans="1:39" x14ac:dyDescent="0.2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  <c r="AA333" s="25"/>
      <c r="AB333" s="25"/>
      <c r="AC333" s="25"/>
      <c r="AD333" s="25"/>
      <c r="AE333" s="25"/>
      <c r="AF333" s="25"/>
      <c r="AG333" s="25"/>
      <c r="AH333" s="25"/>
      <c r="AI333" s="25"/>
      <c r="AJ333" s="25"/>
      <c r="AK333" s="25"/>
      <c r="AL333" s="25"/>
      <c r="AM333" s="25"/>
    </row>
    <row r="334" spans="1:39" x14ac:dyDescent="0.2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  <c r="AA334" s="25"/>
      <c r="AB334" s="25"/>
      <c r="AC334" s="25"/>
      <c r="AD334" s="25"/>
      <c r="AE334" s="25"/>
      <c r="AF334" s="25"/>
      <c r="AG334" s="25"/>
      <c r="AH334" s="25"/>
      <c r="AI334" s="25"/>
      <c r="AJ334" s="25"/>
      <c r="AK334" s="25"/>
      <c r="AL334" s="25"/>
      <c r="AM334" s="25"/>
    </row>
    <row r="335" spans="1:39" x14ac:dyDescent="0.2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  <c r="AA335" s="25"/>
      <c r="AB335" s="25"/>
      <c r="AC335" s="25"/>
      <c r="AD335" s="25"/>
      <c r="AE335" s="25"/>
      <c r="AF335" s="25"/>
      <c r="AG335" s="25"/>
      <c r="AH335" s="25"/>
      <c r="AI335" s="25"/>
      <c r="AJ335" s="25"/>
      <c r="AK335" s="25"/>
      <c r="AL335" s="25"/>
      <c r="AM335" s="25"/>
    </row>
    <row r="336" spans="1:39" x14ac:dyDescent="0.2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  <c r="AA336" s="25"/>
      <c r="AB336" s="25"/>
      <c r="AC336" s="25"/>
      <c r="AD336" s="25"/>
      <c r="AE336" s="25"/>
      <c r="AF336" s="25"/>
      <c r="AG336" s="25"/>
      <c r="AH336" s="25"/>
      <c r="AI336" s="25"/>
      <c r="AJ336" s="25"/>
      <c r="AK336" s="25"/>
      <c r="AL336" s="25"/>
      <c r="AM336" s="25"/>
    </row>
    <row r="337" spans="1:39" x14ac:dyDescent="0.2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  <c r="AA337" s="25"/>
      <c r="AB337" s="25"/>
      <c r="AC337" s="25"/>
      <c r="AD337" s="25"/>
      <c r="AE337" s="25"/>
      <c r="AF337" s="25"/>
      <c r="AG337" s="25"/>
      <c r="AH337" s="25"/>
      <c r="AI337" s="25"/>
      <c r="AJ337" s="25"/>
      <c r="AK337" s="25"/>
      <c r="AL337" s="25"/>
      <c r="AM337" s="25"/>
    </row>
    <row r="338" spans="1:39" x14ac:dyDescent="0.2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  <c r="AA338" s="25"/>
      <c r="AB338" s="25"/>
      <c r="AC338" s="25"/>
      <c r="AD338" s="25"/>
      <c r="AE338" s="25"/>
      <c r="AF338" s="25"/>
      <c r="AG338" s="25"/>
      <c r="AH338" s="25"/>
      <c r="AI338" s="25"/>
      <c r="AJ338" s="25"/>
      <c r="AK338" s="25"/>
      <c r="AL338" s="25"/>
      <c r="AM338" s="25"/>
    </row>
    <row r="339" spans="1:39" x14ac:dyDescent="0.2">
      <c r="A339" s="25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  <c r="AA339" s="25"/>
      <c r="AB339" s="25"/>
      <c r="AC339" s="25"/>
      <c r="AD339" s="25"/>
      <c r="AE339" s="25"/>
      <c r="AF339" s="25"/>
      <c r="AG339" s="25"/>
      <c r="AH339" s="25"/>
      <c r="AI339" s="25"/>
      <c r="AJ339" s="25"/>
      <c r="AK339" s="25"/>
      <c r="AL339" s="25"/>
      <c r="AM339" s="25"/>
    </row>
    <row r="340" spans="1:39" x14ac:dyDescent="0.2">
      <c r="A340" s="25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  <c r="AA340" s="25"/>
      <c r="AB340" s="25"/>
      <c r="AC340" s="25"/>
      <c r="AD340" s="25"/>
      <c r="AE340" s="25"/>
      <c r="AF340" s="25"/>
      <c r="AG340" s="25"/>
      <c r="AH340" s="25"/>
      <c r="AI340" s="25"/>
      <c r="AJ340" s="25"/>
      <c r="AK340" s="25"/>
      <c r="AL340" s="25"/>
      <c r="AM340" s="25"/>
    </row>
    <row r="341" spans="1:39" x14ac:dyDescent="0.2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  <c r="AD341" s="25"/>
      <c r="AE341" s="25"/>
      <c r="AF341" s="25"/>
      <c r="AG341" s="25"/>
      <c r="AH341" s="25"/>
      <c r="AI341" s="25"/>
      <c r="AJ341" s="25"/>
      <c r="AK341" s="25"/>
      <c r="AL341" s="25"/>
      <c r="AM341" s="25"/>
    </row>
    <row r="342" spans="1:39" x14ac:dyDescent="0.2">
      <c r="A342" s="25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  <c r="AA342" s="25"/>
      <c r="AB342" s="25"/>
      <c r="AC342" s="25"/>
      <c r="AD342" s="25"/>
      <c r="AE342" s="25"/>
      <c r="AF342" s="25"/>
      <c r="AG342" s="25"/>
      <c r="AH342" s="25"/>
      <c r="AI342" s="25"/>
      <c r="AJ342" s="25"/>
      <c r="AK342" s="25"/>
      <c r="AL342" s="25"/>
      <c r="AM342" s="25"/>
    </row>
    <row r="343" spans="1:39" x14ac:dyDescent="0.2">
      <c r="A343" s="25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  <c r="AA343" s="25"/>
      <c r="AB343" s="25"/>
      <c r="AC343" s="25"/>
      <c r="AD343" s="25"/>
      <c r="AE343" s="25"/>
      <c r="AF343" s="25"/>
      <c r="AG343" s="25"/>
      <c r="AH343" s="25"/>
      <c r="AI343" s="25"/>
      <c r="AJ343" s="25"/>
      <c r="AK343" s="25"/>
      <c r="AL343" s="25"/>
      <c r="AM343" s="25"/>
    </row>
    <row r="344" spans="1:39" x14ac:dyDescent="0.2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  <c r="AA344" s="25"/>
      <c r="AB344" s="25"/>
      <c r="AC344" s="25"/>
      <c r="AD344" s="25"/>
      <c r="AE344" s="25"/>
      <c r="AF344" s="25"/>
      <c r="AG344" s="25"/>
      <c r="AH344" s="25"/>
      <c r="AI344" s="25"/>
      <c r="AJ344" s="25"/>
      <c r="AK344" s="25"/>
      <c r="AL344" s="25"/>
      <c r="AM344" s="25"/>
    </row>
    <row r="345" spans="1:39" x14ac:dyDescent="0.2">
      <c r="A345" s="25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  <c r="AA345" s="25"/>
      <c r="AB345" s="25"/>
      <c r="AC345" s="25"/>
      <c r="AD345" s="25"/>
      <c r="AE345" s="25"/>
      <c r="AF345" s="25"/>
      <c r="AG345" s="25"/>
      <c r="AH345" s="25"/>
      <c r="AI345" s="25"/>
      <c r="AJ345" s="25"/>
      <c r="AK345" s="25"/>
      <c r="AL345" s="25"/>
      <c r="AM345" s="25"/>
    </row>
    <row r="346" spans="1:39" x14ac:dyDescent="0.2">
      <c r="A346" s="25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  <c r="AA346" s="25"/>
      <c r="AB346" s="25"/>
      <c r="AC346" s="25"/>
      <c r="AD346" s="25"/>
      <c r="AE346" s="25"/>
      <c r="AF346" s="25"/>
      <c r="AG346" s="25"/>
      <c r="AH346" s="25"/>
      <c r="AI346" s="25"/>
      <c r="AJ346" s="25"/>
      <c r="AK346" s="25"/>
      <c r="AL346" s="25"/>
      <c r="AM346" s="25"/>
    </row>
    <row r="347" spans="1:39" x14ac:dyDescent="0.2">
      <c r="A347" s="25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  <c r="AA347" s="25"/>
      <c r="AB347" s="25"/>
      <c r="AC347" s="25"/>
      <c r="AD347" s="25"/>
      <c r="AE347" s="25"/>
      <c r="AF347" s="25"/>
      <c r="AG347" s="25"/>
      <c r="AH347" s="25"/>
      <c r="AI347" s="25"/>
      <c r="AJ347" s="25"/>
      <c r="AK347" s="25"/>
      <c r="AL347" s="25"/>
      <c r="AM347" s="25"/>
    </row>
    <row r="348" spans="1:39" x14ac:dyDescent="0.2">
      <c r="A348" s="25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  <c r="AA348" s="25"/>
      <c r="AB348" s="25"/>
      <c r="AC348" s="25"/>
      <c r="AD348" s="25"/>
      <c r="AE348" s="25"/>
      <c r="AF348" s="25"/>
      <c r="AG348" s="25"/>
      <c r="AH348" s="25"/>
      <c r="AI348" s="25"/>
      <c r="AJ348" s="25"/>
      <c r="AK348" s="25"/>
      <c r="AL348" s="25"/>
      <c r="AM348" s="25"/>
    </row>
    <row r="349" spans="1:39" x14ac:dyDescent="0.2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  <c r="AA349" s="25"/>
      <c r="AB349" s="25"/>
      <c r="AC349" s="25"/>
      <c r="AD349" s="25"/>
      <c r="AE349" s="25"/>
      <c r="AF349" s="25"/>
      <c r="AG349" s="25"/>
      <c r="AH349" s="25"/>
      <c r="AI349" s="25"/>
      <c r="AJ349" s="25"/>
      <c r="AK349" s="25"/>
      <c r="AL349" s="25"/>
      <c r="AM349" s="25"/>
    </row>
    <row r="350" spans="1:39" x14ac:dyDescent="0.2">
      <c r="A350" s="25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  <c r="AA350" s="25"/>
      <c r="AB350" s="25"/>
      <c r="AC350" s="25"/>
      <c r="AD350" s="25"/>
      <c r="AE350" s="25"/>
      <c r="AF350" s="25"/>
      <c r="AG350" s="25"/>
      <c r="AH350" s="25"/>
      <c r="AI350" s="25"/>
      <c r="AJ350" s="25"/>
      <c r="AK350" s="25"/>
      <c r="AL350" s="25"/>
      <c r="AM350" s="25"/>
    </row>
    <row r="351" spans="1:39" x14ac:dyDescent="0.2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  <c r="AA351" s="25"/>
      <c r="AB351" s="25"/>
      <c r="AC351" s="25"/>
      <c r="AD351" s="25"/>
      <c r="AE351" s="25"/>
      <c r="AF351" s="25"/>
      <c r="AG351" s="25"/>
      <c r="AH351" s="25"/>
      <c r="AI351" s="25"/>
      <c r="AJ351" s="25"/>
      <c r="AK351" s="25"/>
      <c r="AL351" s="25"/>
      <c r="AM351" s="25"/>
    </row>
    <row r="352" spans="1:39" x14ac:dyDescent="0.2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  <c r="AA352" s="25"/>
      <c r="AB352" s="25"/>
      <c r="AC352" s="25"/>
      <c r="AD352" s="25"/>
      <c r="AE352" s="25"/>
      <c r="AF352" s="25"/>
      <c r="AG352" s="25"/>
      <c r="AH352" s="25"/>
      <c r="AI352" s="25"/>
      <c r="AJ352" s="25"/>
      <c r="AK352" s="25"/>
      <c r="AL352" s="25"/>
      <c r="AM352" s="25"/>
    </row>
    <row r="353" spans="1:39" x14ac:dyDescent="0.2">
      <c r="A353" s="25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  <c r="AA353" s="25"/>
      <c r="AB353" s="25"/>
      <c r="AC353" s="25"/>
      <c r="AD353" s="25"/>
      <c r="AE353" s="25"/>
      <c r="AF353" s="25"/>
      <c r="AG353" s="25"/>
      <c r="AH353" s="25"/>
      <c r="AI353" s="25"/>
      <c r="AJ353" s="25"/>
      <c r="AK353" s="25"/>
      <c r="AL353" s="25"/>
      <c r="AM353" s="25"/>
    </row>
    <row r="354" spans="1:39" x14ac:dyDescent="0.2">
      <c r="A354" s="25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  <c r="AA354" s="25"/>
      <c r="AB354" s="25"/>
      <c r="AC354" s="25"/>
      <c r="AD354" s="25"/>
      <c r="AE354" s="25"/>
      <c r="AF354" s="25"/>
      <c r="AG354" s="25"/>
      <c r="AH354" s="25"/>
      <c r="AI354" s="25"/>
      <c r="AJ354" s="25"/>
      <c r="AK354" s="25"/>
      <c r="AL354" s="25"/>
      <c r="AM354" s="25"/>
    </row>
    <row r="355" spans="1:39" x14ac:dyDescent="0.2">
      <c r="A355" s="25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  <c r="AA355" s="25"/>
      <c r="AB355" s="25"/>
      <c r="AC355" s="25"/>
      <c r="AD355" s="25"/>
      <c r="AE355" s="25"/>
      <c r="AF355" s="25"/>
      <c r="AG355" s="25"/>
      <c r="AH355" s="25"/>
      <c r="AI355" s="25"/>
      <c r="AJ355" s="25"/>
      <c r="AK355" s="25"/>
      <c r="AL355" s="25"/>
      <c r="AM355" s="25"/>
    </row>
    <row r="356" spans="1:39" x14ac:dyDescent="0.2">
      <c r="A356" s="25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  <c r="AA356" s="25"/>
      <c r="AB356" s="25"/>
      <c r="AC356" s="25"/>
      <c r="AD356" s="25"/>
      <c r="AE356" s="25"/>
      <c r="AF356" s="25"/>
      <c r="AG356" s="25"/>
      <c r="AH356" s="25"/>
      <c r="AI356" s="25"/>
      <c r="AJ356" s="25"/>
      <c r="AK356" s="25"/>
      <c r="AL356" s="25"/>
      <c r="AM356" s="25"/>
    </row>
    <row r="357" spans="1:39" x14ac:dyDescent="0.2">
      <c r="A357" s="25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  <c r="AA357" s="25"/>
      <c r="AB357" s="25"/>
      <c r="AC357" s="25"/>
      <c r="AD357" s="25"/>
      <c r="AE357" s="25"/>
      <c r="AF357" s="25"/>
      <c r="AG357" s="25"/>
      <c r="AH357" s="25"/>
      <c r="AI357" s="25"/>
      <c r="AJ357" s="25"/>
      <c r="AK357" s="25"/>
      <c r="AL357" s="25"/>
      <c r="AM357" s="25"/>
    </row>
    <row r="358" spans="1:39" x14ac:dyDescent="0.2">
      <c r="A358" s="25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  <c r="AA358" s="25"/>
      <c r="AB358" s="25"/>
      <c r="AC358" s="25"/>
      <c r="AD358" s="25"/>
      <c r="AE358" s="25"/>
      <c r="AF358" s="25"/>
      <c r="AG358" s="25"/>
      <c r="AH358" s="25"/>
      <c r="AI358" s="25"/>
      <c r="AJ358" s="25"/>
      <c r="AK358" s="25"/>
      <c r="AL358" s="25"/>
      <c r="AM358" s="25"/>
    </row>
    <row r="359" spans="1:39" x14ac:dyDescent="0.2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  <c r="AA359" s="25"/>
      <c r="AB359" s="25"/>
      <c r="AC359" s="25"/>
      <c r="AD359" s="25"/>
      <c r="AE359" s="25"/>
      <c r="AF359" s="25"/>
      <c r="AG359" s="25"/>
      <c r="AH359" s="25"/>
      <c r="AI359" s="25"/>
      <c r="AJ359" s="25"/>
      <c r="AK359" s="25"/>
      <c r="AL359" s="25"/>
      <c r="AM359" s="25"/>
    </row>
    <row r="360" spans="1:39" x14ac:dyDescent="0.2">
      <c r="A360" s="25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  <c r="AA360" s="25"/>
      <c r="AB360" s="25"/>
      <c r="AC360" s="25"/>
      <c r="AD360" s="25"/>
      <c r="AE360" s="25"/>
      <c r="AF360" s="25"/>
      <c r="AG360" s="25"/>
      <c r="AH360" s="25"/>
      <c r="AI360" s="25"/>
      <c r="AJ360" s="25"/>
      <c r="AK360" s="25"/>
      <c r="AL360" s="25"/>
      <c r="AM360" s="25"/>
    </row>
    <row r="361" spans="1:39" x14ac:dyDescent="0.2">
      <c r="A361" s="25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  <c r="AA361" s="25"/>
      <c r="AB361" s="25"/>
      <c r="AC361" s="25"/>
      <c r="AD361" s="25"/>
      <c r="AE361" s="25"/>
      <c r="AF361" s="25"/>
      <c r="AG361" s="25"/>
      <c r="AH361" s="25"/>
      <c r="AI361" s="25"/>
      <c r="AJ361" s="25"/>
      <c r="AK361" s="25"/>
      <c r="AL361" s="25"/>
      <c r="AM361" s="25"/>
    </row>
    <row r="362" spans="1:39" x14ac:dyDescent="0.2">
      <c r="A362" s="25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  <c r="AA362" s="25"/>
      <c r="AB362" s="25"/>
      <c r="AC362" s="25"/>
      <c r="AD362" s="25"/>
      <c r="AE362" s="25"/>
      <c r="AF362" s="25"/>
      <c r="AG362" s="25"/>
      <c r="AH362" s="25"/>
      <c r="AI362" s="25"/>
      <c r="AJ362" s="25"/>
      <c r="AK362" s="25"/>
      <c r="AL362" s="25"/>
      <c r="AM362" s="25"/>
    </row>
    <row r="363" spans="1:39" x14ac:dyDescent="0.2">
      <c r="A363" s="25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  <c r="AA363" s="25"/>
      <c r="AB363" s="25"/>
      <c r="AC363" s="25"/>
      <c r="AD363" s="25"/>
      <c r="AE363" s="25"/>
      <c r="AF363" s="25"/>
      <c r="AG363" s="25"/>
      <c r="AH363" s="25"/>
      <c r="AI363" s="25"/>
      <c r="AJ363" s="25"/>
      <c r="AK363" s="25"/>
      <c r="AL363" s="25"/>
      <c r="AM363" s="25"/>
    </row>
    <row r="364" spans="1:39" x14ac:dyDescent="0.2">
      <c r="A364" s="25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  <c r="AA364" s="25"/>
      <c r="AB364" s="25"/>
      <c r="AC364" s="25"/>
      <c r="AD364" s="25"/>
      <c r="AE364" s="25"/>
      <c r="AF364" s="25"/>
      <c r="AG364" s="25"/>
      <c r="AH364" s="25"/>
      <c r="AI364" s="25"/>
      <c r="AJ364" s="25"/>
      <c r="AK364" s="25"/>
      <c r="AL364" s="25"/>
      <c r="AM364" s="25"/>
    </row>
    <row r="365" spans="1:39" x14ac:dyDescent="0.2">
      <c r="A365" s="25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  <c r="AA365" s="25"/>
      <c r="AB365" s="25"/>
      <c r="AC365" s="25"/>
      <c r="AD365" s="25"/>
      <c r="AE365" s="25"/>
      <c r="AF365" s="25"/>
      <c r="AG365" s="25"/>
      <c r="AH365" s="25"/>
      <c r="AI365" s="25"/>
      <c r="AJ365" s="25"/>
      <c r="AK365" s="25"/>
      <c r="AL365" s="25"/>
      <c r="AM365" s="25"/>
    </row>
    <row r="366" spans="1:39" x14ac:dyDescent="0.2">
      <c r="A366" s="25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  <c r="AA366" s="25"/>
      <c r="AB366" s="25"/>
      <c r="AC366" s="25"/>
      <c r="AD366" s="25"/>
      <c r="AE366" s="25"/>
      <c r="AF366" s="25"/>
      <c r="AG366" s="25"/>
      <c r="AH366" s="25"/>
      <c r="AI366" s="25"/>
      <c r="AJ366" s="25"/>
      <c r="AK366" s="25"/>
      <c r="AL366" s="25"/>
      <c r="AM366" s="25"/>
    </row>
    <row r="367" spans="1:39" x14ac:dyDescent="0.2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  <c r="AA367" s="25"/>
      <c r="AB367" s="25"/>
      <c r="AC367" s="25"/>
      <c r="AD367" s="25"/>
      <c r="AE367" s="25"/>
      <c r="AF367" s="25"/>
      <c r="AG367" s="25"/>
      <c r="AH367" s="25"/>
      <c r="AI367" s="25"/>
      <c r="AJ367" s="25"/>
      <c r="AK367" s="25"/>
      <c r="AL367" s="25"/>
      <c r="AM367" s="25"/>
    </row>
    <row r="368" spans="1:39" x14ac:dyDescent="0.2">
      <c r="A368" s="25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  <c r="AA368" s="25"/>
      <c r="AB368" s="25"/>
      <c r="AC368" s="25"/>
      <c r="AD368" s="25"/>
      <c r="AE368" s="25"/>
      <c r="AF368" s="25"/>
      <c r="AG368" s="25"/>
      <c r="AH368" s="25"/>
      <c r="AI368" s="25"/>
      <c r="AJ368" s="25"/>
      <c r="AK368" s="25"/>
      <c r="AL368" s="25"/>
      <c r="AM368" s="25"/>
    </row>
    <row r="369" spans="1:39" x14ac:dyDescent="0.2">
      <c r="A369" s="25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  <c r="AA369" s="25"/>
      <c r="AB369" s="25"/>
      <c r="AC369" s="25"/>
      <c r="AD369" s="25"/>
      <c r="AE369" s="25"/>
      <c r="AF369" s="25"/>
      <c r="AG369" s="25"/>
      <c r="AH369" s="25"/>
      <c r="AI369" s="25"/>
      <c r="AJ369" s="25"/>
      <c r="AK369" s="25"/>
      <c r="AL369" s="25"/>
      <c r="AM369" s="25"/>
    </row>
    <row r="370" spans="1:39" x14ac:dyDescent="0.2">
      <c r="A370" s="25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  <c r="AA370" s="25"/>
      <c r="AB370" s="25"/>
      <c r="AC370" s="25"/>
      <c r="AD370" s="25"/>
      <c r="AE370" s="25"/>
      <c r="AF370" s="25"/>
      <c r="AG370" s="25"/>
      <c r="AH370" s="25"/>
      <c r="AI370" s="25"/>
      <c r="AJ370" s="25"/>
      <c r="AK370" s="25"/>
      <c r="AL370" s="25"/>
      <c r="AM370" s="25"/>
    </row>
    <row r="371" spans="1:39" x14ac:dyDescent="0.2">
      <c r="A371" s="25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  <c r="AA371" s="25"/>
      <c r="AB371" s="25"/>
      <c r="AC371" s="25"/>
      <c r="AD371" s="25"/>
      <c r="AE371" s="25"/>
      <c r="AF371" s="25"/>
      <c r="AG371" s="25"/>
      <c r="AH371" s="25"/>
      <c r="AI371" s="25"/>
      <c r="AJ371" s="25"/>
      <c r="AK371" s="25"/>
      <c r="AL371" s="25"/>
      <c r="AM371" s="25"/>
    </row>
    <row r="372" spans="1:39" x14ac:dyDescent="0.2">
      <c r="A372" s="25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  <c r="AA372" s="25"/>
      <c r="AB372" s="25"/>
      <c r="AC372" s="25"/>
      <c r="AD372" s="25"/>
      <c r="AE372" s="25"/>
      <c r="AF372" s="25"/>
      <c r="AG372" s="25"/>
      <c r="AH372" s="25"/>
      <c r="AI372" s="25"/>
      <c r="AJ372" s="25"/>
      <c r="AK372" s="25"/>
      <c r="AL372" s="25"/>
      <c r="AM372" s="25"/>
    </row>
    <row r="373" spans="1:39" x14ac:dyDescent="0.2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  <c r="AA373" s="25"/>
      <c r="AB373" s="25"/>
      <c r="AC373" s="25"/>
      <c r="AD373" s="25"/>
      <c r="AE373" s="25"/>
      <c r="AF373" s="25"/>
      <c r="AG373" s="25"/>
      <c r="AH373" s="25"/>
      <c r="AI373" s="25"/>
      <c r="AJ373" s="25"/>
      <c r="AK373" s="25"/>
      <c r="AL373" s="25"/>
      <c r="AM373" s="25"/>
    </row>
    <row r="374" spans="1:39" x14ac:dyDescent="0.2">
      <c r="A374" s="25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  <c r="AA374" s="25"/>
      <c r="AB374" s="25"/>
      <c r="AC374" s="25"/>
      <c r="AD374" s="25"/>
      <c r="AE374" s="25"/>
      <c r="AF374" s="25"/>
      <c r="AG374" s="25"/>
      <c r="AH374" s="25"/>
      <c r="AI374" s="25"/>
      <c r="AJ374" s="25"/>
      <c r="AK374" s="25"/>
      <c r="AL374" s="25"/>
      <c r="AM374" s="25"/>
    </row>
    <row r="375" spans="1:39" x14ac:dyDescent="0.2">
      <c r="A375" s="25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  <c r="AA375" s="25"/>
      <c r="AB375" s="25"/>
      <c r="AC375" s="25"/>
      <c r="AD375" s="25"/>
      <c r="AE375" s="25"/>
      <c r="AF375" s="25"/>
      <c r="AG375" s="25"/>
      <c r="AH375" s="25"/>
      <c r="AI375" s="25"/>
      <c r="AJ375" s="25"/>
      <c r="AK375" s="25"/>
      <c r="AL375" s="25"/>
      <c r="AM375" s="25"/>
    </row>
    <row r="376" spans="1:39" x14ac:dyDescent="0.2">
      <c r="A376" s="25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  <c r="AA376" s="25"/>
      <c r="AB376" s="25"/>
      <c r="AC376" s="25"/>
      <c r="AD376" s="25"/>
      <c r="AE376" s="25"/>
      <c r="AF376" s="25"/>
      <c r="AG376" s="25"/>
      <c r="AH376" s="25"/>
      <c r="AI376" s="25"/>
      <c r="AJ376" s="25"/>
      <c r="AK376" s="25"/>
      <c r="AL376" s="25"/>
      <c r="AM376" s="25"/>
    </row>
    <row r="377" spans="1:39" x14ac:dyDescent="0.2">
      <c r="A377" s="25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  <c r="AA377" s="25"/>
      <c r="AB377" s="25"/>
      <c r="AC377" s="25"/>
      <c r="AD377" s="25"/>
      <c r="AE377" s="25"/>
      <c r="AF377" s="25"/>
      <c r="AG377" s="25"/>
      <c r="AH377" s="25"/>
      <c r="AI377" s="25"/>
      <c r="AJ377" s="25"/>
      <c r="AK377" s="25"/>
      <c r="AL377" s="25"/>
      <c r="AM377" s="25"/>
    </row>
    <row r="378" spans="1:39" x14ac:dyDescent="0.2">
      <c r="A378" s="25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  <c r="AA378" s="25"/>
      <c r="AB378" s="25"/>
      <c r="AC378" s="25"/>
      <c r="AD378" s="25"/>
      <c r="AE378" s="25"/>
      <c r="AF378" s="25"/>
      <c r="AG378" s="25"/>
      <c r="AH378" s="25"/>
      <c r="AI378" s="25"/>
      <c r="AJ378" s="25"/>
      <c r="AK378" s="25"/>
      <c r="AL378" s="25"/>
      <c r="AM378" s="25"/>
    </row>
    <row r="379" spans="1:39" x14ac:dyDescent="0.2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  <c r="AA379" s="25"/>
      <c r="AB379" s="25"/>
      <c r="AC379" s="25"/>
      <c r="AD379" s="25"/>
      <c r="AE379" s="25"/>
      <c r="AF379" s="25"/>
      <c r="AG379" s="25"/>
      <c r="AH379" s="25"/>
      <c r="AI379" s="25"/>
      <c r="AJ379" s="25"/>
      <c r="AK379" s="25"/>
      <c r="AL379" s="25"/>
      <c r="AM379" s="25"/>
    </row>
    <row r="380" spans="1:39" x14ac:dyDescent="0.2">
      <c r="A380" s="25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  <c r="AA380" s="25"/>
      <c r="AB380" s="25"/>
      <c r="AC380" s="25"/>
      <c r="AD380" s="25"/>
      <c r="AE380" s="25"/>
      <c r="AF380" s="25"/>
      <c r="AG380" s="25"/>
      <c r="AH380" s="25"/>
      <c r="AI380" s="25"/>
      <c r="AJ380" s="25"/>
      <c r="AK380" s="25"/>
      <c r="AL380" s="25"/>
      <c r="AM380" s="25"/>
    </row>
    <row r="381" spans="1:39" x14ac:dyDescent="0.2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  <c r="AA381" s="25"/>
      <c r="AB381" s="25"/>
      <c r="AC381" s="25"/>
      <c r="AD381" s="25"/>
      <c r="AE381" s="25"/>
      <c r="AF381" s="25"/>
      <c r="AG381" s="25"/>
      <c r="AH381" s="25"/>
      <c r="AI381" s="25"/>
      <c r="AJ381" s="25"/>
      <c r="AK381" s="25"/>
      <c r="AL381" s="25"/>
      <c r="AM381" s="25"/>
    </row>
    <row r="382" spans="1:39" x14ac:dyDescent="0.2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  <c r="AA382" s="25"/>
      <c r="AB382" s="25"/>
      <c r="AC382" s="25"/>
      <c r="AD382" s="25"/>
      <c r="AE382" s="25"/>
      <c r="AF382" s="25"/>
      <c r="AG382" s="25"/>
      <c r="AH382" s="25"/>
      <c r="AI382" s="25"/>
      <c r="AJ382" s="25"/>
      <c r="AK382" s="25"/>
      <c r="AL382" s="25"/>
      <c r="AM382" s="25"/>
    </row>
    <row r="383" spans="1:39" x14ac:dyDescent="0.2">
      <c r="A383" s="25"/>
      <c r="B383" s="25"/>
      <c r="C383" s="25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  <c r="AA383" s="25"/>
      <c r="AB383" s="25"/>
      <c r="AC383" s="25"/>
      <c r="AD383" s="25"/>
      <c r="AE383" s="25"/>
      <c r="AF383" s="25"/>
      <c r="AG383" s="25"/>
      <c r="AH383" s="25"/>
      <c r="AI383" s="25"/>
      <c r="AJ383" s="25"/>
      <c r="AK383" s="25"/>
      <c r="AL383" s="25"/>
      <c r="AM383" s="25"/>
    </row>
    <row r="384" spans="1:39" x14ac:dyDescent="0.2">
      <c r="A384" s="25"/>
      <c r="B384" s="25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  <c r="AA384" s="25"/>
      <c r="AB384" s="25"/>
      <c r="AC384" s="25"/>
      <c r="AD384" s="25"/>
      <c r="AE384" s="25"/>
      <c r="AF384" s="25"/>
      <c r="AG384" s="25"/>
      <c r="AH384" s="25"/>
      <c r="AI384" s="25"/>
      <c r="AJ384" s="25"/>
      <c r="AK384" s="25"/>
      <c r="AL384" s="25"/>
      <c r="AM384" s="25"/>
    </row>
    <row r="385" spans="1:39" x14ac:dyDescent="0.2">
      <c r="A385" s="25"/>
      <c r="B385" s="25"/>
      <c r="C385" s="25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  <c r="AA385" s="25"/>
      <c r="AB385" s="25"/>
      <c r="AC385" s="25"/>
      <c r="AD385" s="25"/>
      <c r="AE385" s="25"/>
      <c r="AF385" s="25"/>
      <c r="AG385" s="25"/>
      <c r="AH385" s="25"/>
      <c r="AI385" s="25"/>
      <c r="AJ385" s="25"/>
      <c r="AK385" s="25"/>
      <c r="AL385" s="25"/>
      <c r="AM385" s="25"/>
    </row>
    <row r="386" spans="1:39" x14ac:dyDescent="0.2">
      <c r="A386" s="25"/>
      <c r="B386" s="25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  <c r="AA386" s="25"/>
      <c r="AB386" s="25"/>
      <c r="AC386" s="25"/>
      <c r="AD386" s="25"/>
      <c r="AE386" s="25"/>
      <c r="AF386" s="25"/>
      <c r="AG386" s="25"/>
      <c r="AH386" s="25"/>
      <c r="AI386" s="25"/>
      <c r="AJ386" s="25"/>
      <c r="AK386" s="25"/>
      <c r="AL386" s="25"/>
      <c r="AM386" s="25"/>
    </row>
    <row r="387" spans="1:39" x14ac:dyDescent="0.2">
      <c r="A387" s="25"/>
      <c r="B387" s="25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  <c r="AA387" s="25"/>
      <c r="AB387" s="25"/>
      <c r="AC387" s="25"/>
      <c r="AD387" s="25"/>
      <c r="AE387" s="25"/>
      <c r="AF387" s="25"/>
      <c r="AG387" s="25"/>
      <c r="AH387" s="25"/>
      <c r="AI387" s="25"/>
      <c r="AJ387" s="25"/>
      <c r="AK387" s="25"/>
      <c r="AL387" s="25"/>
      <c r="AM387" s="25"/>
    </row>
    <row r="388" spans="1:39" x14ac:dyDescent="0.2">
      <c r="A388" s="25"/>
      <c r="B388" s="25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  <c r="AA388" s="25"/>
      <c r="AB388" s="25"/>
      <c r="AC388" s="25"/>
      <c r="AD388" s="25"/>
      <c r="AE388" s="25"/>
      <c r="AF388" s="25"/>
      <c r="AG388" s="25"/>
      <c r="AH388" s="25"/>
      <c r="AI388" s="25"/>
      <c r="AJ388" s="25"/>
      <c r="AK388" s="25"/>
      <c r="AL388" s="25"/>
      <c r="AM388" s="25"/>
    </row>
    <row r="389" spans="1:39" x14ac:dyDescent="0.2">
      <c r="A389" s="25"/>
      <c r="B389" s="25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  <c r="AA389" s="25"/>
      <c r="AB389" s="25"/>
      <c r="AC389" s="25"/>
      <c r="AD389" s="25"/>
      <c r="AE389" s="25"/>
      <c r="AF389" s="25"/>
      <c r="AG389" s="25"/>
      <c r="AH389" s="25"/>
      <c r="AI389" s="25"/>
      <c r="AJ389" s="25"/>
      <c r="AK389" s="25"/>
      <c r="AL389" s="25"/>
      <c r="AM389" s="25"/>
    </row>
    <row r="390" spans="1:39" x14ac:dyDescent="0.2">
      <c r="A390" s="25"/>
      <c r="B390" s="25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  <c r="AA390" s="25"/>
      <c r="AB390" s="25"/>
      <c r="AC390" s="25"/>
      <c r="AD390" s="25"/>
      <c r="AE390" s="25"/>
      <c r="AF390" s="25"/>
      <c r="AG390" s="25"/>
      <c r="AH390" s="25"/>
      <c r="AI390" s="25"/>
      <c r="AJ390" s="25"/>
      <c r="AK390" s="25"/>
      <c r="AL390" s="25"/>
      <c r="AM390" s="25"/>
    </row>
    <row r="391" spans="1:39" x14ac:dyDescent="0.2">
      <c r="A391" s="25"/>
      <c r="B391" s="25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  <c r="AA391" s="25"/>
      <c r="AB391" s="25"/>
      <c r="AC391" s="25"/>
      <c r="AD391" s="25"/>
      <c r="AE391" s="25"/>
      <c r="AF391" s="25"/>
      <c r="AG391" s="25"/>
      <c r="AH391" s="25"/>
      <c r="AI391" s="25"/>
      <c r="AJ391" s="25"/>
      <c r="AK391" s="25"/>
      <c r="AL391" s="25"/>
      <c r="AM391" s="25"/>
    </row>
    <row r="392" spans="1:39" x14ac:dyDescent="0.2">
      <c r="A392" s="25"/>
      <c r="B392" s="25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  <c r="AA392" s="25"/>
      <c r="AB392" s="25"/>
      <c r="AC392" s="25"/>
      <c r="AD392" s="25"/>
      <c r="AE392" s="25"/>
      <c r="AF392" s="25"/>
      <c r="AG392" s="25"/>
      <c r="AH392" s="25"/>
      <c r="AI392" s="25"/>
      <c r="AJ392" s="25"/>
      <c r="AK392" s="25"/>
      <c r="AL392" s="25"/>
      <c r="AM392" s="25"/>
    </row>
    <row r="393" spans="1:39" x14ac:dyDescent="0.2">
      <c r="A393" s="25"/>
      <c r="B393" s="25"/>
      <c r="C393" s="25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  <c r="AA393" s="25"/>
      <c r="AB393" s="25"/>
      <c r="AC393" s="25"/>
      <c r="AD393" s="25"/>
      <c r="AE393" s="25"/>
      <c r="AF393" s="25"/>
      <c r="AG393" s="25"/>
      <c r="AH393" s="25"/>
      <c r="AI393" s="25"/>
      <c r="AJ393" s="25"/>
      <c r="AK393" s="25"/>
      <c r="AL393" s="25"/>
      <c r="AM393" s="25"/>
    </row>
    <row r="394" spans="1:39" x14ac:dyDescent="0.2">
      <c r="A394" s="25"/>
      <c r="B394" s="25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  <c r="AA394" s="25"/>
      <c r="AB394" s="25"/>
      <c r="AC394" s="25"/>
      <c r="AD394" s="25"/>
      <c r="AE394" s="25"/>
      <c r="AF394" s="25"/>
      <c r="AG394" s="25"/>
      <c r="AH394" s="25"/>
      <c r="AI394" s="25"/>
      <c r="AJ394" s="25"/>
      <c r="AK394" s="25"/>
      <c r="AL394" s="25"/>
      <c r="AM394" s="25"/>
    </row>
    <row r="395" spans="1:39" x14ac:dyDescent="0.2">
      <c r="A395" s="25"/>
      <c r="B395" s="25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  <c r="AA395" s="25"/>
      <c r="AB395" s="25"/>
      <c r="AC395" s="25"/>
      <c r="AD395" s="25"/>
      <c r="AE395" s="25"/>
      <c r="AF395" s="25"/>
      <c r="AG395" s="25"/>
      <c r="AH395" s="25"/>
      <c r="AI395" s="25"/>
      <c r="AJ395" s="25"/>
      <c r="AK395" s="25"/>
      <c r="AL395" s="25"/>
      <c r="AM395" s="25"/>
    </row>
    <row r="396" spans="1:39" x14ac:dyDescent="0.2">
      <c r="A396" s="25"/>
      <c r="B396" s="25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  <c r="AA396" s="25"/>
      <c r="AB396" s="25"/>
      <c r="AC396" s="25"/>
      <c r="AD396" s="25"/>
      <c r="AE396" s="25"/>
      <c r="AF396" s="25"/>
      <c r="AG396" s="25"/>
      <c r="AH396" s="25"/>
      <c r="AI396" s="25"/>
      <c r="AJ396" s="25"/>
      <c r="AK396" s="25"/>
      <c r="AL396" s="25"/>
      <c r="AM396" s="25"/>
    </row>
    <row r="397" spans="1:39" x14ac:dyDescent="0.2">
      <c r="A397" s="25"/>
      <c r="B397" s="25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  <c r="AA397" s="25"/>
      <c r="AB397" s="25"/>
      <c r="AC397" s="25"/>
      <c r="AD397" s="25"/>
      <c r="AE397" s="25"/>
      <c r="AF397" s="25"/>
      <c r="AG397" s="25"/>
      <c r="AH397" s="25"/>
      <c r="AI397" s="25"/>
      <c r="AJ397" s="25"/>
      <c r="AK397" s="25"/>
      <c r="AL397" s="25"/>
      <c r="AM397" s="25"/>
    </row>
    <row r="398" spans="1:39" x14ac:dyDescent="0.2">
      <c r="A398" s="25"/>
      <c r="B398" s="25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  <c r="AA398" s="25"/>
      <c r="AB398" s="25"/>
      <c r="AC398" s="25"/>
      <c r="AD398" s="25"/>
      <c r="AE398" s="25"/>
      <c r="AF398" s="25"/>
      <c r="AG398" s="25"/>
      <c r="AH398" s="25"/>
      <c r="AI398" s="25"/>
      <c r="AJ398" s="25"/>
      <c r="AK398" s="25"/>
      <c r="AL398" s="25"/>
      <c r="AM398" s="25"/>
    </row>
    <row r="399" spans="1:39" x14ac:dyDescent="0.2">
      <c r="A399" s="25"/>
      <c r="B399" s="25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  <c r="AA399" s="25"/>
      <c r="AB399" s="25"/>
      <c r="AC399" s="25"/>
      <c r="AD399" s="25"/>
      <c r="AE399" s="25"/>
      <c r="AF399" s="25"/>
      <c r="AG399" s="25"/>
      <c r="AH399" s="25"/>
      <c r="AI399" s="25"/>
      <c r="AJ399" s="25"/>
      <c r="AK399" s="25"/>
      <c r="AL399" s="25"/>
      <c r="AM399" s="25"/>
    </row>
    <row r="400" spans="1:39" x14ac:dyDescent="0.2">
      <c r="A400" s="25"/>
      <c r="B400" s="25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  <c r="AA400" s="25"/>
      <c r="AB400" s="25"/>
      <c r="AC400" s="25"/>
      <c r="AD400" s="25"/>
      <c r="AE400" s="25"/>
      <c r="AF400" s="25"/>
      <c r="AG400" s="25"/>
      <c r="AH400" s="25"/>
      <c r="AI400" s="25"/>
      <c r="AJ400" s="25"/>
      <c r="AK400" s="25"/>
      <c r="AL400" s="25"/>
      <c r="AM400" s="25"/>
    </row>
    <row r="401" spans="1:39" x14ac:dyDescent="0.2">
      <c r="A401" s="25"/>
      <c r="B401" s="25"/>
      <c r="C401" s="25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  <c r="AA401" s="25"/>
      <c r="AB401" s="25"/>
      <c r="AC401" s="25"/>
      <c r="AD401" s="25"/>
      <c r="AE401" s="25"/>
      <c r="AF401" s="25"/>
      <c r="AG401" s="25"/>
      <c r="AH401" s="25"/>
      <c r="AI401" s="25"/>
      <c r="AJ401" s="25"/>
      <c r="AK401" s="25"/>
      <c r="AL401" s="25"/>
      <c r="AM401" s="25"/>
    </row>
    <row r="402" spans="1:39" x14ac:dyDescent="0.2">
      <c r="A402" s="25"/>
      <c r="B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  <c r="AA402" s="25"/>
      <c r="AB402" s="25"/>
      <c r="AC402" s="25"/>
      <c r="AD402" s="25"/>
      <c r="AE402" s="25"/>
      <c r="AF402" s="25"/>
      <c r="AG402" s="25"/>
      <c r="AH402" s="25"/>
      <c r="AI402" s="25"/>
      <c r="AJ402" s="25"/>
      <c r="AK402" s="25"/>
      <c r="AL402" s="25"/>
      <c r="AM402" s="25"/>
    </row>
    <row r="403" spans="1:39" x14ac:dyDescent="0.2">
      <c r="A403" s="25"/>
      <c r="B403" s="25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  <c r="AA403" s="25"/>
      <c r="AB403" s="25"/>
      <c r="AC403" s="25"/>
      <c r="AD403" s="25"/>
      <c r="AE403" s="25"/>
      <c r="AF403" s="25"/>
      <c r="AG403" s="25"/>
      <c r="AH403" s="25"/>
      <c r="AI403" s="25"/>
      <c r="AJ403" s="25"/>
      <c r="AK403" s="25"/>
      <c r="AL403" s="25"/>
      <c r="AM403" s="25"/>
    </row>
    <row r="404" spans="1:39" x14ac:dyDescent="0.2">
      <c r="A404" s="25"/>
      <c r="B404" s="25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  <c r="AA404" s="25"/>
      <c r="AB404" s="25"/>
      <c r="AC404" s="25"/>
      <c r="AD404" s="25"/>
      <c r="AE404" s="25"/>
      <c r="AF404" s="25"/>
      <c r="AG404" s="25"/>
      <c r="AH404" s="25"/>
      <c r="AI404" s="25"/>
      <c r="AJ404" s="25"/>
      <c r="AK404" s="25"/>
      <c r="AL404" s="25"/>
      <c r="AM404" s="25"/>
    </row>
    <row r="405" spans="1:39" x14ac:dyDescent="0.2">
      <c r="A405" s="25"/>
      <c r="B405" s="25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  <c r="AA405" s="25"/>
      <c r="AB405" s="25"/>
      <c r="AC405" s="25"/>
      <c r="AD405" s="25"/>
      <c r="AE405" s="25"/>
      <c r="AF405" s="25"/>
      <c r="AG405" s="25"/>
      <c r="AH405" s="25"/>
      <c r="AI405" s="25"/>
      <c r="AJ405" s="25"/>
      <c r="AK405" s="25"/>
      <c r="AL405" s="25"/>
      <c r="AM405" s="25"/>
    </row>
    <row r="406" spans="1:39" x14ac:dyDescent="0.2">
      <c r="A406" s="25"/>
      <c r="B406" s="25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  <c r="AA406" s="25"/>
      <c r="AB406" s="25"/>
      <c r="AC406" s="25"/>
      <c r="AD406" s="25"/>
      <c r="AE406" s="25"/>
      <c r="AF406" s="25"/>
      <c r="AG406" s="25"/>
      <c r="AH406" s="25"/>
      <c r="AI406" s="25"/>
      <c r="AJ406" s="25"/>
      <c r="AK406" s="25"/>
      <c r="AL406" s="25"/>
      <c r="AM406" s="25"/>
    </row>
    <row r="407" spans="1:39" x14ac:dyDescent="0.2">
      <c r="A407" s="25"/>
      <c r="B407" s="25"/>
      <c r="C407" s="25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  <c r="AA407" s="25"/>
      <c r="AB407" s="25"/>
      <c r="AC407" s="25"/>
      <c r="AD407" s="25"/>
      <c r="AE407" s="25"/>
      <c r="AF407" s="25"/>
      <c r="AG407" s="25"/>
      <c r="AH407" s="25"/>
      <c r="AI407" s="25"/>
      <c r="AJ407" s="25"/>
      <c r="AK407" s="25"/>
      <c r="AL407" s="25"/>
      <c r="AM407" s="25"/>
    </row>
    <row r="408" spans="1:39" x14ac:dyDescent="0.2">
      <c r="A408" s="25"/>
      <c r="B408" s="25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  <c r="AA408" s="25"/>
      <c r="AB408" s="25"/>
      <c r="AC408" s="25"/>
      <c r="AD408" s="25"/>
      <c r="AE408" s="25"/>
      <c r="AF408" s="25"/>
      <c r="AG408" s="25"/>
      <c r="AH408" s="25"/>
      <c r="AI408" s="25"/>
      <c r="AJ408" s="25"/>
      <c r="AK408" s="25"/>
      <c r="AL408" s="25"/>
      <c r="AM408" s="25"/>
    </row>
    <row r="409" spans="1:39" x14ac:dyDescent="0.2">
      <c r="A409" s="25"/>
      <c r="B409" s="25"/>
      <c r="C409" s="25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  <c r="AA409" s="25"/>
      <c r="AB409" s="25"/>
      <c r="AC409" s="25"/>
      <c r="AD409" s="25"/>
      <c r="AE409" s="25"/>
      <c r="AF409" s="25"/>
      <c r="AG409" s="25"/>
      <c r="AH409" s="25"/>
      <c r="AI409" s="25"/>
      <c r="AJ409" s="25"/>
      <c r="AK409" s="25"/>
      <c r="AL409" s="25"/>
      <c r="AM409" s="25"/>
    </row>
    <row r="410" spans="1:39" x14ac:dyDescent="0.2">
      <c r="A410" s="25"/>
      <c r="B410" s="25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  <c r="AA410" s="25"/>
      <c r="AB410" s="25"/>
      <c r="AC410" s="25"/>
      <c r="AD410" s="25"/>
      <c r="AE410" s="25"/>
      <c r="AF410" s="25"/>
      <c r="AG410" s="25"/>
      <c r="AH410" s="25"/>
      <c r="AI410" s="25"/>
      <c r="AJ410" s="25"/>
      <c r="AK410" s="25"/>
      <c r="AL410" s="25"/>
      <c r="AM410" s="25"/>
    </row>
    <row r="411" spans="1:39" x14ac:dyDescent="0.2">
      <c r="A411" s="25"/>
      <c r="B411" s="25"/>
      <c r="C411" s="25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  <c r="AA411" s="25"/>
      <c r="AB411" s="25"/>
      <c r="AC411" s="25"/>
      <c r="AD411" s="25"/>
      <c r="AE411" s="25"/>
      <c r="AF411" s="25"/>
      <c r="AG411" s="25"/>
      <c r="AH411" s="25"/>
      <c r="AI411" s="25"/>
      <c r="AJ411" s="25"/>
      <c r="AK411" s="25"/>
      <c r="AL411" s="25"/>
      <c r="AM411" s="25"/>
    </row>
    <row r="412" spans="1:39" x14ac:dyDescent="0.2">
      <c r="A412" s="25"/>
      <c r="B412" s="25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  <c r="AA412" s="25"/>
      <c r="AB412" s="25"/>
      <c r="AC412" s="25"/>
      <c r="AD412" s="25"/>
      <c r="AE412" s="25"/>
      <c r="AF412" s="25"/>
      <c r="AG412" s="25"/>
      <c r="AH412" s="25"/>
      <c r="AI412" s="25"/>
      <c r="AJ412" s="25"/>
      <c r="AK412" s="25"/>
      <c r="AL412" s="25"/>
      <c r="AM412" s="25"/>
    </row>
    <row r="413" spans="1:39" x14ac:dyDescent="0.2">
      <c r="A413" s="25"/>
      <c r="B413" s="25"/>
      <c r="C413" s="25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  <c r="AA413" s="25"/>
      <c r="AB413" s="25"/>
      <c r="AC413" s="25"/>
      <c r="AD413" s="25"/>
      <c r="AE413" s="25"/>
      <c r="AF413" s="25"/>
      <c r="AG413" s="25"/>
      <c r="AH413" s="25"/>
      <c r="AI413" s="25"/>
      <c r="AJ413" s="25"/>
      <c r="AK413" s="25"/>
      <c r="AL413" s="25"/>
      <c r="AM413" s="25"/>
    </row>
    <row r="414" spans="1:39" x14ac:dyDescent="0.2">
      <c r="A414" s="25"/>
      <c r="B414" s="25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  <c r="AA414" s="25"/>
      <c r="AB414" s="25"/>
      <c r="AC414" s="25"/>
      <c r="AD414" s="25"/>
      <c r="AE414" s="25"/>
      <c r="AF414" s="25"/>
      <c r="AG414" s="25"/>
      <c r="AH414" s="25"/>
      <c r="AI414" s="25"/>
      <c r="AJ414" s="25"/>
      <c r="AK414" s="25"/>
      <c r="AL414" s="25"/>
      <c r="AM414" s="25"/>
    </row>
    <row r="415" spans="1:39" x14ac:dyDescent="0.2">
      <c r="A415" s="25"/>
      <c r="B415" s="25"/>
      <c r="C415" s="25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  <c r="AA415" s="25"/>
      <c r="AB415" s="25"/>
      <c r="AC415" s="25"/>
      <c r="AD415" s="25"/>
      <c r="AE415" s="25"/>
      <c r="AF415" s="25"/>
      <c r="AG415" s="25"/>
      <c r="AH415" s="25"/>
      <c r="AI415" s="25"/>
      <c r="AJ415" s="25"/>
      <c r="AK415" s="25"/>
      <c r="AL415" s="25"/>
      <c r="AM415" s="25"/>
    </row>
    <row r="416" spans="1:39" x14ac:dyDescent="0.2">
      <c r="A416" s="25"/>
      <c r="B416" s="25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  <c r="AA416" s="25"/>
      <c r="AB416" s="25"/>
      <c r="AC416" s="25"/>
      <c r="AD416" s="25"/>
      <c r="AE416" s="25"/>
      <c r="AF416" s="25"/>
      <c r="AG416" s="25"/>
      <c r="AH416" s="25"/>
      <c r="AI416" s="25"/>
      <c r="AJ416" s="25"/>
      <c r="AK416" s="25"/>
      <c r="AL416" s="25"/>
      <c r="AM416" s="25"/>
    </row>
    <row r="417" spans="1:39" x14ac:dyDescent="0.2">
      <c r="A417" s="25"/>
      <c r="B417" s="25"/>
      <c r="C417" s="25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  <c r="AA417" s="25"/>
      <c r="AB417" s="25"/>
      <c r="AC417" s="25"/>
      <c r="AD417" s="25"/>
      <c r="AE417" s="25"/>
      <c r="AF417" s="25"/>
      <c r="AG417" s="25"/>
      <c r="AH417" s="25"/>
      <c r="AI417" s="25"/>
      <c r="AJ417" s="25"/>
      <c r="AK417" s="25"/>
      <c r="AL417" s="25"/>
      <c r="AM417" s="25"/>
    </row>
    <row r="418" spans="1:39" x14ac:dyDescent="0.2">
      <c r="A418" s="25"/>
      <c r="B418" s="25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  <c r="AA418" s="25"/>
      <c r="AB418" s="25"/>
      <c r="AC418" s="25"/>
      <c r="AD418" s="25"/>
      <c r="AE418" s="25"/>
      <c r="AF418" s="25"/>
      <c r="AG418" s="25"/>
      <c r="AH418" s="25"/>
      <c r="AI418" s="25"/>
      <c r="AJ418" s="25"/>
      <c r="AK418" s="25"/>
      <c r="AL418" s="25"/>
      <c r="AM418" s="25"/>
    </row>
    <row r="419" spans="1:39" x14ac:dyDescent="0.2">
      <c r="A419" s="25"/>
      <c r="B419" s="25"/>
      <c r="C419" s="25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  <c r="AA419" s="25"/>
      <c r="AB419" s="25"/>
      <c r="AC419" s="25"/>
      <c r="AD419" s="25"/>
      <c r="AE419" s="25"/>
      <c r="AF419" s="25"/>
      <c r="AG419" s="25"/>
      <c r="AH419" s="25"/>
      <c r="AI419" s="25"/>
      <c r="AJ419" s="25"/>
      <c r="AK419" s="25"/>
      <c r="AL419" s="25"/>
      <c r="AM419" s="25"/>
    </row>
    <row r="420" spans="1:39" x14ac:dyDescent="0.2">
      <c r="A420" s="25"/>
      <c r="B420" s="25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  <c r="AA420" s="25"/>
      <c r="AB420" s="25"/>
      <c r="AC420" s="25"/>
      <c r="AD420" s="25"/>
      <c r="AE420" s="25"/>
      <c r="AF420" s="25"/>
      <c r="AG420" s="25"/>
      <c r="AH420" s="25"/>
      <c r="AI420" s="25"/>
      <c r="AJ420" s="25"/>
      <c r="AK420" s="25"/>
      <c r="AL420" s="25"/>
      <c r="AM420" s="25"/>
    </row>
    <row r="421" spans="1:39" x14ac:dyDescent="0.2">
      <c r="A421" s="25"/>
      <c r="B421" s="25"/>
      <c r="C421" s="25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  <c r="AA421" s="25"/>
      <c r="AB421" s="25"/>
      <c r="AC421" s="25"/>
      <c r="AD421" s="25"/>
      <c r="AE421" s="25"/>
      <c r="AF421" s="25"/>
      <c r="AG421" s="25"/>
      <c r="AH421" s="25"/>
      <c r="AI421" s="25"/>
      <c r="AJ421" s="25"/>
      <c r="AK421" s="25"/>
      <c r="AL421" s="25"/>
      <c r="AM421" s="25"/>
    </row>
    <row r="422" spans="1:39" x14ac:dyDescent="0.2">
      <c r="A422" s="25"/>
      <c r="B422" s="25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  <c r="AA422" s="25"/>
      <c r="AB422" s="25"/>
      <c r="AC422" s="25"/>
      <c r="AD422" s="25"/>
      <c r="AE422" s="25"/>
      <c r="AF422" s="25"/>
      <c r="AG422" s="25"/>
      <c r="AH422" s="25"/>
      <c r="AI422" s="25"/>
      <c r="AJ422" s="25"/>
      <c r="AK422" s="25"/>
      <c r="AL422" s="25"/>
      <c r="AM422" s="25"/>
    </row>
    <row r="423" spans="1:39" x14ac:dyDescent="0.2">
      <c r="A423" s="25"/>
      <c r="B423" s="25"/>
      <c r="C423" s="25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  <c r="AA423" s="25"/>
      <c r="AB423" s="25"/>
      <c r="AC423" s="25"/>
      <c r="AD423" s="25"/>
      <c r="AE423" s="25"/>
      <c r="AF423" s="25"/>
      <c r="AG423" s="25"/>
      <c r="AH423" s="25"/>
      <c r="AI423" s="25"/>
      <c r="AJ423" s="25"/>
      <c r="AK423" s="25"/>
      <c r="AL423" s="25"/>
      <c r="AM423" s="25"/>
    </row>
    <row r="424" spans="1:39" x14ac:dyDescent="0.2">
      <c r="A424" s="25"/>
      <c r="B424" s="25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  <c r="AA424" s="25"/>
      <c r="AB424" s="25"/>
      <c r="AC424" s="25"/>
      <c r="AD424" s="25"/>
      <c r="AE424" s="25"/>
      <c r="AF424" s="25"/>
      <c r="AG424" s="25"/>
      <c r="AH424" s="25"/>
      <c r="AI424" s="25"/>
      <c r="AJ424" s="25"/>
      <c r="AK424" s="25"/>
      <c r="AL424" s="25"/>
      <c r="AM424" s="25"/>
    </row>
    <row r="425" spans="1:39" x14ac:dyDescent="0.2">
      <c r="A425" s="25"/>
      <c r="B425" s="25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  <c r="AA425" s="25"/>
      <c r="AB425" s="25"/>
      <c r="AC425" s="25"/>
      <c r="AD425" s="25"/>
      <c r="AE425" s="25"/>
      <c r="AF425" s="25"/>
      <c r="AG425" s="25"/>
      <c r="AH425" s="25"/>
      <c r="AI425" s="25"/>
      <c r="AJ425" s="25"/>
      <c r="AK425" s="25"/>
      <c r="AL425" s="25"/>
      <c r="AM425" s="25"/>
    </row>
    <row r="426" spans="1:39" x14ac:dyDescent="0.2">
      <c r="A426" s="25"/>
      <c r="B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  <c r="AA426" s="25"/>
      <c r="AB426" s="25"/>
      <c r="AC426" s="25"/>
      <c r="AD426" s="25"/>
      <c r="AE426" s="25"/>
      <c r="AF426" s="25"/>
      <c r="AG426" s="25"/>
      <c r="AH426" s="25"/>
      <c r="AI426" s="25"/>
      <c r="AJ426" s="25"/>
      <c r="AK426" s="25"/>
      <c r="AL426" s="25"/>
      <c r="AM426" s="25"/>
    </row>
    <row r="427" spans="1:39" x14ac:dyDescent="0.2">
      <c r="A427" s="25"/>
      <c r="B427" s="25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  <c r="AA427" s="25"/>
      <c r="AB427" s="25"/>
      <c r="AC427" s="25"/>
      <c r="AD427" s="25"/>
      <c r="AE427" s="25"/>
      <c r="AF427" s="25"/>
      <c r="AG427" s="25"/>
      <c r="AH427" s="25"/>
      <c r="AI427" s="25"/>
      <c r="AJ427" s="25"/>
      <c r="AK427" s="25"/>
      <c r="AL427" s="25"/>
      <c r="AM427" s="25"/>
    </row>
    <row r="428" spans="1:39" x14ac:dyDescent="0.2">
      <c r="A428" s="25"/>
      <c r="B428" s="25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  <c r="AA428" s="25"/>
      <c r="AB428" s="25"/>
      <c r="AC428" s="25"/>
      <c r="AD428" s="25"/>
      <c r="AE428" s="25"/>
      <c r="AF428" s="25"/>
      <c r="AG428" s="25"/>
      <c r="AH428" s="25"/>
      <c r="AI428" s="25"/>
      <c r="AJ428" s="25"/>
      <c r="AK428" s="25"/>
      <c r="AL428" s="25"/>
      <c r="AM428" s="25"/>
    </row>
    <row r="429" spans="1:39" x14ac:dyDescent="0.2">
      <c r="A429" s="25"/>
      <c r="B429" s="25"/>
      <c r="C429" s="25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  <c r="AA429" s="25"/>
      <c r="AB429" s="25"/>
      <c r="AC429" s="25"/>
      <c r="AD429" s="25"/>
      <c r="AE429" s="25"/>
      <c r="AF429" s="25"/>
      <c r="AG429" s="25"/>
      <c r="AH429" s="25"/>
      <c r="AI429" s="25"/>
      <c r="AJ429" s="25"/>
      <c r="AK429" s="25"/>
      <c r="AL429" s="25"/>
      <c r="AM429" s="25"/>
    </row>
    <row r="430" spans="1:39" x14ac:dyDescent="0.2">
      <c r="A430" s="25"/>
      <c r="B430" s="25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  <c r="AA430" s="25"/>
      <c r="AB430" s="25"/>
      <c r="AC430" s="25"/>
      <c r="AD430" s="25"/>
      <c r="AE430" s="25"/>
      <c r="AF430" s="25"/>
      <c r="AG430" s="25"/>
      <c r="AH430" s="25"/>
      <c r="AI430" s="25"/>
      <c r="AJ430" s="25"/>
      <c r="AK430" s="25"/>
      <c r="AL430" s="25"/>
      <c r="AM430" s="25"/>
    </row>
    <row r="431" spans="1:39" x14ac:dyDescent="0.2">
      <c r="A431" s="25"/>
      <c r="B431" s="25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  <c r="AA431" s="25"/>
      <c r="AB431" s="25"/>
      <c r="AC431" s="25"/>
      <c r="AD431" s="25"/>
      <c r="AE431" s="25"/>
      <c r="AF431" s="25"/>
      <c r="AG431" s="25"/>
      <c r="AH431" s="25"/>
      <c r="AI431" s="25"/>
      <c r="AJ431" s="25"/>
      <c r="AK431" s="25"/>
      <c r="AL431" s="25"/>
      <c r="AM431" s="25"/>
    </row>
    <row r="432" spans="1:39" x14ac:dyDescent="0.2">
      <c r="A432" s="25"/>
      <c r="B432" s="25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  <c r="AA432" s="25"/>
      <c r="AB432" s="25"/>
      <c r="AC432" s="25"/>
      <c r="AD432" s="25"/>
      <c r="AE432" s="25"/>
      <c r="AF432" s="25"/>
      <c r="AG432" s="25"/>
      <c r="AH432" s="25"/>
      <c r="AI432" s="25"/>
      <c r="AJ432" s="25"/>
      <c r="AK432" s="25"/>
      <c r="AL432" s="25"/>
      <c r="AM432" s="25"/>
    </row>
    <row r="433" spans="1:39" x14ac:dyDescent="0.2">
      <c r="A433" s="25"/>
      <c r="B433" s="25"/>
      <c r="C433" s="25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  <c r="AA433" s="25"/>
      <c r="AB433" s="25"/>
      <c r="AC433" s="25"/>
      <c r="AD433" s="25"/>
      <c r="AE433" s="25"/>
      <c r="AF433" s="25"/>
      <c r="AG433" s="25"/>
      <c r="AH433" s="25"/>
      <c r="AI433" s="25"/>
      <c r="AJ433" s="25"/>
      <c r="AK433" s="25"/>
      <c r="AL433" s="25"/>
      <c r="AM433" s="25"/>
    </row>
    <row r="434" spans="1:39" x14ac:dyDescent="0.2">
      <c r="A434" s="25"/>
      <c r="B434" s="25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  <c r="AA434" s="25"/>
      <c r="AB434" s="25"/>
      <c r="AC434" s="25"/>
      <c r="AD434" s="25"/>
      <c r="AE434" s="25"/>
      <c r="AF434" s="25"/>
      <c r="AG434" s="25"/>
      <c r="AH434" s="25"/>
      <c r="AI434" s="25"/>
      <c r="AJ434" s="25"/>
      <c r="AK434" s="25"/>
      <c r="AL434" s="25"/>
      <c r="AM434" s="25"/>
    </row>
    <row r="435" spans="1:39" x14ac:dyDescent="0.2">
      <c r="A435" s="25"/>
      <c r="B435" s="25"/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  <c r="AA435" s="25"/>
      <c r="AB435" s="25"/>
      <c r="AC435" s="25"/>
      <c r="AD435" s="25"/>
      <c r="AE435" s="25"/>
      <c r="AF435" s="25"/>
      <c r="AG435" s="25"/>
      <c r="AH435" s="25"/>
      <c r="AI435" s="25"/>
      <c r="AJ435" s="25"/>
      <c r="AK435" s="25"/>
      <c r="AL435" s="25"/>
      <c r="AM435" s="25"/>
    </row>
    <row r="436" spans="1:39" x14ac:dyDescent="0.2">
      <c r="A436" s="25"/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  <c r="AA436" s="25"/>
      <c r="AB436" s="25"/>
      <c r="AC436" s="25"/>
      <c r="AD436" s="25"/>
      <c r="AE436" s="25"/>
      <c r="AF436" s="25"/>
      <c r="AG436" s="25"/>
      <c r="AH436" s="25"/>
      <c r="AI436" s="25"/>
      <c r="AJ436" s="25"/>
      <c r="AK436" s="25"/>
      <c r="AL436" s="25"/>
      <c r="AM436" s="25"/>
    </row>
    <row r="437" spans="1:39" x14ac:dyDescent="0.2">
      <c r="A437" s="25"/>
      <c r="B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  <c r="AA437" s="25"/>
      <c r="AB437" s="25"/>
      <c r="AC437" s="25"/>
      <c r="AD437" s="25"/>
      <c r="AE437" s="25"/>
      <c r="AF437" s="25"/>
      <c r="AG437" s="25"/>
      <c r="AH437" s="25"/>
      <c r="AI437" s="25"/>
      <c r="AJ437" s="25"/>
      <c r="AK437" s="25"/>
      <c r="AL437" s="25"/>
      <c r="AM437" s="25"/>
    </row>
    <row r="438" spans="1:39" x14ac:dyDescent="0.2">
      <c r="A438" s="25"/>
      <c r="B438" s="25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  <c r="AA438" s="25"/>
      <c r="AB438" s="25"/>
      <c r="AC438" s="25"/>
      <c r="AD438" s="25"/>
      <c r="AE438" s="25"/>
      <c r="AF438" s="25"/>
      <c r="AG438" s="25"/>
      <c r="AH438" s="25"/>
      <c r="AI438" s="25"/>
      <c r="AJ438" s="25"/>
      <c r="AK438" s="25"/>
      <c r="AL438" s="25"/>
      <c r="AM438" s="25"/>
    </row>
    <row r="439" spans="1:39" x14ac:dyDescent="0.2">
      <c r="A439" s="25"/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  <c r="AA439" s="25"/>
      <c r="AB439" s="25"/>
      <c r="AC439" s="25"/>
      <c r="AD439" s="25"/>
      <c r="AE439" s="25"/>
      <c r="AF439" s="25"/>
      <c r="AG439" s="25"/>
      <c r="AH439" s="25"/>
      <c r="AI439" s="25"/>
      <c r="AJ439" s="25"/>
      <c r="AK439" s="25"/>
      <c r="AL439" s="25"/>
      <c r="AM439" s="25"/>
    </row>
    <row r="440" spans="1:39" x14ac:dyDescent="0.2">
      <c r="A440" s="25"/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  <c r="AA440" s="25"/>
      <c r="AB440" s="25"/>
      <c r="AC440" s="25"/>
      <c r="AD440" s="25"/>
      <c r="AE440" s="25"/>
      <c r="AF440" s="25"/>
      <c r="AG440" s="25"/>
      <c r="AH440" s="25"/>
      <c r="AI440" s="25"/>
      <c r="AJ440" s="25"/>
      <c r="AK440" s="25"/>
      <c r="AL440" s="25"/>
      <c r="AM440" s="25"/>
    </row>
    <row r="441" spans="1:39" x14ac:dyDescent="0.2">
      <c r="A441" s="25"/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  <c r="AA441" s="25"/>
      <c r="AB441" s="25"/>
      <c r="AC441" s="25"/>
      <c r="AD441" s="25"/>
      <c r="AE441" s="25"/>
      <c r="AF441" s="25"/>
      <c r="AG441" s="25"/>
      <c r="AH441" s="25"/>
      <c r="AI441" s="25"/>
      <c r="AJ441" s="25"/>
      <c r="AK441" s="25"/>
      <c r="AL441" s="25"/>
      <c r="AM441" s="25"/>
    </row>
    <row r="442" spans="1:39" x14ac:dyDescent="0.2">
      <c r="A442" s="25"/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  <c r="AA442" s="25"/>
      <c r="AB442" s="25"/>
      <c r="AC442" s="25"/>
      <c r="AD442" s="25"/>
      <c r="AE442" s="25"/>
      <c r="AF442" s="25"/>
      <c r="AG442" s="25"/>
      <c r="AH442" s="25"/>
      <c r="AI442" s="25"/>
      <c r="AJ442" s="25"/>
      <c r="AK442" s="25"/>
      <c r="AL442" s="25"/>
      <c r="AM442" s="25"/>
    </row>
    <row r="443" spans="1:39" x14ac:dyDescent="0.2">
      <c r="A443" s="25"/>
      <c r="B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  <c r="AA443" s="25"/>
      <c r="AB443" s="25"/>
      <c r="AC443" s="25"/>
      <c r="AD443" s="25"/>
      <c r="AE443" s="25"/>
      <c r="AF443" s="25"/>
      <c r="AG443" s="25"/>
      <c r="AH443" s="25"/>
      <c r="AI443" s="25"/>
      <c r="AJ443" s="25"/>
      <c r="AK443" s="25"/>
      <c r="AL443" s="25"/>
      <c r="AM443" s="25"/>
    </row>
    <row r="444" spans="1:39" x14ac:dyDescent="0.2">
      <c r="A444" s="25"/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  <c r="AA444" s="25"/>
      <c r="AB444" s="25"/>
      <c r="AC444" s="25"/>
      <c r="AD444" s="25"/>
      <c r="AE444" s="25"/>
      <c r="AF444" s="25"/>
      <c r="AG444" s="25"/>
      <c r="AH444" s="25"/>
      <c r="AI444" s="25"/>
      <c r="AJ444" s="25"/>
      <c r="AK444" s="25"/>
      <c r="AL444" s="25"/>
      <c r="AM444" s="25"/>
    </row>
    <row r="445" spans="1:39" x14ac:dyDescent="0.2">
      <c r="A445" s="25"/>
      <c r="B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  <c r="AA445" s="25"/>
      <c r="AB445" s="25"/>
      <c r="AC445" s="25"/>
      <c r="AD445" s="25"/>
      <c r="AE445" s="25"/>
      <c r="AF445" s="25"/>
      <c r="AG445" s="25"/>
      <c r="AH445" s="25"/>
      <c r="AI445" s="25"/>
      <c r="AJ445" s="25"/>
      <c r="AK445" s="25"/>
      <c r="AL445" s="25"/>
      <c r="AM445" s="25"/>
    </row>
    <row r="446" spans="1:39" x14ac:dyDescent="0.2">
      <c r="A446" s="25"/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  <c r="AA446" s="25"/>
      <c r="AB446" s="25"/>
      <c r="AC446" s="25"/>
      <c r="AD446" s="25"/>
      <c r="AE446" s="25"/>
      <c r="AF446" s="25"/>
      <c r="AG446" s="25"/>
      <c r="AH446" s="25"/>
      <c r="AI446" s="25"/>
      <c r="AJ446" s="25"/>
      <c r="AK446" s="25"/>
      <c r="AL446" s="25"/>
      <c r="AM446" s="25"/>
    </row>
    <row r="447" spans="1:39" x14ac:dyDescent="0.2">
      <c r="A447" s="25"/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  <c r="AA447" s="25"/>
      <c r="AB447" s="25"/>
      <c r="AC447" s="25"/>
      <c r="AD447" s="25"/>
      <c r="AE447" s="25"/>
      <c r="AF447" s="25"/>
      <c r="AG447" s="25"/>
      <c r="AH447" s="25"/>
      <c r="AI447" s="25"/>
      <c r="AJ447" s="25"/>
      <c r="AK447" s="25"/>
      <c r="AL447" s="25"/>
      <c r="AM447" s="25"/>
    </row>
    <row r="448" spans="1:39" x14ac:dyDescent="0.2">
      <c r="A448" s="25"/>
      <c r="B448" s="25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  <c r="AA448" s="25"/>
      <c r="AB448" s="25"/>
      <c r="AC448" s="25"/>
      <c r="AD448" s="25"/>
      <c r="AE448" s="25"/>
      <c r="AF448" s="25"/>
      <c r="AG448" s="25"/>
      <c r="AH448" s="25"/>
      <c r="AI448" s="25"/>
      <c r="AJ448" s="25"/>
      <c r="AK448" s="25"/>
      <c r="AL448" s="25"/>
      <c r="AM448" s="25"/>
    </row>
    <row r="449" spans="1:39" x14ac:dyDescent="0.2">
      <c r="A449" s="25"/>
      <c r="B449" s="25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  <c r="AA449" s="25"/>
      <c r="AB449" s="25"/>
      <c r="AC449" s="25"/>
      <c r="AD449" s="25"/>
      <c r="AE449" s="25"/>
      <c r="AF449" s="25"/>
      <c r="AG449" s="25"/>
      <c r="AH449" s="25"/>
      <c r="AI449" s="25"/>
      <c r="AJ449" s="25"/>
      <c r="AK449" s="25"/>
      <c r="AL449" s="25"/>
      <c r="AM449" s="25"/>
    </row>
    <row r="450" spans="1:39" x14ac:dyDescent="0.2">
      <c r="A450" s="25"/>
      <c r="B450" s="25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  <c r="AA450" s="25"/>
      <c r="AB450" s="25"/>
      <c r="AC450" s="25"/>
      <c r="AD450" s="25"/>
      <c r="AE450" s="25"/>
      <c r="AF450" s="25"/>
      <c r="AG450" s="25"/>
      <c r="AH450" s="25"/>
      <c r="AI450" s="25"/>
      <c r="AJ450" s="25"/>
      <c r="AK450" s="25"/>
      <c r="AL450" s="25"/>
      <c r="AM450" s="25"/>
    </row>
    <row r="451" spans="1:39" x14ac:dyDescent="0.2">
      <c r="A451" s="25"/>
      <c r="B451" s="25"/>
      <c r="C451" s="25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  <c r="AA451" s="25"/>
      <c r="AB451" s="25"/>
      <c r="AC451" s="25"/>
      <c r="AD451" s="25"/>
      <c r="AE451" s="25"/>
      <c r="AF451" s="25"/>
      <c r="AG451" s="25"/>
      <c r="AH451" s="25"/>
      <c r="AI451" s="25"/>
      <c r="AJ451" s="25"/>
      <c r="AK451" s="25"/>
      <c r="AL451" s="25"/>
      <c r="AM451" s="25"/>
    </row>
    <row r="452" spans="1:39" x14ac:dyDescent="0.2">
      <c r="A452" s="25"/>
      <c r="B452" s="25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  <c r="AA452" s="25"/>
      <c r="AB452" s="25"/>
      <c r="AC452" s="25"/>
      <c r="AD452" s="25"/>
      <c r="AE452" s="25"/>
      <c r="AF452" s="25"/>
      <c r="AG452" s="25"/>
      <c r="AH452" s="25"/>
      <c r="AI452" s="25"/>
      <c r="AJ452" s="25"/>
      <c r="AK452" s="25"/>
      <c r="AL452" s="25"/>
      <c r="AM452" s="25"/>
    </row>
    <row r="453" spans="1:39" x14ac:dyDescent="0.2">
      <c r="A453" s="25"/>
      <c r="B453" s="25"/>
      <c r="C453" s="25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  <c r="AA453" s="25"/>
      <c r="AB453" s="25"/>
      <c r="AC453" s="25"/>
      <c r="AD453" s="25"/>
      <c r="AE453" s="25"/>
      <c r="AF453" s="25"/>
      <c r="AG453" s="25"/>
      <c r="AH453" s="25"/>
      <c r="AI453" s="25"/>
      <c r="AJ453" s="25"/>
      <c r="AK453" s="25"/>
      <c r="AL453" s="25"/>
      <c r="AM453" s="25"/>
    </row>
    <row r="454" spans="1:39" x14ac:dyDescent="0.2">
      <c r="A454" s="25"/>
      <c r="B454" s="25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  <c r="AA454" s="25"/>
      <c r="AB454" s="25"/>
      <c r="AC454" s="25"/>
      <c r="AD454" s="25"/>
      <c r="AE454" s="25"/>
      <c r="AF454" s="25"/>
      <c r="AG454" s="25"/>
      <c r="AH454" s="25"/>
      <c r="AI454" s="25"/>
      <c r="AJ454" s="25"/>
      <c r="AK454" s="25"/>
      <c r="AL454" s="25"/>
      <c r="AM454" s="25"/>
    </row>
    <row r="455" spans="1:39" x14ac:dyDescent="0.2">
      <c r="A455" s="25"/>
      <c r="B455" s="25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  <c r="AA455" s="25"/>
      <c r="AB455" s="25"/>
      <c r="AC455" s="25"/>
      <c r="AD455" s="25"/>
      <c r="AE455" s="25"/>
      <c r="AF455" s="25"/>
      <c r="AG455" s="25"/>
      <c r="AH455" s="25"/>
      <c r="AI455" s="25"/>
      <c r="AJ455" s="25"/>
      <c r="AK455" s="25"/>
      <c r="AL455" s="25"/>
      <c r="AM455" s="25"/>
    </row>
    <row r="456" spans="1:39" x14ac:dyDescent="0.2">
      <c r="A456" s="25"/>
      <c r="B456" s="25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  <c r="AA456" s="25"/>
      <c r="AB456" s="25"/>
      <c r="AC456" s="25"/>
      <c r="AD456" s="25"/>
      <c r="AE456" s="25"/>
      <c r="AF456" s="25"/>
      <c r="AG456" s="25"/>
      <c r="AH456" s="25"/>
      <c r="AI456" s="25"/>
      <c r="AJ456" s="25"/>
      <c r="AK456" s="25"/>
      <c r="AL456" s="25"/>
      <c r="AM456" s="25"/>
    </row>
    <row r="457" spans="1:39" x14ac:dyDescent="0.2">
      <c r="A457" s="25"/>
      <c r="B457" s="25"/>
      <c r="C457" s="25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  <c r="AA457" s="25"/>
      <c r="AB457" s="25"/>
      <c r="AC457" s="25"/>
      <c r="AD457" s="25"/>
      <c r="AE457" s="25"/>
      <c r="AF457" s="25"/>
      <c r="AG457" s="25"/>
      <c r="AH457" s="25"/>
      <c r="AI457" s="25"/>
      <c r="AJ457" s="25"/>
      <c r="AK457" s="25"/>
      <c r="AL457" s="25"/>
      <c r="AM457" s="25"/>
    </row>
    <row r="458" spans="1:39" x14ac:dyDescent="0.2">
      <c r="A458" s="25"/>
      <c r="B458" s="25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  <c r="AA458" s="25"/>
      <c r="AB458" s="25"/>
      <c r="AC458" s="25"/>
      <c r="AD458" s="25"/>
      <c r="AE458" s="25"/>
      <c r="AF458" s="25"/>
      <c r="AG458" s="25"/>
      <c r="AH458" s="25"/>
      <c r="AI458" s="25"/>
      <c r="AJ458" s="25"/>
      <c r="AK458" s="25"/>
      <c r="AL458" s="25"/>
      <c r="AM458" s="25"/>
    </row>
    <row r="459" spans="1:39" x14ac:dyDescent="0.2">
      <c r="A459" s="25"/>
      <c r="B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  <c r="AA459" s="25"/>
      <c r="AB459" s="25"/>
      <c r="AC459" s="25"/>
      <c r="AD459" s="25"/>
      <c r="AE459" s="25"/>
      <c r="AF459" s="25"/>
      <c r="AG459" s="25"/>
      <c r="AH459" s="25"/>
      <c r="AI459" s="25"/>
      <c r="AJ459" s="25"/>
      <c r="AK459" s="25"/>
      <c r="AL459" s="25"/>
      <c r="AM459" s="25"/>
    </row>
    <row r="460" spans="1:39" x14ac:dyDescent="0.2">
      <c r="A460" s="25"/>
      <c r="B460" s="25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  <c r="AA460" s="25"/>
      <c r="AB460" s="25"/>
      <c r="AC460" s="25"/>
      <c r="AD460" s="25"/>
      <c r="AE460" s="25"/>
      <c r="AF460" s="25"/>
      <c r="AG460" s="25"/>
      <c r="AH460" s="25"/>
      <c r="AI460" s="25"/>
      <c r="AJ460" s="25"/>
      <c r="AK460" s="25"/>
      <c r="AL460" s="25"/>
      <c r="AM460" s="25"/>
    </row>
    <row r="461" spans="1:39" x14ac:dyDescent="0.2">
      <c r="A461" s="25"/>
      <c r="B461" s="25"/>
      <c r="C461" s="25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  <c r="AA461" s="25"/>
      <c r="AB461" s="25"/>
      <c r="AC461" s="25"/>
      <c r="AD461" s="25"/>
      <c r="AE461" s="25"/>
      <c r="AF461" s="25"/>
      <c r="AG461" s="25"/>
      <c r="AH461" s="25"/>
      <c r="AI461" s="25"/>
      <c r="AJ461" s="25"/>
      <c r="AK461" s="25"/>
      <c r="AL461" s="25"/>
      <c r="AM461" s="25"/>
    </row>
    <row r="462" spans="1:39" x14ac:dyDescent="0.2">
      <c r="A462" s="25"/>
      <c r="B462" s="25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  <c r="AA462" s="25"/>
      <c r="AB462" s="25"/>
      <c r="AC462" s="25"/>
      <c r="AD462" s="25"/>
      <c r="AE462" s="25"/>
      <c r="AF462" s="25"/>
      <c r="AG462" s="25"/>
      <c r="AH462" s="25"/>
      <c r="AI462" s="25"/>
      <c r="AJ462" s="25"/>
      <c r="AK462" s="25"/>
      <c r="AL462" s="25"/>
      <c r="AM462" s="25"/>
    </row>
    <row r="463" spans="1:39" x14ac:dyDescent="0.2">
      <c r="A463" s="25"/>
      <c r="B463" s="25"/>
      <c r="C463" s="25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  <c r="AA463" s="25"/>
      <c r="AB463" s="25"/>
      <c r="AC463" s="25"/>
      <c r="AD463" s="25"/>
      <c r="AE463" s="25"/>
      <c r="AF463" s="25"/>
      <c r="AG463" s="25"/>
      <c r="AH463" s="25"/>
      <c r="AI463" s="25"/>
      <c r="AJ463" s="25"/>
      <c r="AK463" s="25"/>
      <c r="AL463" s="25"/>
      <c r="AM463" s="25"/>
    </row>
    <row r="464" spans="1:39" x14ac:dyDescent="0.2">
      <c r="A464" s="25"/>
      <c r="B464" s="25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  <c r="AA464" s="25"/>
      <c r="AB464" s="25"/>
      <c r="AC464" s="25"/>
      <c r="AD464" s="25"/>
      <c r="AE464" s="25"/>
      <c r="AF464" s="25"/>
      <c r="AG464" s="25"/>
      <c r="AH464" s="25"/>
      <c r="AI464" s="25"/>
      <c r="AJ464" s="25"/>
      <c r="AK464" s="25"/>
      <c r="AL464" s="25"/>
      <c r="AM464" s="25"/>
    </row>
    <row r="465" spans="1:39" x14ac:dyDescent="0.2">
      <c r="A465" s="25"/>
      <c r="B465" s="25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  <c r="AA465" s="25"/>
      <c r="AB465" s="25"/>
      <c r="AC465" s="25"/>
      <c r="AD465" s="25"/>
      <c r="AE465" s="25"/>
      <c r="AF465" s="25"/>
      <c r="AG465" s="25"/>
      <c r="AH465" s="25"/>
      <c r="AI465" s="25"/>
      <c r="AJ465" s="25"/>
      <c r="AK465" s="25"/>
      <c r="AL465" s="25"/>
      <c r="AM465" s="25"/>
    </row>
    <row r="466" spans="1:39" x14ac:dyDescent="0.2">
      <c r="A466" s="25"/>
      <c r="B466" s="25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  <c r="AA466" s="25"/>
      <c r="AB466" s="25"/>
      <c r="AC466" s="25"/>
      <c r="AD466" s="25"/>
      <c r="AE466" s="25"/>
      <c r="AF466" s="25"/>
      <c r="AG466" s="25"/>
      <c r="AH466" s="25"/>
      <c r="AI466" s="25"/>
      <c r="AJ466" s="25"/>
      <c r="AK466" s="25"/>
      <c r="AL466" s="25"/>
      <c r="AM466" s="25"/>
    </row>
    <row r="467" spans="1:39" x14ac:dyDescent="0.2">
      <c r="A467" s="25"/>
      <c r="B467" s="25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  <c r="AA467" s="25"/>
      <c r="AB467" s="25"/>
      <c r="AC467" s="25"/>
      <c r="AD467" s="25"/>
      <c r="AE467" s="25"/>
      <c r="AF467" s="25"/>
      <c r="AG467" s="25"/>
      <c r="AH467" s="25"/>
      <c r="AI467" s="25"/>
      <c r="AJ467" s="25"/>
      <c r="AK467" s="25"/>
      <c r="AL467" s="25"/>
      <c r="AM467" s="25"/>
    </row>
    <row r="468" spans="1:39" x14ac:dyDescent="0.2">
      <c r="A468" s="25"/>
      <c r="B468" s="25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  <c r="AA468" s="25"/>
      <c r="AB468" s="25"/>
      <c r="AC468" s="25"/>
      <c r="AD468" s="25"/>
      <c r="AE468" s="25"/>
      <c r="AF468" s="25"/>
      <c r="AG468" s="25"/>
      <c r="AH468" s="25"/>
      <c r="AI468" s="25"/>
      <c r="AJ468" s="25"/>
      <c r="AK468" s="25"/>
      <c r="AL468" s="25"/>
      <c r="AM468" s="25"/>
    </row>
    <row r="469" spans="1:39" x14ac:dyDescent="0.2">
      <c r="A469" s="25"/>
      <c r="B469" s="25"/>
      <c r="C469" s="25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  <c r="AA469" s="25"/>
      <c r="AB469" s="25"/>
      <c r="AC469" s="25"/>
      <c r="AD469" s="25"/>
      <c r="AE469" s="25"/>
      <c r="AF469" s="25"/>
      <c r="AG469" s="25"/>
      <c r="AH469" s="25"/>
      <c r="AI469" s="25"/>
      <c r="AJ469" s="25"/>
      <c r="AK469" s="25"/>
      <c r="AL469" s="25"/>
      <c r="AM469" s="25"/>
    </row>
    <row r="470" spans="1:39" x14ac:dyDescent="0.2">
      <c r="A470" s="25"/>
      <c r="B470" s="25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  <c r="AA470" s="25"/>
      <c r="AB470" s="25"/>
      <c r="AC470" s="25"/>
      <c r="AD470" s="25"/>
      <c r="AE470" s="25"/>
      <c r="AF470" s="25"/>
      <c r="AG470" s="25"/>
      <c r="AH470" s="25"/>
      <c r="AI470" s="25"/>
      <c r="AJ470" s="25"/>
      <c r="AK470" s="25"/>
      <c r="AL470" s="25"/>
      <c r="AM470" s="25"/>
    </row>
    <row r="471" spans="1:39" x14ac:dyDescent="0.2">
      <c r="A471" s="25"/>
      <c r="B471" s="25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  <c r="AA471" s="25"/>
      <c r="AB471" s="25"/>
      <c r="AC471" s="25"/>
      <c r="AD471" s="25"/>
      <c r="AE471" s="25"/>
      <c r="AF471" s="25"/>
      <c r="AG471" s="25"/>
      <c r="AH471" s="25"/>
      <c r="AI471" s="25"/>
      <c r="AJ471" s="25"/>
      <c r="AK471" s="25"/>
      <c r="AL471" s="25"/>
      <c r="AM471" s="25"/>
    </row>
    <row r="472" spans="1:39" x14ac:dyDescent="0.2">
      <c r="A472" s="25"/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  <c r="AA472" s="25"/>
      <c r="AB472" s="25"/>
      <c r="AC472" s="25"/>
      <c r="AD472" s="25"/>
      <c r="AE472" s="25"/>
      <c r="AF472" s="25"/>
      <c r="AG472" s="25"/>
      <c r="AH472" s="25"/>
      <c r="AI472" s="25"/>
      <c r="AJ472" s="25"/>
      <c r="AK472" s="25"/>
      <c r="AL472" s="25"/>
      <c r="AM472" s="25"/>
    </row>
    <row r="473" spans="1:39" x14ac:dyDescent="0.2">
      <c r="A473" s="25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  <c r="AA473" s="25"/>
      <c r="AB473" s="25"/>
      <c r="AC473" s="25"/>
      <c r="AD473" s="25"/>
      <c r="AE473" s="25"/>
      <c r="AF473" s="25"/>
      <c r="AG473" s="25"/>
      <c r="AH473" s="25"/>
      <c r="AI473" s="25"/>
      <c r="AJ473" s="25"/>
      <c r="AK473" s="25"/>
      <c r="AL473" s="25"/>
      <c r="AM473" s="25"/>
    </row>
    <row r="474" spans="1:39" x14ac:dyDescent="0.2">
      <c r="A474" s="25"/>
      <c r="B474" s="25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  <c r="AA474" s="25"/>
      <c r="AB474" s="25"/>
      <c r="AC474" s="25"/>
      <c r="AD474" s="25"/>
      <c r="AE474" s="25"/>
      <c r="AF474" s="25"/>
      <c r="AG474" s="25"/>
      <c r="AH474" s="25"/>
      <c r="AI474" s="25"/>
      <c r="AJ474" s="25"/>
      <c r="AK474" s="25"/>
      <c r="AL474" s="25"/>
      <c r="AM474" s="25"/>
    </row>
    <row r="475" spans="1:39" x14ac:dyDescent="0.2">
      <c r="A475" s="25"/>
      <c r="B475" s="25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  <c r="AA475" s="25"/>
      <c r="AB475" s="25"/>
      <c r="AC475" s="25"/>
      <c r="AD475" s="25"/>
      <c r="AE475" s="25"/>
      <c r="AF475" s="25"/>
      <c r="AG475" s="25"/>
      <c r="AH475" s="25"/>
      <c r="AI475" s="25"/>
      <c r="AJ475" s="25"/>
      <c r="AK475" s="25"/>
      <c r="AL475" s="25"/>
      <c r="AM475" s="25"/>
    </row>
    <row r="476" spans="1:39" x14ac:dyDescent="0.2">
      <c r="A476" s="25"/>
      <c r="B476" s="25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  <c r="AA476" s="25"/>
      <c r="AB476" s="25"/>
      <c r="AC476" s="25"/>
      <c r="AD476" s="25"/>
      <c r="AE476" s="25"/>
      <c r="AF476" s="25"/>
      <c r="AG476" s="25"/>
      <c r="AH476" s="25"/>
      <c r="AI476" s="25"/>
      <c r="AJ476" s="25"/>
      <c r="AK476" s="25"/>
      <c r="AL476" s="25"/>
      <c r="AM476" s="25"/>
    </row>
    <row r="477" spans="1:39" x14ac:dyDescent="0.2">
      <c r="A477" s="25"/>
      <c r="B477" s="25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  <c r="AA477" s="25"/>
      <c r="AB477" s="25"/>
      <c r="AC477" s="25"/>
      <c r="AD477" s="25"/>
      <c r="AE477" s="25"/>
      <c r="AF477" s="25"/>
      <c r="AG477" s="25"/>
      <c r="AH477" s="25"/>
      <c r="AI477" s="25"/>
      <c r="AJ477" s="25"/>
      <c r="AK477" s="25"/>
      <c r="AL477" s="25"/>
      <c r="AM477" s="25"/>
    </row>
    <row r="478" spans="1:39" x14ac:dyDescent="0.2">
      <c r="A478" s="25"/>
      <c r="B478" s="25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  <c r="AA478" s="25"/>
      <c r="AB478" s="25"/>
      <c r="AC478" s="25"/>
      <c r="AD478" s="25"/>
      <c r="AE478" s="25"/>
      <c r="AF478" s="25"/>
      <c r="AG478" s="25"/>
      <c r="AH478" s="25"/>
      <c r="AI478" s="25"/>
      <c r="AJ478" s="25"/>
      <c r="AK478" s="25"/>
      <c r="AL478" s="25"/>
      <c r="AM478" s="25"/>
    </row>
    <row r="479" spans="1:39" x14ac:dyDescent="0.2">
      <c r="A479" s="25"/>
      <c r="B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  <c r="AA479" s="25"/>
      <c r="AB479" s="25"/>
      <c r="AC479" s="25"/>
      <c r="AD479" s="25"/>
      <c r="AE479" s="25"/>
      <c r="AF479" s="25"/>
      <c r="AG479" s="25"/>
      <c r="AH479" s="25"/>
      <c r="AI479" s="25"/>
      <c r="AJ479" s="25"/>
      <c r="AK479" s="25"/>
      <c r="AL479" s="25"/>
      <c r="AM479" s="25"/>
    </row>
    <row r="480" spans="1:39" x14ac:dyDescent="0.2">
      <c r="A480" s="25"/>
      <c r="B480" s="25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  <c r="AA480" s="25"/>
      <c r="AB480" s="25"/>
      <c r="AC480" s="25"/>
      <c r="AD480" s="25"/>
      <c r="AE480" s="25"/>
      <c r="AF480" s="25"/>
      <c r="AG480" s="25"/>
      <c r="AH480" s="25"/>
      <c r="AI480" s="25"/>
      <c r="AJ480" s="25"/>
      <c r="AK480" s="25"/>
      <c r="AL480" s="25"/>
      <c r="AM480" s="25"/>
    </row>
    <row r="481" spans="1:39" x14ac:dyDescent="0.2">
      <c r="A481" s="25"/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  <c r="AA481" s="25"/>
      <c r="AB481" s="25"/>
      <c r="AC481" s="25"/>
      <c r="AD481" s="25"/>
      <c r="AE481" s="25"/>
      <c r="AF481" s="25"/>
      <c r="AG481" s="25"/>
      <c r="AH481" s="25"/>
      <c r="AI481" s="25"/>
      <c r="AJ481" s="25"/>
      <c r="AK481" s="25"/>
      <c r="AL481" s="25"/>
      <c r="AM481" s="25"/>
    </row>
    <row r="482" spans="1:39" x14ac:dyDescent="0.2">
      <c r="A482" s="25"/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  <c r="AA482" s="25"/>
      <c r="AB482" s="25"/>
      <c r="AC482" s="25"/>
      <c r="AD482" s="25"/>
      <c r="AE482" s="25"/>
      <c r="AF482" s="25"/>
      <c r="AG482" s="25"/>
      <c r="AH482" s="25"/>
      <c r="AI482" s="25"/>
      <c r="AJ482" s="25"/>
      <c r="AK482" s="25"/>
      <c r="AL482" s="25"/>
      <c r="AM482" s="25"/>
    </row>
    <row r="483" spans="1:39" x14ac:dyDescent="0.2">
      <c r="A483" s="25"/>
      <c r="B483" s="25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  <c r="AC483" s="25"/>
      <c r="AD483" s="25"/>
      <c r="AE483" s="25"/>
      <c r="AF483" s="25"/>
      <c r="AG483" s="25"/>
      <c r="AH483" s="25"/>
      <c r="AI483" s="25"/>
      <c r="AJ483" s="25"/>
      <c r="AK483" s="25"/>
      <c r="AL483" s="25"/>
      <c r="AM483" s="25"/>
    </row>
    <row r="484" spans="1:39" x14ac:dyDescent="0.2">
      <c r="A484" s="25"/>
      <c r="B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  <c r="AA484" s="25"/>
      <c r="AB484" s="25"/>
      <c r="AC484" s="25"/>
      <c r="AD484" s="25"/>
      <c r="AE484" s="25"/>
      <c r="AF484" s="25"/>
      <c r="AG484" s="25"/>
      <c r="AH484" s="25"/>
      <c r="AI484" s="25"/>
      <c r="AJ484" s="25"/>
      <c r="AK484" s="25"/>
      <c r="AL484" s="25"/>
      <c r="AM484" s="25"/>
    </row>
    <row r="485" spans="1:39" x14ac:dyDescent="0.2">
      <c r="A485" s="25"/>
      <c r="B485" s="25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  <c r="AA485" s="25"/>
      <c r="AB485" s="25"/>
      <c r="AC485" s="25"/>
      <c r="AD485" s="25"/>
      <c r="AE485" s="25"/>
      <c r="AF485" s="25"/>
      <c r="AG485" s="25"/>
      <c r="AH485" s="25"/>
      <c r="AI485" s="25"/>
      <c r="AJ485" s="25"/>
      <c r="AK485" s="25"/>
      <c r="AL485" s="25"/>
      <c r="AM485" s="25"/>
    </row>
    <row r="486" spans="1:39" x14ac:dyDescent="0.2">
      <c r="A486" s="25"/>
      <c r="B486" s="25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  <c r="AA486" s="25"/>
      <c r="AB486" s="25"/>
      <c r="AC486" s="25"/>
      <c r="AD486" s="25"/>
      <c r="AE486" s="25"/>
      <c r="AF486" s="25"/>
      <c r="AG486" s="25"/>
      <c r="AH486" s="25"/>
      <c r="AI486" s="25"/>
      <c r="AJ486" s="25"/>
      <c r="AK486" s="25"/>
      <c r="AL486" s="25"/>
      <c r="AM486" s="25"/>
    </row>
    <row r="487" spans="1:39" x14ac:dyDescent="0.2">
      <c r="A487" s="25"/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  <c r="AA487" s="25"/>
      <c r="AB487" s="25"/>
      <c r="AC487" s="25"/>
      <c r="AD487" s="25"/>
      <c r="AE487" s="25"/>
      <c r="AF487" s="25"/>
      <c r="AG487" s="25"/>
      <c r="AH487" s="25"/>
      <c r="AI487" s="25"/>
      <c r="AJ487" s="25"/>
      <c r="AK487" s="25"/>
      <c r="AL487" s="25"/>
      <c r="AM487" s="25"/>
    </row>
    <row r="488" spans="1:39" x14ac:dyDescent="0.2">
      <c r="A488" s="25"/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  <c r="AA488" s="25"/>
      <c r="AB488" s="25"/>
      <c r="AC488" s="25"/>
      <c r="AD488" s="25"/>
      <c r="AE488" s="25"/>
      <c r="AF488" s="25"/>
      <c r="AG488" s="25"/>
      <c r="AH488" s="25"/>
      <c r="AI488" s="25"/>
      <c r="AJ488" s="25"/>
      <c r="AK488" s="25"/>
      <c r="AL488" s="25"/>
      <c r="AM488" s="25"/>
    </row>
    <row r="489" spans="1:39" x14ac:dyDescent="0.2">
      <c r="A489" s="25"/>
      <c r="B489" s="25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  <c r="AA489" s="25"/>
      <c r="AB489" s="25"/>
      <c r="AC489" s="25"/>
      <c r="AD489" s="25"/>
      <c r="AE489" s="25"/>
      <c r="AF489" s="25"/>
      <c r="AG489" s="25"/>
      <c r="AH489" s="25"/>
      <c r="AI489" s="25"/>
      <c r="AJ489" s="25"/>
      <c r="AK489" s="25"/>
      <c r="AL489" s="25"/>
      <c r="AM489" s="25"/>
    </row>
    <row r="490" spans="1:39" x14ac:dyDescent="0.2">
      <c r="A490" s="25"/>
      <c r="B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  <c r="AA490" s="25"/>
      <c r="AB490" s="25"/>
      <c r="AC490" s="25"/>
      <c r="AD490" s="25"/>
      <c r="AE490" s="25"/>
      <c r="AF490" s="25"/>
      <c r="AG490" s="25"/>
      <c r="AH490" s="25"/>
      <c r="AI490" s="25"/>
      <c r="AJ490" s="25"/>
      <c r="AK490" s="25"/>
      <c r="AL490" s="25"/>
      <c r="AM490" s="25"/>
    </row>
    <row r="491" spans="1:39" x14ac:dyDescent="0.2">
      <c r="A491" s="25"/>
      <c r="B491" s="25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  <c r="AC491" s="25"/>
      <c r="AD491" s="25"/>
      <c r="AE491" s="25"/>
      <c r="AF491" s="25"/>
      <c r="AG491" s="25"/>
      <c r="AH491" s="25"/>
      <c r="AI491" s="25"/>
      <c r="AJ491" s="25"/>
      <c r="AK491" s="25"/>
      <c r="AL491" s="25"/>
      <c r="AM491" s="25"/>
    </row>
    <row r="492" spans="1:39" x14ac:dyDescent="0.2">
      <c r="A492" s="25"/>
      <c r="B492" s="25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  <c r="AA492" s="25"/>
      <c r="AB492" s="25"/>
      <c r="AC492" s="25"/>
      <c r="AD492" s="25"/>
      <c r="AE492" s="25"/>
      <c r="AF492" s="25"/>
      <c r="AG492" s="25"/>
      <c r="AH492" s="25"/>
      <c r="AI492" s="25"/>
      <c r="AJ492" s="25"/>
      <c r="AK492" s="25"/>
      <c r="AL492" s="25"/>
      <c r="AM492" s="25"/>
    </row>
    <row r="493" spans="1:39" x14ac:dyDescent="0.2">
      <c r="A493" s="25"/>
      <c r="B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  <c r="AC493" s="25"/>
      <c r="AD493" s="25"/>
      <c r="AE493" s="25"/>
      <c r="AF493" s="25"/>
      <c r="AG493" s="25"/>
      <c r="AH493" s="25"/>
      <c r="AI493" s="25"/>
      <c r="AJ493" s="25"/>
      <c r="AK493" s="25"/>
      <c r="AL493" s="25"/>
      <c r="AM493" s="25"/>
    </row>
    <row r="494" spans="1:39" x14ac:dyDescent="0.2">
      <c r="A494" s="25"/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  <c r="AA494" s="25"/>
      <c r="AB494" s="25"/>
      <c r="AC494" s="25"/>
      <c r="AD494" s="25"/>
      <c r="AE494" s="25"/>
      <c r="AF494" s="25"/>
      <c r="AG494" s="25"/>
      <c r="AH494" s="25"/>
      <c r="AI494" s="25"/>
      <c r="AJ494" s="25"/>
      <c r="AK494" s="25"/>
      <c r="AL494" s="25"/>
      <c r="AM494" s="25"/>
    </row>
    <row r="495" spans="1:39" x14ac:dyDescent="0.2">
      <c r="A495" s="25"/>
      <c r="B495" s="25"/>
      <c r="C495" s="25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  <c r="AA495" s="25"/>
      <c r="AB495" s="25"/>
      <c r="AC495" s="25"/>
      <c r="AD495" s="25"/>
      <c r="AE495" s="25"/>
      <c r="AF495" s="25"/>
      <c r="AG495" s="25"/>
      <c r="AH495" s="25"/>
      <c r="AI495" s="25"/>
      <c r="AJ495" s="25"/>
      <c r="AK495" s="25"/>
      <c r="AL495" s="25"/>
      <c r="AM495" s="25"/>
    </row>
    <row r="496" spans="1:39" x14ac:dyDescent="0.2">
      <c r="A496" s="25"/>
      <c r="B496" s="25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  <c r="AA496" s="25"/>
      <c r="AB496" s="25"/>
      <c r="AC496" s="25"/>
      <c r="AD496" s="25"/>
      <c r="AE496" s="25"/>
      <c r="AF496" s="25"/>
      <c r="AG496" s="25"/>
      <c r="AH496" s="25"/>
      <c r="AI496" s="25"/>
      <c r="AJ496" s="25"/>
      <c r="AK496" s="25"/>
      <c r="AL496" s="25"/>
      <c r="AM496" s="25"/>
    </row>
    <row r="497" spans="1:39" x14ac:dyDescent="0.2">
      <c r="A497" s="25"/>
      <c r="B497" s="25"/>
      <c r="C497" s="25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  <c r="AA497" s="25"/>
      <c r="AB497" s="25"/>
      <c r="AC497" s="25"/>
      <c r="AD497" s="25"/>
      <c r="AE497" s="25"/>
      <c r="AF497" s="25"/>
      <c r="AG497" s="25"/>
      <c r="AH497" s="25"/>
      <c r="AI497" s="25"/>
      <c r="AJ497" s="25"/>
      <c r="AK497" s="25"/>
      <c r="AL497" s="25"/>
      <c r="AM497" s="25"/>
    </row>
    <row r="498" spans="1:39" x14ac:dyDescent="0.2">
      <c r="A498" s="25"/>
      <c r="B498" s="25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  <c r="AA498" s="25"/>
      <c r="AB498" s="25"/>
      <c r="AC498" s="25"/>
      <c r="AD498" s="25"/>
      <c r="AE498" s="25"/>
      <c r="AF498" s="25"/>
      <c r="AG498" s="25"/>
      <c r="AH498" s="25"/>
      <c r="AI498" s="25"/>
      <c r="AJ498" s="25"/>
      <c r="AK498" s="25"/>
      <c r="AL498" s="25"/>
      <c r="AM498" s="25"/>
    </row>
    <row r="499" spans="1:39" x14ac:dyDescent="0.2">
      <c r="A499" s="25"/>
      <c r="B499" s="25"/>
      <c r="C499" s="25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  <c r="AA499" s="25"/>
      <c r="AB499" s="25"/>
      <c r="AC499" s="25"/>
      <c r="AD499" s="25"/>
      <c r="AE499" s="25"/>
      <c r="AF499" s="25"/>
      <c r="AG499" s="25"/>
      <c r="AH499" s="25"/>
      <c r="AI499" s="25"/>
      <c r="AJ499" s="25"/>
      <c r="AK499" s="25"/>
      <c r="AL499" s="25"/>
      <c r="AM499" s="25"/>
    </row>
    <row r="500" spans="1:39" x14ac:dyDescent="0.2">
      <c r="A500" s="25"/>
      <c r="B500" s="25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  <c r="AA500" s="25"/>
      <c r="AB500" s="25"/>
      <c r="AC500" s="25"/>
      <c r="AD500" s="25"/>
      <c r="AE500" s="25"/>
      <c r="AF500" s="25"/>
      <c r="AG500" s="25"/>
      <c r="AH500" s="25"/>
      <c r="AI500" s="25"/>
      <c r="AJ500" s="25"/>
      <c r="AK500" s="25"/>
      <c r="AL500" s="25"/>
      <c r="AM500" s="25"/>
    </row>
    <row r="501" spans="1:39" x14ac:dyDescent="0.2">
      <c r="A501" s="25"/>
      <c r="B501" s="25"/>
      <c r="C501" s="25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  <c r="AC501" s="25"/>
      <c r="AD501" s="25"/>
      <c r="AE501" s="25"/>
      <c r="AF501" s="25"/>
      <c r="AG501" s="25"/>
      <c r="AH501" s="25"/>
      <c r="AI501" s="25"/>
      <c r="AJ501" s="25"/>
      <c r="AK501" s="25"/>
      <c r="AL501" s="25"/>
      <c r="AM501" s="25"/>
    </row>
    <row r="502" spans="1:39" x14ac:dyDescent="0.2">
      <c r="A502" s="25"/>
      <c r="B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  <c r="AC502" s="25"/>
      <c r="AD502" s="25"/>
      <c r="AE502" s="25"/>
      <c r="AF502" s="25"/>
      <c r="AG502" s="25"/>
      <c r="AH502" s="25"/>
      <c r="AI502" s="25"/>
      <c r="AJ502" s="25"/>
      <c r="AK502" s="25"/>
      <c r="AL502" s="25"/>
      <c r="AM502" s="25"/>
    </row>
    <row r="503" spans="1:39" x14ac:dyDescent="0.2">
      <c r="A503" s="25"/>
      <c r="B503" s="25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  <c r="AC503" s="25"/>
      <c r="AD503" s="25"/>
      <c r="AE503" s="25"/>
      <c r="AF503" s="25"/>
      <c r="AG503" s="25"/>
      <c r="AH503" s="25"/>
      <c r="AI503" s="25"/>
      <c r="AJ503" s="25"/>
      <c r="AK503" s="25"/>
      <c r="AL503" s="25"/>
      <c r="AM503" s="25"/>
    </row>
    <row r="504" spans="1:39" x14ac:dyDescent="0.2">
      <c r="A504" s="25"/>
      <c r="B504" s="25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  <c r="AA504" s="25"/>
      <c r="AB504" s="25"/>
      <c r="AC504" s="25"/>
      <c r="AD504" s="25"/>
      <c r="AE504" s="25"/>
      <c r="AF504" s="25"/>
      <c r="AG504" s="25"/>
      <c r="AH504" s="25"/>
      <c r="AI504" s="25"/>
      <c r="AJ504" s="25"/>
      <c r="AK504" s="25"/>
      <c r="AL504" s="25"/>
      <c r="AM504" s="25"/>
    </row>
    <row r="505" spans="1:39" x14ac:dyDescent="0.2">
      <c r="A505" s="25"/>
      <c r="B505" s="25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  <c r="AA505" s="25"/>
      <c r="AB505" s="25"/>
      <c r="AC505" s="25"/>
      <c r="AD505" s="25"/>
      <c r="AE505" s="25"/>
      <c r="AF505" s="25"/>
      <c r="AG505" s="25"/>
      <c r="AH505" s="25"/>
      <c r="AI505" s="25"/>
      <c r="AJ505" s="25"/>
      <c r="AK505" s="25"/>
      <c r="AL505" s="25"/>
      <c r="AM505" s="25"/>
    </row>
    <row r="506" spans="1:39" x14ac:dyDescent="0.2">
      <c r="A506" s="25"/>
      <c r="B506" s="25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  <c r="AA506" s="25"/>
      <c r="AB506" s="25"/>
      <c r="AC506" s="25"/>
      <c r="AD506" s="25"/>
      <c r="AE506" s="25"/>
      <c r="AF506" s="25"/>
      <c r="AG506" s="25"/>
      <c r="AH506" s="25"/>
      <c r="AI506" s="25"/>
      <c r="AJ506" s="25"/>
      <c r="AK506" s="25"/>
      <c r="AL506" s="25"/>
      <c r="AM506" s="25"/>
    </row>
    <row r="507" spans="1:39" x14ac:dyDescent="0.2">
      <c r="A507" s="25"/>
      <c r="B507" s="25"/>
      <c r="C507" s="25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  <c r="AA507" s="25"/>
      <c r="AB507" s="25"/>
      <c r="AC507" s="25"/>
      <c r="AD507" s="25"/>
      <c r="AE507" s="25"/>
      <c r="AF507" s="25"/>
      <c r="AG507" s="25"/>
      <c r="AH507" s="25"/>
      <c r="AI507" s="25"/>
      <c r="AJ507" s="25"/>
      <c r="AK507" s="25"/>
      <c r="AL507" s="25"/>
      <c r="AM507" s="25"/>
    </row>
    <row r="508" spans="1:39" x14ac:dyDescent="0.2">
      <c r="A508" s="25"/>
      <c r="B508" s="25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  <c r="AA508" s="25"/>
      <c r="AB508" s="25"/>
      <c r="AC508" s="25"/>
      <c r="AD508" s="25"/>
      <c r="AE508" s="25"/>
      <c r="AF508" s="25"/>
      <c r="AG508" s="25"/>
      <c r="AH508" s="25"/>
      <c r="AI508" s="25"/>
      <c r="AJ508" s="25"/>
      <c r="AK508" s="25"/>
      <c r="AL508" s="25"/>
      <c r="AM508" s="25"/>
    </row>
    <row r="509" spans="1:39" x14ac:dyDescent="0.2">
      <c r="A509" s="25"/>
      <c r="B509" s="25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  <c r="AA509" s="25"/>
      <c r="AB509" s="25"/>
      <c r="AC509" s="25"/>
      <c r="AD509" s="25"/>
      <c r="AE509" s="25"/>
      <c r="AF509" s="25"/>
      <c r="AG509" s="25"/>
      <c r="AH509" s="25"/>
      <c r="AI509" s="25"/>
      <c r="AJ509" s="25"/>
      <c r="AK509" s="25"/>
      <c r="AL509" s="25"/>
      <c r="AM509" s="25"/>
    </row>
    <row r="510" spans="1:39" x14ac:dyDescent="0.2">
      <c r="A510" s="25"/>
      <c r="B510" s="25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  <c r="AA510" s="25"/>
      <c r="AB510" s="25"/>
      <c r="AC510" s="25"/>
      <c r="AD510" s="25"/>
      <c r="AE510" s="25"/>
      <c r="AF510" s="25"/>
      <c r="AG510" s="25"/>
      <c r="AH510" s="25"/>
      <c r="AI510" s="25"/>
      <c r="AJ510" s="25"/>
      <c r="AK510" s="25"/>
      <c r="AL510" s="25"/>
      <c r="AM510" s="25"/>
    </row>
    <row r="511" spans="1:39" x14ac:dyDescent="0.2">
      <c r="A511" s="25"/>
      <c r="B511" s="25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  <c r="AA511" s="25"/>
      <c r="AB511" s="25"/>
      <c r="AC511" s="25"/>
      <c r="AD511" s="25"/>
      <c r="AE511" s="25"/>
      <c r="AF511" s="25"/>
      <c r="AG511" s="25"/>
      <c r="AH511" s="25"/>
      <c r="AI511" s="25"/>
      <c r="AJ511" s="25"/>
      <c r="AK511" s="25"/>
      <c r="AL511" s="25"/>
      <c r="AM511" s="25"/>
    </row>
    <row r="512" spans="1:39" x14ac:dyDescent="0.2">
      <c r="A512" s="25"/>
      <c r="B512" s="25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  <c r="AA512" s="25"/>
      <c r="AB512" s="25"/>
      <c r="AC512" s="25"/>
      <c r="AD512" s="25"/>
      <c r="AE512" s="25"/>
      <c r="AF512" s="25"/>
      <c r="AG512" s="25"/>
      <c r="AH512" s="25"/>
      <c r="AI512" s="25"/>
      <c r="AJ512" s="25"/>
      <c r="AK512" s="25"/>
      <c r="AL512" s="25"/>
      <c r="AM512" s="25"/>
    </row>
    <row r="513" spans="1:39" x14ac:dyDescent="0.2">
      <c r="A513" s="25"/>
      <c r="B513" s="25"/>
      <c r="C513" s="25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  <c r="AA513" s="25"/>
      <c r="AB513" s="25"/>
      <c r="AC513" s="25"/>
      <c r="AD513" s="25"/>
      <c r="AE513" s="25"/>
      <c r="AF513" s="25"/>
      <c r="AG513" s="25"/>
      <c r="AH513" s="25"/>
      <c r="AI513" s="25"/>
      <c r="AJ513" s="25"/>
      <c r="AK513" s="25"/>
      <c r="AL513" s="25"/>
      <c r="AM513" s="25"/>
    </row>
    <row r="514" spans="1:39" x14ac:dyDescent="0.2">
      <c r="A514" s="25"/>
      <c r="B514" s="25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  <c r="AA514" s="25"/>
      <c r="AB514" s="25"/>
      <c r="AC514" s="25"/>
      <c r="AD514" s="25"/>
      <c r="AE514" s="25"/>
      <c r="AF514" s="25"/>
      <c r="AG514" s="25"/>
      <c r="AH514" s="25"/>
      <c r="AI514" s="25"/>
      <c r="AJ514" s="25"/>
      <c r="AK514" s="25"/>
      <c r="AL514" s="25"/>
      <c r="AM514" s="25"/>
    </row>
    <row r="515" spans="1:39" x14ac:dyDescent="0.2">
      <c r="A515" s="25"/>
      <c r="B515" s="25"/>
      <c r="C515" s="25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  <c r="AA515" s="25"/>
      <c r="AB515" s="25"/>
      <c r="AC515" s="25"/>
      <c r="AD515" s="25"/>
      <c r="AE515" s="25"/>
      <c r="AF515" s="25"/>
      <c r="AG515" s="25"/>
      <c r="AH515" s="25"/>
      <c r="AI515" s="25"/>
      <c r="AJ515" s="25"/>
      <c r="AK515" s="25"/>
      <c r="AL515" s="25"/>
      <c r="AM515" s="25"/>
    </row>
    <row r="516" spans="1:39" x14ac:dyDescent="0.2">
      <c r="A516" s="25"/>
      <c r="B516" s="25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  <c r="AA516" s="25"/>
      <c r="AB516" s="25"/>
      <c r="AC516" s="25"/>
      <c r="AD516" s="25"/>
      <c r="AE516" s="25"/>
      <c r="AF516" s="25"/>
      <c r="AG516" s="25"/>
      <c r="AH516" s="25"/>
      <c r="AI516" s="25"/>
      <c r="AJ516" s="25"/>
      <c r="AK516" s="25"/>
      <c r="AL516" s="25"/>
      <c r="AM516" s="25"/>
    </row>
    <row r="517" spans="1:39" x14ac:dyDescent="0.2">
      <c r="A517" s="25"/>
      <c r="B517" s="25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  <c r="AA517" s="25"/>
      <c r="AB517" s="25"/>
      <c r="AC517" s="25"/>
      <c r="AD517" s="25"/>
      <c r="AE517" s="25"/>
      <c r="AF517" s="25"/>
      <c r="AG517" s="25"/>
      <c r="AH517" s="25"/>
      <c r="AI517" s="25"/>
      <c r="AJ517" s="25"/>
      <c r="AK517" s="25"/>
      <c r="AL517" s="25"/>
      <c r="AM517" s="25"/>
    </row>
    <row r="518" spans="1:39" x14ac:dyDescent="0.2">
      <c r="A518" s="25"/>
      <c r="B518" s="25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  <c r="AC518" s="25"/>
      <c r="AD518" s="25"/>
      <c r="AE518" s="25"/>
      <c r="AF518" s="25"/>
      <c r="AG518" s="25"/>
      <c r="AH518" s="25"/>
      <c r="AI518" s="25"/>
      <c r="AJ518" s="25"/>
      <c r="AK518" s="25"/>
      <c r="AL518" s="25"/>
      <c r="AM518" s="25"/>
    </row>
    <row r="519" spans="1:39" x14ac:dyDescent="0.2">
      <c r="A519" s="25"/>
      <c r="B519" s="25"/>
      <c r="C519" s="25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  <c r="AA519" s="25"/>
      <c r="AB519" s="25"/>
      <c r="AC519" s="25"/>
      <c r="AD519" s="25"/>
      <c r="AE519" s="25"/>
      <c r="AF519" s="25"/>
      <c r="AG519" s="25"/>
      <c r="AH519" s="25"/>
      <c r="AI519" s="25"/>
      <c r="AJ519" s="25"/>
      <c r="AK519" s="25"/>
      <c r="AL519" s="25"/>
      <c r="AM519" s="25"/>
    </row>
    <row r="520" spans="1:39" x14ac:dyDescent="0.2">
      <c r="A520" s="25"/>
      <c r="B520" s="25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  <c r="AA520" s="25"/>
      <c r="AB520" s="25"/>
      <c r="AC520" s="25"/>
      <c r="AD520" s="25"/>
      <c r="AE520" s="25"/>
      <c r="AF520" s="25"/>
      <c r="AG520" s="25"/>
      <c r="AH520" s="25"/>
      <c r="AI520" s="25"/>
      <c r="AJ520" s="25"/>
      <c r="AK520" s="25"/>
      <c r="AL520" s="25"/>
      <c r="AM520" s="25"/>
    </row>
    <row r="521" spans="1:39" x14ac:dyDescent="0.2">
      <c r="A521" s="25"/>
      <c r="B521" s="25"/>
      <c r="C521" s="25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  <c r="AA521" s="25"/>
      <c r="AB521" s="25"/>
      <c r="AC521" s="25"/>
      <c r="AD521" s="25"/>
      <c r="AE521" s="25"/>
      <c r="AF521" s="25"/>
      <c r="AG521" s="25"/>
      <c r="AH521" s="25"/>
      <c r="AI521" s="25"/>
      <c r="AJ521" s="25"/>
      <c r="AK521" s="25"/>
      <c r="AL521" s="25"/>
      <c r="AM521" s="25"/>
    </row>
    <row r="522" spans="1:39" x14ac:dyDescent="0.2">
      <c r="A522" s="25"/>
      <c r="B522" s="25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  <c r="AA522" s="25"/>
      <c r="AB522" s="25"/>
      <c r="AC522" s="25"/>
      <c r="AD522" s="25"/>
      <c r="AE522" s="25"/>
      <c r="AF522" s="25"/>
      <c r="AG522" s="25"/>
      <c r="AH522" s="25"/>
      <c r="AI522" s="25"/>
      <c r="AJ522" s="25"/>
      <c r="AK522" s="25"/>
      <c r="AL522" s="25"/>
      <c r="AM522" s="25"/>
    </row>
    <row r="523" spans="1:39" x14ac:dyDescent="0.2">
      <c r="A523" s="25"/>
      <c r="B523" s="25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  <c r="AA523" s="25"/>
      <c r="AB523" s="25"/>
      <c r="AC523" s="25"/>
      <c r="AD523" s="25"/>
      <c r="AE523" s="25"/>
      <c r="AF523" s="25"/>
      <c r="AG523" s="25"/>
      <c r="AH523" s="25"/>
      <c r="AI523" s="25"/>
      <c r="AJ523" s="25"/>
      <c r="AK523" s="25"/>
      <c r="AL523" s="25"/>
      <c r="AM523" s="25"/>
    </row>
    <row r="524" spans="1:39" x14ac:dyDescent="0.2">
      <c r="A524" s="25"/>
      <c r="B524" s="25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  <c r="AA524" s="25"/>
      <c r="AB524" s="25"/>
      <c r="AC524" s="25"/>
      <c r="AD524" s="25"/>
      <c r="AE524" s="25"/>
      <c r="AF524" s="25"/>
      <c r="AG524" s="25"/>
      <c r="AH524" s="25"/>
      <c r="AI524" s="25"/>
      <c r="AJ524" s="25"/>
      <c r="AK524" s="25"/>
      <c r="AL524" s="25"/>
      <c r="AM524" s="25"/>
    </row>
    <row r="525" spans="1:39" x14ac:dyDescent="0.2">
      <c r="A525" s="25"/>
      <c r="B525" s="25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  <c r="AA525" s="25"/>
      <c r="AB525" s="25"/>
      <c r="AC525" s="25"/>
      <c r="AD525" s="25"/>
      <c r="AE525" s="25"/>
      <c r="AF525" s="25"/>
      <c r="AG525" s="25"/>
      <c r="AH525" s="25"/>
      <c r="AI525" s="25"/>
      <c r="AJ525" s="25"/>
      <c r="AK525" s="25"/>
      <c r="AL525" s="25"/>
      <c r="AM525" s="25"/>
    </row>
    <row r="526" spans="1:39" x14ac:dyDescent="0.2">
      <c r="A526" s="25"/>
      <c r="B526" s="25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  <c r="AA526" s="25"/>
      <c r="AB526" s="25"/>
      <c r="AC526" s="25"/>
      <c r="AD526" s="25"/>
      <c r="AE526" s="25"/>
      <c r="AF526" s="25"/>
      <c r="AG526" s="25"/>
      <c r="AH526" s="25"/>
      <c r="AI526" s="25"/>
      <c r="AJ526" s="25"/>
      <c r="AK526" s="25"/>
      <c r="AL526" s="25"/>
      <c r="AM526" s="25"/>
    </row>
    <row r="527" spans="1:39" x14ac:dyDescent="0.2">
      <c r="A527" s="25"/>
      <c r="B527" s="25"/>
      <c r="C527" s="25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  <c r="AA527" s="25"/>
      <c r="AB527" s="25"/>
      <c r="AC527" s="25"/>
      <c r="AD527" s="25"/>
      <c r="AE527" s="25"/>
      <c r="AF527" s="25"/>
      <c r="AG527" s="25"/>
      <c r="AH527" s="25"/>
      <c r="AI527" s="25"/>
      <c r="AJ527" s="25"/>
      <c r="AK527" s="25"/>
      <c r="AL527" s="25"/>
      <c r="AM527" s="25"/>
    </row>
    <row r="528" spans="1:39" x14ac:dyDescent="0.2">
      <c r="A528" s="25"/>
      <c r="B528" s="25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  <c r="AA528" s="25"/>
      <c r="AB528" s="25"/>
      <c r="AC528" s="25"/>
      <c r="AD528" s="25"/>
      <c r="AE528" s="25"/>
      <c r="AF528" s="25"/>
      <c r="AG528" s="25"/>
      <c r="AH528" s="25"/>
      <c r="AI528" s="25"/>
      <c r="AJ528" s="25"/>
      <c r="AK528" s="25"/>
      <c r="AL528" s="25"/>
      <c r="AM528" s="25"/>
    </row>
    <row r="529" spans="1:39" x14ac:dyDescent="0.2">
      <c r="A529" s="25"/>
      <c r="B529" s="25"/>
      <c r="C529" s="25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  <c r="AA529" s="25"/>
      <c r="AB529" s="25"/>
      <c r="AC529" s="25"/>
      <c r="AD529" s="25"/>
      <c r="AE529" s="25"/>
      <c r="AF529" s="25"/>
      <c r="AG529" s="25"/>
      <c r="AH529" s="25"/>
      <c r="AI529" s="25"/>
      <c r="AJ529" s="25"/>
      <c r="AK529" s="25"/>
      <c r="AL529" s="25"/>
      <c r="AM529" s="25"/>
    </row>
    <row r="530" spans="1:39" x14ac:dyDescent="0.2">
      <c r="A530" s="25"/>
      <c r="B530" s="25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  <c r="AA530" s="25"/>
      <c r="AB530" s="25"/>
      <c r="AC530" s="25"/>
      <c r="AD530" s="25"/>
      <c r="AE530" s="25"/>
      <c r="AF530" s="25"/>
      <c r="AG530" s="25"/>
      <c r="AH530" s="25"/>
      <c r="AI530" s="25"/>
      <c r="AJ530" s="25"/>
      <c r="AK530" s="25"/>
      <c r="AL530" s="25"/>
      <c r="AM530" s="25"/>
    </row>
    <row r="531" spans="1:39" x14ac:dyDescent="0.2">
      <c r="A531" s="25"/>
      <c r="B531" s="25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  <c r="AA531" s="25"/>
      <c r="AB531" s="25"/>
      <c r="AC531" s="25"/>
      <c r="AD531" s="25"/>
      <c r="AE531" s="25"/>
      <c r="AF531" s="25"/>
      <c r="AG531" s="25"/>
      <c r="AH531" s="25"/>
      <c r="AI531" s="25"/>
      <c r="AJ531" s="25"/>
      <c r="AK531" s="25"/>
      <c r="AL531" s="25"/>
      <c r="AM531" s="25"/>
    </row>
    <row r="532" spans="1:39" x14ac:dyDescent="0.2">
      <c r="A532" s="25"/>
      <c r="B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  <c r="AA532" s="25"/>
      <c r="AB532" s="25"/>
      <c r="AC532" s="25"/>
      <c r="AD532" s="25"/>
      <c r="AE532" s="25"/>
      <c r="AF532" s="25"/>
      <c r="AG532" s="25"/>
      <c r="AH532" s="25"/>
      <c r="AI532" s="25"/>
      <c r="AJ532" s="25"/>
      <c r="AK532" s="25"/>
      <c r="AL532" s="25"/>
      <c r="AM532" s="25"/>
    </row>
    <row r="533" spans="1:39" x14ac:dyDescent="0.2">
      <c r="A533" s="25"/>
      <c r="B533" s="25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  <c r="AA533" s="25"/>
      <c r="AB533" s="25"/>
      <c r="AC533" s="25"/>
      <c r="AD533" s="25"/>
      <c r="AE533" s="25"/>
      <c r="AF533" s="25"/>
      <c r="AG533" s="25"/>
      <c r="AH533" s="25"/>
      <c r="AI533" s="25"/>
      <c r="AJ533" s="25"/>
      <c r="AK533" s="25"/>
      <c r="AL533" s="25"/>
      <c r="AM533" s="25"/>
    </row>
    <row r="534" spans="1:39" x14ac:dyDescent="0.2">
      <c r="A534" s="25"/>
      <c r="B534" s="25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  <c r="AA534" s="25"/>
      <c r="AB534" s="25"/>
      <c r="AC534" s="25"/>
      <c r="AD534" s="25"/>
      <c r="AE534" s="25"/>
      <c r="AF534" s="25"/>
      <c r="AG534" s="25"/>
      <c r="AH534" s="25"/>
      <c r="AI534" s="25"/>
      <c r="AJ534" s="25"/>
      <c r="AK534" s="25"/>
      <c r="AL534" s="25"/>
      <c r="AM534" s="25"/>
    </row>
    <row r="535" spans="1:39" x14ac:dyDescent="0.2">
      <c r="A535" s="25"/>
      <c r="B535" s="25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  <c r="AA535" s="25"/>
      <c r="AB535" s="25"/>
      <c r="AC535" s="25"/>
      <c r="AD535" s="25"/>
      <c r="AE535" s="25"/>
      <c r="AF535" s="25"/>
      <c r="AG535" s="25"/>
      <c r="AH535" s="25"/>
      <c r="AI535" s="25"/>
      <c r="AJ535" s="25"/>
      <c r="AK535" s="25"/>
      <c r="AL535" s="25"/>
      <c r="AM535" s="25"/>
    </row>
    <row r="536" spans="1:39" x14ac:dyDescent="0.2">
      <c r="A536" s="25"/>
      <c r="B536" s="25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  <c r="AA536" s="25"/>
      <c r="AB536" s="25"/>
      <c r="AC536" s="25"/>
      <c r="AD536" s="25"/>
      <c r="AE536" s="25"/>
      <c r="AF536" s="25"/>
      <c r="AG536" s="25"/>
      <c r="AH536" s="25"/>
      <c r="AI536" s="25"/>
      <c r="AJ536" s="25"/>
      <c r="AK536" s="25"/>
      <c r="AL536" s="25"/>
      <c r="AM536" s="25"/>
    </row>
    <row r="537" spans="1:39" x14ac:dyDescent="0.2">
      <c r="A537" s="25"/>
      <c r="B537" s="25"/>
      <c r="C537" s="25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  <c r="AA537" s="25"/>
      <c r="AB537" s="25"/>
      <c r="AC537" s="25"/>
      <c r="AD537" s="25"/>
      <c r="AE537" s="25"/>
      <c r="AF537" s="25"/>
      <c r="AG537" s="25"/>
      <c r="AH537" s="25"/>
      <c r="AI537" s="25"/>
      <c r="AJ537" s="25"/>
      <c r="AK537" s="25"/>
      <c r="AL537" s="25"/>
      <c r="AM537" s="25"/>
    </row>
    <row r="538" spans="1:39" x14ac:dyDescent="0.2">
      <c r="A538" s="25"/>
      <c r="B538" s="25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  <c r="AA538" s="25"/>
      <c r="AB538" s="25"/>
      <c r="AC538" s="25"/>
      <c r="AD538" s="25"/>
      <c r="AE538" s="25"/>
      <c r="AF538" s="25"/>
      <c r="AG538" s="25"/>
      <c r="AH538" s="25"/>
      <c r="AI538" s="25"/>
      <c r="AJ538" s="25"/>
      <c r="AK538" s="25"/>
      <c r="AL538" s="25"/>
      <c r="AM538" s="25"/>
    </row>
    <row r="539" spans="1:39" x14ac:dyDescent="0.2">
      <c r="A539" s="25"/>
      <c r="B539" s="25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  <c r="AA539" s="25"/>
      <c r="AB539" s="25"/>
      <c r="AC539" s="25"/>
      <c r="AD539" s="25"/>
      <c r="AE539" s="25"/>
      <c r="AF539" s="25"/>
      <c r="AG539" s="25"/>
      <c r="AH539" s="25"/>
      <c r="AI539" s="25"/>
      <c r="AJ539" s="25"/>
      <c r="AK539" s="25"/>
      <c r="AL539" s="25"/>
      <c r="AM539" s="25"/>
    </row>
    <row r="540" spans="1:39" x14ac:dyDescent="0.2">
      <c r="A540" s="25"/>
      <c r="B540" s="25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  <c r="AA540" s="25"/>
      <c r="AB540" s="25"/>
      <c r="AC540" s="25"/>
      <c r="AD540" s="25"/>
      <c r="AE540" s="25"/>
      <c r="AF540" s="25"/>
      <c r="AG540" s="25"/>
      <c r="AH540" s="25"/>
      <c r="AI540" s="25"/>
      <c r="AJ540" s="25"/>
      <c r="AK540" s="25"/>
      <c r="AL540" s="25"/>
      <c r="AM540" s="25"/>
    </row>
    <row r="541" spans="1:39" x14ac:dyDescent="0.2">
      <c r="A541" s="25"/>
      <c r="B541" s="25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  <c r="AA541" s="25"/>
      <c r="AB541" s="25"/>
      <c r="AC541" s="25"/>
      <c r="AD541" s="25"/>
      <c r="AE541" s="25"/>
      <c r="AF541" s="25"/>
      <c r="AG541" s="25"/>
      <c r="AH541" s="25"/>
      <c r="AI541" s="25"/>
      <c r="AJ541" s="25"/>
      <c r="AK541" s="25"/>
      <c r="AL541" s="25"/>
      <c r="AM541" s="25"/>
    </row>
    <row r="542" spans="1:39" x14ac:dyDescent="0.2">
      <c r="A542" s="25"/>
      <c r="B542" s="25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  <c r="AA542" s="25"/>
      <c r="AB542" s="25"/>
      <c r="AC542" s="25"/>
      <c r="AD542" s="25"/>
      <c r="AE542" s="25"/>
      <c r="AF542" s="25"/>
      <c r="AG542" s="25"/>
      <c r="AH542" s="25"/>
      <c r="AI542" s="25"/>
      <c r="AJ542" s="25"/>
      <c r="AK542" s="25"/>
      <c r="AL542" s="25"/>
      <c r="AM542" s="25"/>
    </row>
    <row r="543" spans="1:39" x14ac:dyDescent="0.2">
      <c r="A543" s="25"/>
      <c r="B543" s="25"/>
      <c r="C543" s="25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  <c r="AA543" s="25"/>
      <c r="AB543" s="25"/>
      <c r="AC543" s="25"/>
      <c r="AD543" s="25"/>
      <c r="AE543" s="25"/>
      <c r="AF543" s="25"/>
      <c r="AG543" s="25"/>
      <c r="AH543" s="25"/>
      <c r="AI543" s="25"/>
      <c r="AJ543" s="25"/>
      <c r="AK543" s="25"/>
      <c r="AL543" s="25"/>
      <c r="AM543" s="25"/>
    </row>
    <row r="544" spans="1:39" x14ac:dyDescent="0.2">
      <c r="A544" s="25"/>
      <c r="B544" s="25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  <c r="AA544" s="25"/>
      <c r="AB544" s="25"/>
      <c r="AC544" s="25"/>
      <c r="AD544" s="25"/>
      <c r="AE544" s="25"/>
      <c r="AF544" s="25"/>
      <c r="AG544" s="25"/>
      <c r="AH544" s="25"/>
      <c r="AI544" s="25"/>
      <c r="AJ544" s="25"/>
      <c r="AK544" s="25"/>
      <c r="AL544" s="25"/>
      <c r="AM544" s="25"/>
    </row>
    <row r="545" spans="1:39" x14ac:dyDescent="0.2">
      <c r="A545" s="25"/>
      <c r="B545" s="25"/>
      <c r="C545" s="25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  <c r="AA545" s="25"/>
      <c r="AB545" s="25"/>
      <c r="AC545" s="25"/>
      <c r="AD545" s="25"/>
      <c r="AE545" s="25"/>
      <c r="AF545" s="25"/>
      <c r="AG545" s="25"/>
      <c r="AH545" s="25"/>
      <c r="AI545" s="25"/>
      <c r="AJ545" s="25"/>
      <c r="AK545" s="25"/>
      <c r="AL545" s="25"/>
      <c r="AM545" s="25"/>
    </row>
    <row r="546" spans="1:39" x14ac:dyDescent="0.2">
      <c r="A546" s="25"/>
      <c r="B546" s="25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  <c r="AA546" s="25"/>
      <c r="AB546" s="25"/>
      <c r="AC546" s="25"/>
      <c r="AD546" s="25"/>
      <c r="AE546" s="25"/>
      <c r="AF546" s="25"/>
      <c r="AG546" s="25"/>
      <c r="AH546" s="25"/>
      <c r="AI546" s="25"/>
      <c r="AJ546" s="25"/>
      <c r="AK546" s="25"/>
      <c r="AL546" s="25"/>
      <c r="AM546" s="25"/>
    </row>
    <row r="547" spans="1:39" x14ac:dyDescent="0.2">
      <c r="A547" s="25"/>
      <c r="B547" s="25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  <c r="AA547" s="25"/>
      <c r="AB547" s="25"/>
      <c r="AC547" s="25"/>
      <c r="AD547" s="25"/>
      <c r="AE547" s="25"/>
      <c r="AF547" s="25"/>
      <c r="AG547" s="25"/>
      <c r="AH547" s="25"/>
      <c r="AI547" s="25"/>
      <c r="AJ547" s="25"/>
      <c r="AK547" s="25"/>
      <c r="AL547" s="25"/>
      <c r="AM547" s="25"/>
    </row>
    <row r="548" spans="1:39" x14ac:dyDescent="0.2">
      <c r="A548" s="25"/>
      <c r="B548" s="25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  <c r="AA548" s="25"/>
      <c r="AB548" s="25"/>
      <c r="AC548" s="25"/>
      <c r="AD548" s="25"/>
      <c r="AE548" s="25"/>
      <c r="AF548" s="25"/>
      <c r="AG548" s="25"/>
      <c r="AH548" s="25"/>
      <c r="AI548" s="25"/>
      <c r="AJ548" s="25"/>
      <c r="AK548" s="25"/>
      <c r="AL548" s="25"/>
      <c r="AM548" s="25"/>
    </row>
    <row r="549" spans="1:39" x14ac:dyDescent="0.2">
      <c r="A549" s="25"/>
      <c r="B549" s="25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  <c r="AA549" s="25"/>
      <c r="AB549" s="25"/>
      <c r="AC549" s="25"/>
      <c r="AD549" s="25"/>
      <c r="AE549" s="25"/>
      <c r="AF549" s="25"/>
      <c r="AG549" s="25"/>
      <c r="AH549" s="25"/>
      <c r="AI549" s="25"/>
      <c r="AJ549" s="25"/>
      <c r="AK549" s="25"/>
      <c r="AL549" s="25"/>
      <c r="AM549" s="25"/>
    </row>
    <row r="550" spans="1:39" x14ac:dyDescent="0.2">
      <c r="A550" s="25"/>
      <c r="B550" s="25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  <c r="AA550" s="25"/>
      <c r="AB550" s="25"/>
      <c r="AC550" s="25"/>
      <c r="AD550" s="25"/>
      <c r="AE550" s="25"/>
      <c r="AF550" s="25"/>
      <c r="AG550" s="25"/>
      <c r="AH550" s="25"/>
      <c r="AI550" s="25"/>
      <c r="AJ550" s="25"/>
      <c r="AK550" s="25"/>
      <c r="AL550" s="25"/>
      <c r="AM550" s="25"/>
    </row>
    <row r="551" spans="1:39" x14ac:dyDescent="0.2">
      <c r="A551" s="25"/>
      <c r="B551" s="25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  <c r="AA551" s="25"/>
      <c r="AB551" s="25"/>
      <c r="AC551" s="25"/>
      <c r="AD551" s="25"/>
      <c r="AE551" s="25"/>
      <c r="AF551" s="25"/>
      <c r="AG551" s="25"/>
      <c r="AH551" s="25"/>
      <c r="AI551" s="25"/>
      <c r="AJ551" s="25"/>
      <c r="AK551" s="25"/>
      <c r="AL551" s="25"/>
      <c r="AM551" s="25"/>
    </row>
    <row r="552" spans="1:39" x14ac:dyDescent="0.2">
      <c r="A552" s="25"/>
      <c r="B552" s="25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  <c r="AA552" s="25"/>
      <c r="AB552" s="25"/>
      <c r="AC552" s="25"/>
      <c r="AD552" s="25"/>
      <c r="AE552" s="25"/>
      <c r="AF552" s="25"/>
      <c r="AG552" s="25"/>
      <c r="AH552" s="25"/>
      <c r="AI552" s="25"/>
      <c r="AJ552" s="25"/>
      <c r="AK552" s="25"/>
      <c r="AL552" s="25"/>
      <c r="AM552" s="25"/>
    </row>
    <row r="553" spans="1:39" x14ac:dyDescent="0.2">
      <c r="A553" s="25"/>
      <c r="B553" s="25"/>
      <c r="C553" s="25"/>
      <c r="D553" s="25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  <c r="AA553" s="25"/>
      <c r="AB553" s="25"/>
      <c r="AC553" s="25"/>
      <c r="AD553" s="25"/>
      <c r="AE553" s="25"/>
      <c r="AF553" s="25"/>
      <c r="AG553" s="25"/>
      <c r="AH553" s="25"/>
      <c r="AI553" s="25"/>
      <c r="AJ553" s="25"/>
      <c r="AK553" s="25"/>
      <c r="AL553" s="25"/>
      <c r="AM553" s="25"/>
    </row>
    <row r="554" spans="1:39" x14ac:dyDescent="0.2">
      <c r="A554" s="25"/>
      <c r="B554" s="25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  <c r="AA554" s="25"/>
      <c r="AB554" s="25"/>
      <c r="AC554" s="25"/>
      <c r="AD554" s="25"/>
      <c r="AE554" s="25"/>
      <c r="AF554" s="25"/>
      <c r="AG554" s="25"/>
      <c r="AH554" s="25"/>
      <c r="AI554" s="25"/>
      <c r="AJ554" s="25"/>
      <c r="AK554" s="25"/>
      <c r="AL554" s="25"/>
      <c r="AM554" s="25"/>
    </row>
    <row r="555" spans="1:39" x14ac:dyDescent="0.2">
      <c r="A555" s="25"/>
      <c r="B555" s="25"/>
      <c r="C555" s="25"/>
      <c r="D555" s="25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  <c r="AA555" s="25"/>
      <c r="AB555" s="25"/>
      <c r="AC555" s="25"/>
      <c r="AD555" s="25"/>
      <c r="AE555" s="25"/>
      <c r="AF555" s="25"/>
      <c r="AG555" s="25"/>
      <c r="AH555" s="25"/>
      <c r="AI555" s="25"/>
      <c r="AJ555" s="25"/>
      <c r="AK555" s="25"/>
      <c r="AL555" s="25"/>
      <c r="AM555" s="25"/>
    </row>
    <row r="556" spans="1:39" x14ac:dyDescent="0.2">
      <c r="A556" s="25"/>
      <c r="B556" s="25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  <c r="AA556" s="25"/>
      <c r="AB556" s="25"/>
      <c r="AC556" s="25"/>
      <c r="AD556" s="25"/>
      <c r="AE556" s="25"/>
      <c r="AF556" s="25"/>
      <c r="AG556" s="25"/>
      <c r="AH556" s="25"/>
      <c r="AI556" s="25"/>
      <c r="AJ556" s="25"/>
      <c r="AK556" s="25"/>
      <c r="AL556" s="25"/>
      <c r="AM556" s="25"/>
    </row>
    <row r="557" spans="1:39" x14ac:dyDescent="0.2">
      <c r="A557" s="25"/>
      <c r="B557" s="25"/>
      <c r="C557" s="25"/>
      <c r="D557" s="25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  <c r="AA557" s="25"/>
      <c r="AB557" s="25"/>
      <c r="AC557" s="25"/>
      <c r="AD557" s="25"/>
      <c r="AE557" s="25"/>
      <c r="AF557" s="25"/>
      <c r="AG557" s="25"/>
      <c r="AH557" s="25"/>
      <c r="AI557" s="25"/>
      <c r="AJ557" s="25"/>
      <c r="AK557" s="25"/>
      <c r="AL557" s="25"/>
      <c r="AM557" s="25"/>
    </row>
    <row r="558" spans="1:39" x14ac:dyDescent="0.2">
      <c r="A558" s="25"/>
      <c r="B558" s="25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  <c r="AA558" s="25"/>
      <c r="AB558" s="25"/>
      <c r="AC558" s="25"/>
      <c r="AD558" s="25"/>
      <c r="AE558" s="25"/>
      <c r="AF558" s="25"/>
      <c r="AG558" s="25"/>
      <c r="AH558" s="25"/>
      <c r="AI558" s="25"/>
      <c r="AJ558" s="25"/>
      <c r="AK558" s="25"/>
      <c r="AL558" s="25"/>
      <c r="AM558" s="25"/>
    </row>
    <row r="559" spans="1:39" x14ac:dyDescent="0.2">
      <c r="A559" s="25"/>
      <c r="B559" s="25"/>
      <c r="C559" s="25"/>
      <c r="D559" s="25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  <c r="AA559" s="25"/>
      <c r="AB559" s="25"/>
      <c r="AC559" s="25"/>
      <c r="AD559" s="25"/>
      <c r="AE559" s="25"/>
      <c r="AF559" s="25"/>
      <c r="AG559" s="25"/>
      <c r="AH559" s="25"/>
      <c r="AI559" s="25"/>
      <c r="AJ559" s="25"/>
      <c r="AK559" s="25"/>
      <c r="AL559" s="25"/>
      <c r="AM559" s="25"/>
    </row>
    <row r="560" spans="1:39" x14ac:dyDescent="0.2">
      <c r="A560" s="25"/>
      <c r="B560" s="25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  <c r="AA560" s="25"/>
      <c r="AB560" s="25"/>
      <c r="AC560" s="25"/>
      <c r="AD560" s="25"/>
      <c r="AE560" s="25"/>
      <c r="AF560" s="25"/>
      <c r="AG560" s="25"/>
      <c r="AH560" s="25"/>
      <c r="AI560" s="25"/>
      <c r="AJ560" s="25"/>
      <c r="AK560" s="25"/>
      <c r="AL560" s="25"/>
      <c r="AM560" s="25"/>
    </row>
    <row r="561" spans="1:39" x14ac:dyDescent="0.2">
      <c r="A561" s="25"/>
      <c r="B561" s="25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  <c r="AA561" s="25"/>
      <c r="AB561" s="25"/>
      <c r="AC561" s="25"/>
      <c r="AD561" s="25"/>
      <c r="AE561" s="25"/>
      <c r="AF561" s="25"/>
      <c r="AG561" s="25"/>
      <c r="AH561" s="25"/>
      <c r="AI561" s="25"/>
      <c r="AJ561" s="25"/>
      <c r="AK561" s="25"/>
      <c r="AL561" s="25"/>
      <c r="AM561" s="25"/>
    </row>
    <row r="562" spans="1:39" x14ac:dyDescent="0.2">
      <c r="A562" s="25"/>
      <c r="B562" s="25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  <c r="AA562" s="25"/>
      <c r="AB562" s="25"/>
      <c r="AC562" s="25"/>
      <c r="AD562" s="25"/>
      <c r="AE562" s="25"/>
      <c r="AF562" s="25"/>
      <c r="AG562" s="25"/>
      <c r="AH562" s="25"/>
      <c r="AI562" s="25"/>
      <c r="AJ562" s="25"/>
      <c r="AK562" s="25"/>
      <c r="AL562" s="25"/>
      <c r="AM562" s="25"/>
    </row>
    <row r="563" spans="1:39" x14ac:dyDescent="0.2">
      <c r="A563" s="25"/>
      <c r="B563" s="25"/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  <c r="AA563" s="25"/>
      <c r="AB563" s="25"/>
      <c r="AC563" s="25"/>
      <c r="AD563" s="25"/>
      <c r="AE563" s="25"/>
      <c r="AF563" s="25"/>
      <c r="AG563" s="25"/>
      <c r="AH563" s="25"/>
      <c r="AI563" s="25"/>
      <c r="AJ563" s="25"/>
      <c r="AK563" s="25"/>
      <c r="AL563" s="25"/>
      <c r="AM563" s="25"/>
    </row>
    <row r="564" spans="1:39" x14ac:dyDescent="0.2">
      <c r="A564" s="25"/>
      <c r="B564" s="25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  <c r="AA564" s="25"/>
      <c r="AB564" s="25"/>
      <c r="AC564" s="25"/>
      <c r="AD564" s="25"/>
      <c r="AE564" s="25"/>
      <c r="AF564" s="25"/>
      <c r="AG564" s="25"/>
      <c r="AH564" s="25"/>
      <c r="AI564" s="25"/>
      <c r="AJ564" s="25"/>
      <c r="AK564" s="25"/>
      <c r="AL564" s="25"/>
      <c r="AM564" s="25"/>
    </row>
    <row r="565" spans="1:39" x14ac:dyDescent="0.2">
      <c r="A565" s="25"/>
      <c r="B565" s="25"/>
      <c r="C565" s="25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  <c r="AA565" s="25"/>
      <c r="AB565" s="25"/>
      <c r="AC565" s="25"/>
      <c r="AD565" s="25"/>
      <c r="AE565" s="25"/>
      <c r="AF565" s="25"/>
      <c r="AG565" s="25"/>
      <c r="AH565" s="25"/>
      <c r="AI565" s="25"/>
      <c r="AJ565" s="25"/>
      <c r="AK565" s="25"/>
      <c r="AL565" s="25"/>
      <c r="AM565" s="25"/>
    </row>
    <row r="566" spans="1:39" x14ac:dyDescent="0.2">
      <c r="A566" s="25"/>
      <c r="B566" s="25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  <c r="AA566" s="25"/>
      <c r="AB566" s="25"/>
      <c r="AC566" s="25"/>
      <c r="AD566" s="25"/>
      <c r="AE566" s="25"/>
      <c r="AF566" s="25"/>
      <c r="AG566" s="25"/>
      <c r="AH566" s="25"/>
      <c r="AI566" s="25"/>
      <c r="AJ566" s="25"/>
      <c r="AK566" s="25"/>
      <c r="AL566" s="25"/>
      <c r="AM566" s="25"/>
    </row>
    <row r="567" spans="1:39" x14ac:dyDescent="0.2">
      <c r="A567" s="25"/>
      <c r="B567" s="25"/>
      <c r="C567" s="25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  <c r="AA567" s="25"/>
      <c r="AB567" s="25"/>
      <c r="AC567" s="25"/>
      <c r="AD567" s="25"/>
      <c r="AE567" s="25"/>
      <c r="AF567" s="25"/>
      <c r="AG567" s="25"/>
      <c r="AH567" s="25"/>
      <c r="AI567" s="25"/>
      <c r="AJ567" s="25"/>
      <c r="AK567" s="25"/>
      <c r="AL567" s="25"/>
      <c r="AM567" s="25"/>
    </row>
    <row r="568" spans="1:39" x14ac:dyDescent="0.2">
      <c r="A568" s="25"/>
      <c r="B568" s="25"/>
      <c r="C568" s="25"/>
      <c r="D568" s="25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  <c r="AA568" s="25"/>
      <c r="AB568" s="25"/>
      <c r="AC568" s="25"/>
      <c r="AD568" s="25"/>
      <c r="AE568" s="25"/>
      <c r="AF568" s="25"/>
      <c r="AG568" s="25"/>
      <c r="AH568" s="25"/>
      <c r="AI568" s="25"/>
      <c r="AJ568" s="25"/>
      <c r="AK568" s="25"/>
      <c r="AL568" s="25"/>
      <c r="AM568" s="25"/>
    </row>
    <row r="569" spans="1:39" x14ac:dyDescent="0.2">
      <c r="A569" s="25"/>
      <c r="B569" s="25"/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  <c r="AA569" s="25"/>
      <c r="AB569" s="25"/>
      <c r="AC569" s="25"/>
      <c r="AD569" s="25"/>
      <c r="AE569" s="25"/>
      <c r="AF569" s="25"/>
      <c r="AG569" s="25"/>
      <c r="AH569" s="25"/>
      <c r="AI569" s="25"/>
      <c r="AJ569" s="25"/>
      <c r="AK569" s="25"/>
      <c r="AL569" s="25"/>
      <c r="AM569" s="25"/>
    </row>
    <row r="570" spans="1:39" x14ac:dyDescent="0.2">
      <c r="A570" s="25"/>
      <c r="B570" s="25"/>
      <c r="C570" s="25"/>
      <c r="D570" s="25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  <c r="AA570" s="25"/>
      <c r="AB570" s="25"/>
      <c r="AC570" s="25"/>
      <c r="AD570" s="25"/>
      <c r="AE570" s="25"/>
      <c r="AF570" s="25"/>
      <c r="AG570" s="25"/>
      <c r="AH570" s="25"/>
      <c r="AI570" s="25"/>
      <c r="AJ570" s="25"/>
      <c r="AK570" s="25"/>
      <c r="AL570" s="25"/>
      <c r="AM570" s="25"/>
    </row>
    <row r="571" spans="1:39" x14ac:dyDescent="0.2">
      <c r="A571" s="25"/>
      <c r="B571" s="25"/>
      <c r="C571" s="25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  <c r="AA571" s="25"/>
      <c r="AB571" s="25"/>
      <c r="AC571" s="25"/>
      <c r="AD571" s="25"/>
      <c r="AE571" s="25"/>
      <c r="AF571" s="25"/>
      <c r="AG571" s="25"/>
      <c r="AH571" s="25"/>
      <c r="AI571" s="25"/>
      <c r="AJ571" s="25"/>
      <c r="AK571" s="25"/>
      <c r="AL571" s="25"/>
      <c r="AM571" s="25"/>
    </row>
  </sheetData>
  <mergeCells count="76">
    <mergeCell ref="AD17:AD18"/>
    <mergeCell ref="AE17:AE18"/>
    <mergeCell ref="AF17:AF18"/>
    <mergeCell ref="AJ17:AR17"/>
    <mergeCell ref="H19:M19"/>
    <mergeCell ref="R19:X19"/>
    <mergeCell ref="AC19:AC22"/>
    <mergeCell ref="AB19:AB22"/>
    <mergeCell ref="AA19:AA22"/>
    <mergeCell ref="AD19:AR19"/>
    <mergeCell ref="O19:O22"/>
    <mergeCell ref="R20:R22"/>
    <mergeCell ref="S17:S18"/>
    <mergeCell ref="T17:T18"/>
    <mergeCell ref="U17:U18"/>
    <mergeCell ref="V17:V18"/>
    <mergeCell ref="A7:AR7"/>
    <mergeCell ref="A8:AR8"/>
    <mergeCell ref="A9:AR9"/>
    <mergeCell ref="R17:R18"/>
    <mergeCell ref="E17:E18"/>
    <mergeCell ref="D17:D18"/>
    <mergeCell ref="P17:P18"/>
    <mergeCell ref="AC17:AC18"/>
    <mergeCell ref="AB17:AB18"/>
    <mergeCell ref="AA17:AA18"/>
    <mergeCell ref="Z17:Z18"/>
    <mergeCell ref="A13:C13"/>
    <mergeCell ref="AG17:AG18"/>
    <mergeCell ref="AH17:AH18"/>
    <mergeCell ref="AI17:AI18"/>
    <mergeCell ref="D12:O12"/>
    <mergeCell ref="A19:A22"/>
    <mergeCell ref="P19:P22"/>
    <mergeCell ref="Z19:Z22"/>
    <mergeCell ref="N19:N21"/>
    <mergeCell ref="W17:W18"/>
    <mergeCell ref="X17:X18"/>
    <mergeCell ref="G17:G18"/>
    <mergeCell ref="G20:G22"/>
    <mergeCell ref="F19:F22"/>
    <mergeCell ref="E19:E22"/>
    <mergeCell ref="D19:D22"/>
    <mergeCell ref="C19:C22"/>
    <mergeCell ref="B19:B22"/>
    <mergeCell ref="A76:AR76"/>
    <mergeCell ref="A65:AR65"/>
    <mergeCell ref="A75:AR75"/>
    <mergeCell ref="A67:AR67"/>
    <mergeCell ref="A23:C23"/>
    <mergeCell ref="A45:C45"/>
    <mergeCell ref="A69:AR69"/>
    <mergeCell ref="A71:AR71"/>
    <mergeCell ref="A72:AR72"/>
    <mergeCell ref="A68:AR68"/>
    <mergeCell ref="A63:F63"/>
    <mergeCell ref="A74:AR74"/>
    <mergeCell ref="A70:AR70"/>
    <mergeCell ref="A66:AR66"/>
    <mergeCell ref="A73:AR73"/>
    <mergeCell ref="A11:C11"/>
    <mergeCell ref="A12:C12"/>
    <mergeCell ref="H17:H18"/>
    <mergeCell ref="F17:F18"/>
    <mergeCell ref="D11:O11"/>
    <mergeCell ref="D13:O13"/>
    <mergeCell ref="N17:N18"/>
    <mergeCell ref="O17:O18"/>
    <mergeCell ref="B17:B18"/>
    <mergeCell ref="I17:I18"/>
    <mergeCell ref="J17:J18"/>
    <mergeCell ref="K17:K18"/>
    <mergeCell ref="L17:L18"/>
    <mergeCell ref="M17:M18"/>
    <mergeCell ref="C17:C18"/>
    <mergeCell ref="A17:A18"/>
  </mergeCells>
  <phoneticPr fontId="2" type="noConversion"/>
  <conditionalFormatting sqref="AB24 AB28:AB38">
    <cfRule type="expression" dxfId="5" priority="15">
      <formula>(SUM($AJ24:$AR24)/$Z24)*$F24+ROUND(($G24-$R24)*($O24/$G24),2)&gt;=$O24</formula>
    </cfRule>
  </conditionalFormatting>
  <conditionalFormatting sqref="O24 O28:O38">
    <cfRule type="expression" dxfId="4" priority="14">
      <formula>(SUM($AJ24:$AR24)/$Z24)*$F24+ROUND(($G24-$R24)*($O24/$G24),2)&gt;=$O24</formula>
    </cfRule>
  </conditionalFormatting>
  <conditionalFormatting sqref="AJ24:AR24 AJ28:AR38">
    <cfRule type="expression" dxfId="3" priority="13">
      <formula>(SUM($AJ24:$AR24)/$Z24)*$F24+ROUND(($G24-$R24)*($O24/$G24),2)&gt;=$O24</formula>
    </cfRule>
  </conditionalFormatting>
  <conditionalFormatting sqref="AB59:AB60 AB56:AB57 AB50:AB52 AB46:AB48 AB40:AB42 AB25:AB27">
    <cfRule type="expression" dxfId="2" priority="6">
      <formula>(SUM($AJ25:$AR25)/$Z25)*$F25+ROUND(($G25-$R25)*($O25/$G25),2)&gt;=$O25</formula>
    </cfRule>
  </conditionalFormatting>
  <conditionalFormatting sqref="O59:O60 O56:O57 O50:O52 O46:O48 O40:O42 O25:O27">
    <cfRule type="expression" dxfId="1" priority="5">
      <formula>(SUM($AJ25:$AR25)/$Z25)*$F25+ROUND(($G25-$R25)*($O25/$G25),2)&gt;=$O25</formula>
    </cfRule>
  </conditionalFormatting>
  <conditionalFormatting sqref="AJ59:AR60 AJ56:AR57 AJ50:AR52 AJ46:AR48 AJ40:AR42 AJ25:AR27">
    <cfRule type="expression" dxfId="0" priority="4">
      <formula>(SUM($AJ25:$AR25)/$Z25)*$F25+ROUND(($G25-$R25)*($O25/$G25),2)&gt;=$O25</formula>
    </cfRule>
  </conditionalFormatting>
  <dataValidations count="3">
    <dataValidation type="list" allowBlank="1" showInputMessage="1" showErrorMessage="1" sqref="D16">
      <formula1>"áno,nie"</formula1>
    </dataValidation>
    <dataValidation type="list" allowBlank="1" showInputMessage="1" showErrorMessage="1" sqref="C59:C60 C40:C42 C46:C48 C50:C52 C56:C57 C24:C38">
      <formula1>pozicia</formula1>
    </dataValidation>
    <dataValidation type="list" allowBlank="1" showInputMessage="1" showErrorMessage="1" sqref="D15">
      <formula1>verzia</formula1>
    </dataValidation>
  </dataValidations>
  <pageMargins left="0.27559055118110237" right="0.23622047244094491" top="0.43307086614173229" bottom="0.43307086614173229" header="0.31496062992125984" footer="0.31496062992125984"/>
  <pageSetup paperSize="8" scale="41" fitToHeight="0" orientation="landscape" cellComments="asDisplayed" r:id="rId1"/>
  <headerFooter alignWithMargins="0">
    <oddHeader>&amp;L&amp;12Príloha 4.3.5&amp;KFF0000.1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Y7"/>
  <sheetViews>
    <sheetView workbookViewId="0"/>
  </sheetViews>
  <sheetFormatPr defaultRowHeight="12.75" x14ac:dyDescent="0.2"/>
  <cols>
    <col min="1" max="1" width="25.28515625" bestFit="1" customWidth="1"/>
    <col min="2" max="12" width="10.85546875" bestFit="1" customWidth="1"/>
  </cols>
  <sheetData>
    <row r="1" spans="1:25" x14ac:dyDescent="0.2">
      <c r="B1" s="4" t="s">
        <v>40</v>
      </c>
      <c r="C1" s="4" t="s">
        <v>41</v>
      </c>
      <c r="D1" s="4" t="s">
        <v>42</v>
      </c>
      <c r="E1" s="4" t="s">
        <v>43</v>
      </c>
      <c r="F1" s="4" t="s">
        <v>44</v>
      </c>
      <c r="G1" s="4" t="s">
        <v>45</v>
      </c>
      <c r="H1" s="4" t="s">
        <v>46</v>
      </c>
      <c r="I1" s="4" t="s">
        <v>39</v>
      </c>
      <c r="J1" s="4" t="s">
        <v>47</v>
      </c>
      <c r="K1" s="4" t="s">
        <v>38</v>
      </c>
      <c r="L1" s="4" t="s">
        <v>97</v>
      </c>
      <c r="T1" s="4"/>
    </row>
    <row r="2" spans="1:25" x14ac:dyDescent="0.2">
      <c r="B2" s="5">
        <v>2</v>
      </c>
      <c r="C2" s="5">
        <v>3</v>
      </c>
      <c r="D2" s="5">
        <v>4</v>
      </c>
      <c r="E2" s="5">
        <v>5</v>
      </c>
      <c r="F2" s="5">
        <v>6</v>
      </c>
      <c r="G2" s="5">
        <v>7</v>
      </c>
      <c r="H2" s="5">
        <v>8</v>
      </c>
      <c r="I2" s="5">
        <v>9</v>
      </c>
      <c r="J2" s="5">
        <v>10</v>
      </c>
      <c r="K2" s="5">
        <v>11</v>
      </c>
      <c r="L2" s="5">
        <v>12</v>
      </c>
      <c r="M2" s="5">
        <v>13</v>
      </c>
      <c r="N2" s="5">
        <v>14</v>
      </c>
      <c r="O2" s="5">
        <v>15</v>
      </c>
      <c r="P2" s="5">
        <v>16</v>
      </c>
      <c r="Q2" s="5">
        <v>17</v>
      </c>
      <c r="R2" s="5">
        <v>18</v>
      </c>
      <c r="S2" s="5">
        <v>19</v>
      </c>
      <c r="T2" s="5">
        <v>20</v>
      </c>
      <c r="U2" s="5">
        <v>21</v>
      </c>
      <c r="V2" s="5">
        <v>22</v>
      </c>
      <c r="W2" s="5">
        <v>23</v>
      </c>
      <c r="X2" s="5">
        <v>24</v>
      </c>
      <c r="Y2" s="5">
        <v>25</v>
      </c>
    </row>
    <row r="3" spans="1:25" x14ac:dyDescent="0.2">
      <c r="A3" s="2" t="s">
        <v>34</v>
      </c>
      <c r="B3" s="3"/>
      <c r="C3" s="3">
        <v>1918</v>
      </c>
      <c r="D3" s="3">
        <v>1918</v>
      </c>
      <c r="E3" s="3">
        <v>2162</v>
      </c>
      <c r="F3" s="3">
        <v>2202</v>
      </c>
      <c r="G3" s="3">
        <v>2202</v>
      </c>
      <c r="H3" s="3">
        <v>2202</v>
      </c>
      <c r="I3" s="3">
        <v>2324</v>
      </c>
      <c r="J3" s="3">
        <v>2324</v>
      </c>
      <c r="K3" s="3">
        <v>2324</v>
      </c>
      <c r="L3" s="3">
        <v>2470</v>
      </c>
    </row>
    <row r="4" spans="1:25" x14ac:dyDescent="0.2">
      <c r="A4" s="2" t="s">
        <v>35</v>
      </c>
      <c r="B4" s="3"/>
      <c r="C4" s="3">
        <v>1177</v>
      </c>
      <c r="D4" s="3">
        <v>1177</v>
      </c>
      <c r="E4" s="3">
        <v>1500</v>
      </c>
      <c r="F4" s="3">
        <v>1603</v>
      </c>
      <c r="G4" s="3">
        <v>1603</v>
      </c>
      <c r="H4" s="3">
        <v>1603</v>
      </c>
      <c r="I4" s="3">
        <v>1685</v>
      </c>
      <c r="J4" s="3">
        <v>1685</v>
      </c>
      <c r="K4" s="3">
        <v>1685</v>
      </c>
      <c r="L4" s="3">
        <v>1712</v>
      </c>
    </row>
    <row r="5" spans="1:25" x14ac:dyDescent="0.2">
      <c r="A5" s="2" t="s">
        <v>36</v>
      </c>
      <c r="B5" s="3"/>
      <c r="C5" s="3">
        <v>966</v>
      </c>
      <c r="D5" s="3">
        <v>966</v>
      </c>
      <c r="E5" s="3">
        <v>1090</v>
      </c>
      <c r="F5" s="3">
        <v>1162</v>
      </c>
      <c r="G5" s="3">
        <v>1162</v>
      </c>
      <c r="H5" s="3">
        <v>1162</v>
      </c>
      <c r="I5" s="3">
        <v>1250</v>
      </c>
      <c r="J5" s="3">
        <v>1250</v>
      </c>
      <c r="K5" s="3">
        <v>1250</v>
      </c>
      <c r="L5" s="3">
        <v>1335</v>
      </c>
    </row>
    <row r="6" spans="1:25" x14ac:dyDescent="0.2">
      <c r="A6" s="2" t="s">
        <v>37</v>
      </c>
      <c r="B6" s="3"/>
      <c r="C6" s="3">
        <v>653</v>
      </c>
      <c r="D6" s="3">
        <v>653</v>
      </c>
      <c r="E6" s="3">
        <v>737</v>
      </c>
      <c r="F6" s="3">
        <v>753</v>
      </c>
      <c r="G6" s="3">
        <v>753</v>
      </c>
      <c r="H6" s="3">
        <v>753</v>
      </c>
      <c r="I6" s="3">
        <v>833</v>
      </c>
      <c r="J6" s="3">
        <v>833</v>
      </c>
      <c r="K6" s="3">
        <v>833</v>
      </c>
      <c r="L6" s="3">
        <v>929</v>
      </c>
    </row>
    <row r="7" spans="1:25" x14ac:dyDescent="0.2">
      <c r="A7" s="2" t="s">
        <v>48</v>
      </c>
      <c r="B7" s="3">
        <v>1407</v>
      </c>
      <c r="C7" s="3">
        <v>1407</v>
      </c>
      <c r="D7" s="3">
        <v>1407</v>
      </c>
      <c r="E7" s="3">
        <v>1482</v>
      </c>
      <c r="F7" s="3">
        <v>1556</v>
      </c>
      <c r="G7" s="3">
        <v>1556</v>
      </c>
      <c r="H7" s="3">
        <v>1556</v>
      </c>
      <c r="I7" s="3">
        <v>1650</v>
      </c>
      <c r="J7" s="3">
        <v>1650</v>
      </c>
      <c r="K7" s="3">
        <v>1650</v>
      </c>
      <c r="L7" s="3">
        <v>1723</v>
      </c>
    </row>
  </sheetData>
  <sheetProtection password="840C" sheet="1" objects="1" scenario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Výpočet mzdových výdavkov</vt:lpstr>
      <vt:lpstr>limity</vt:lpstr>
      <vt:lpstr>'Výpočet mzdových výdavkov'!Názvy_tlače</vt:lpstr>
      <vt:lpstr>'Výpočet mzdových výdavkov'!Oblasť_tlače</vt:lpstr>
      <vt:lpstr>pozicia</vt:lpstr>
      <vt:lpstr>verzia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GG</cp:lastModifiedBy>
  <cp:lastPrinted>2019-03-01T08:05:28Z</cp:lastPrinted>
  <dcterms:created xsi:type="dcterms:W3CDTF">2009-10-15T09:23:09Z</dcterms:created>
  <dcterms:modified xsi:type="dcterms:W3CDTF">2019-03-21T14:33:36Z</dcterms:modified>
</cp:coreProperties>
</file>