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1_priprava\Prilohy PpP v.5.1 final\"/>
    </mc:Choice>
  </mc:AlternateContent>
  <bookViews>
    <workbookView xWindow="0" yWindow="0" windowWidth="25395" windowHeight="10575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výdavkov'!$A$1:$Y$60</definedName>
  </definedNames>
  <calcPr calcId="152511"/>
</workbook>
</file>

<file path=xl/calcChain.xml><?xml version="1.0" encoding="utf-8"?>
<calcChain xmlns="http://schemas.openxmlformats.org/spreadsheetml/2006/main">
  <c r="Y45" i="3" l="1"/>
  <c r="Y44" i="3"/>
  <c r="Y42" i="3"/>
  <c r="Y41" i="3"/>
  <c r="Y37" i="3"/>
  <c r="Y36" i="3"/>
  <c r="Y35" i="3"/>
  <c r="Y33" i="3"/>
  <c r="Y32" i="3"/>
  <c r="Y31" i="3"/>
  <c r="Y27" i="3"/>
  <c r="Y26" i="3"/>
  <c r="Y25" i="3"/>
  <c r="Y23" i="3"/>
  <c r="Y22" i="3"/>
  <c r="Y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47" i="3" s="1"/>
  <c r="P28" i="3"/>
  <c r="P34" i="3"/>
  <c r="P39" i="3" s="1"/>
  <c r="J21" i="3"/>
  <c r="K21" i="3"/>
  <c r="R21" i="3" s="1"/>
  <c r="T21" i="3" l="1"/>
  <c r="X21" i="3"/>
  <c r="U21" i="3"/>
  <c r="V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V22" i="3"/>
  <c r="X22" i="3"/>
  <c r="T22" i="3"/>
  <c r="W22" i="3"/>
  <c r="S22" i="3"/>
  <c r="N23" i="3"/>
  <c r="U23" i="3"/>
  <c r="V23" i="3"/>
  <c r="X23" i="3"/>
  <c r="T23" i="3"/>
  <c r="W23" i="3"/>
  <c r="S23" i="3"/>
  <c r="J24" i="3"/>
  <c r="K24" i="3"/>
  <c r="L23" i="3" l="1"/>
  <c r="L22" i="3"/>
  <c r="O22" i="3" s="1"/>
  <c r="Q22" i="3" s="1"/>
  <c r="O23" i="3" l="1"/>
  <c r="Q23" i="3" s="1"/>
  <c r="W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V26" i="3"/>
  <c r="X26" i="3"/>
  <c r="T26" i="3"/>
  <c r="W26" i="3"/>
  <c r="S26" i="3"/>
  <c r="N36" i="3"/>
  <c r="U36" i="3"/>
  <c r="V36" i="3"/>
  <c r="X36" i="3"/>
  <c r="T36" i="3"/>
  <c r="W36" i="3"/>
  <c r="S36" i="3"/>
  <c r="N41" i="3"/>
  <c r="N43" i="3" s="1"/>
  <c r="U41" i="3"/>
  <c r="X41" i="3"/>
  <c r="T41" i="3"/>
  <c r="W41" i="3"/>
  <c r="S41" i="3"/>
  <c r="V41" i="3"/>
  <c r="N25" i="3"/>
  <c r="N28" i="3" s="1"/>
  <c r="N29" i="3" s="1"/>
  <c r="U25" i="3"/>
  <c r="V25" i="3"/>
  <c r="X25" i="3"/>
  <c r="T25" i="3"/>
  <c r="W25" i="3"/>
  <c r="S25" i="3"/>
  <c r="N35" i="3"/>
  <c r="N38" i="3" s="1"/>
  <c r="U35" i="3"/>
  <c r="V35" i="3"/>
  <c r="X35" i="3"/>
  <c r="T35" i="3"/>
  <c r="W35" i="3"/>
  <c r="S35" i="3"/>
  <c r="N42" i="3"/>
  <c r="U42" i="3"/>
  <c r="X42" i="3"/>
  <c r="T42" i="3"/>
  <c r="W42" i="3"/>
  <c r="S42" i="3"/>
  <c r="V42" i="3"/>
  <c r="N31" i="3"/>
  <c r="N34" i="3" s="1"/>
  <c r="U31" i="3"/>
  <c r="V31" i="3"/>
  <c r="X31" i="3"/>
  <c r="T31" i="3"/>
  <c r="W31" i="3"/>
  <c r="S31" i="3"/>
  <c r="N33" i="3"/>
  <c r="U33" i="3"/>
  <c r="V33" i="3"/>
  <c r="X33" i="3"/>
  <c r="T33" i="3"/>
  <c r="W33" i="3"/>
  <c r="S33" i="3"/>
  <c r="N44" i="3"/>
  <c r="N46" i="3" s="1"/>
  <c r="U44" i="3"/>
  <c r="X44" i="3"/>
  <c r="T44" i="3"/>
  <c r="W44" i="3"/>
  <c r="S44" i="3"/>
  <c r="V44" i="3"/>
  <c r="N27" i="3"/>
  <c r="U27" i="3"/>
  <c r="V27" i="3"/>
  <c r="X27" i="3"/>
  <c r="T27" i="3"/>
  <c r="W27" i="3"/>
  <c r="S27" i="3"/>
  <c r="N37" i="3"/>
  <c r="U37" i="3"/>
  <c r="V37" i="3"/>
  <c r="X37" i="3"/>
  <c r="T37" i="3"/>
  <c r="W37" i="3"/>
  <c r="S37" i="3"/>
  <c r="N32" i="3"/>
  <c r="U32" i="3"/>
  <c r="V32" i="3"/>
  <c r="X32" i="3"/>
  <c r="T32" i="3"/>
  <c r="W32" i="3"/>
  <c r="S32" i="3"/>
  <c r="N45" i="3"/>
  <c r="U45" i="3"/>
  <c r="X45" i="3"/>
  <c r="T45" i="3"/>
  <c r="W45" i="3"/>
  <c r="S45" i="3"/>
  <c r="V45" i="3"/>
  <c r="K28" i="3"/>
  <c r="K38" i="3"/>
  <c r="K34" i="3"/>
  <c r="K46" i="3"/>
  <c r="K43" i="3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L39" i="3" s="1"/>
  <c r="Q46" i="3"/>
  <c r="L46" i="3"/>
  <c r="Q34" i="3"/>
  <c r="Q38" i="3"/>
  <c r="O38" i="3"/>
  <c r="O46" i="3"/>
  <c r="O28" i="3"/>
  <c r="Q43" i="3" l="1"/>
  <c r="Q47" i="3" s="1"/>
  <c r="O34" i="3"/>
  <c r="O39" i="3" s="1"/>
  <c r="Q39" i="3"/>
  <c r="L47" i="3"/>
  <c r="O47" i="3"/>
  <c r="Q28" i="3"/>
  <c r="L21" i="3" l="1"/>
  <c r="L24" i="3" s="1"/>
  <c r="O21" i="3" l="1"/>
  <c r="O24" i="3" s="1"/>
  <c r="O29" i="3" s="1"/>
  <c r="O48" i="3" s="1"/>
  <c r="L29" i="3"/>
  <c r="L48" i="3"/>
  <c r="Q21" i="3" l="1"/>
  <c r="Q24" i="3" s="1"/>
  <c r="Q29" i="3" s="1"/>
  <c r="Q48" i="3" s="1"/>
</calcChain>
</file>

<file path=xl/sharedStrings.xml><?xml version="1.0" encoding="utf-8"?>
<sst xmlns="http://schemas.openxmlformats.org/spreadsheetml/2006/main" count="99" uniqueCount="80">
  <si>
    <t>A</t>
  </si>
  <si>
    <t>B</t>
  </si>
  <si>
    <t>C</t>
  </si>
  <si>
    <t>D</t>
  </si>
  <si>
    <t>F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</si>
  <si>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</si>
  <si>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</si>
  <si>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</si>
  <si>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</si>
  <si>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</si>
  <si>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</si>
  <si>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</si>
  <si>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</si>
  <si>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</si>
  <si>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</si>
  <si>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</si>
  <si>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</si>
  <si>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</si>
  <si>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</si>
  <si>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</si>
  <si>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</si>
  <si>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</si>
  <si>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</si>
  <si>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</si>
  <si>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</si>
  <si>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</si>
  <si>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</si>
  <si>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</si>
  <si>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</si>
  <si>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</si>
  <si>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</si>
  <si>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</si>
  <si>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</si>
  <si>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</si>
  <si>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</si>
  <si>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</si>
  <si>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</si>
  <si>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</si>
  <si>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</si>
  <si>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</si>
  <si>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</si>
  <si>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</si>
  <si>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</si>
  <si>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</si>
  <si>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</si>
  <si>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</si>
  <si>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X</t>
  </si>
  <si>
    <t>Y</t>
  </si>
  <si>
    <t>nie</t>
  </si>
  <si>
    <t>Je prijímateľ garančne poistený?</t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</si>
  <si>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</si>
  <si>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</si>
  <si>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</si>
  <si>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</si>
  <si>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</si>
  <si>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</si>
  <si>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</si>
  <si>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</si>
  <si>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</si>
  <si>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</si>
  <si>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</si>
  <si>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</si>
  <si>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</si>
  <si>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</si>
  <si>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</si>
  <si>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</si>
  <si>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</si>
  <si>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</si>
  <si>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</si>
  <si>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</t>
    </r>
    <r>
      <rPr>
        <sz val="10"/>
        <color theme="1"/>
        <rFont val="Arial"/>
        <family val="2"/>
        <charset val="238"/>
      </rPr>
      <t xml:space="preserve">V prípade zamestnancov so 100%-nou mierou zapojenosti na projekte </t>
    </r>
    <r>
      <rPr>
        <b/>
        <u/>
        <sz val="10"/>
        <color theme="1"/>
        <rFont val="Arial"/>
        <family val="2"/>
        <charset val="238"/>
      </rPr>
      <t>môže byť</t>
    </r>
    <r>
      <rPr>
        <sz val="10"/>
        <color theme="1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v stĺpci Q. Zamestnanci s nižšou mierou zapojenosti na projekte si nárokujú náhradu mzdy za prvých 10 kalendárnych dní DPN na ročnej báze.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</si>
  <si>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b/>
        <sz val="10"/>
        <color theme="1"/>
        <rFont val="Arial"/>
        <family val="2"/>
        <charset val="238"/>
      </rPr>
      <t>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</si>
  <si>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</t>
    </r>
    <r>
      <rPr>
        <b/>
        <sz val="10"/>
        <color theme="1"/>
        <rFont val="Arial"/>
        <family val="2"/>
        <charset val="238"/>
      </rPr>
      <t>y, ale sú súčasťou príjmu</t>
    </r>
    <r>
      <rPr>
        <b/>
        <sz val="10"/>
        <rFont val="Arial"/>
        <family val="2"/>
        <charset val="238"/>
      </rPr>
      <t>, patria aj príspevky zamestnávateľa zo sociálneho fondu.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</si>
  <si>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</t>
    </r>
    <r>
      <rPr>
        <b/>
        <sz val="10"/>
        <color theme="1"/>
        <rFont val="Arial"/>
        <family val="2"/>
        <charset val="238"/>
      </rPr>
      <t>/príjmu</t>
    </r>
    <r>
      <rPr>
        <b/>
        <sz val="10"/>
        <rFont val="Arial"/>
        <family val="2"/>
        <charset val="238"/>
      </rPr>
      <t xml:space="preserve">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</si>
  <si>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</t>
    </r>
    <r>
      <rPr>
        <b/>
        <sz val="10"/>
        <color theme="1"/>
        <rFont val="Arial"/>
        <family val="2"/>
        <charset val="238"/>
      </rPr>
      <t>/príjmu,</t>
    </r>
    <r>
      <rPr>
        <b/>
        <sz val="10"/>
        <rFont val="Arial"/>
        <family val="2"/>
        <charset val="238"/>
      </rPr>
      <t xml:space="preserve">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</si>
  <si>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r>
      <t>Hrubá mzda (základ, náhrada, odmeny)</t>
    </r>
    <r>
      <rPr>
        <sz val="9"/>
        <color theme="1"/>
        <rFont val="Arial"/>
        <family val="2"/>
        <charset val="238"/>
      </rPr>
      <t>/príjem</t>
    </r>
    <r>
      <rPr>
        <sz val="9"/>
        <rFont val="Arial"/>
        <family val="2"/>
        <charset val="238"/>
      </rPr>
      <t xml:space="preserve"> v zmysle výplatnej pásky
[EUR]</t>
    </r>
  </si>
  <si>
    <r>
      <t>Neoprávnené zložky mzdy</t>
    </r>
    <r>
      <rPr>
        <sz val="9"/>
        <color theme="1"/>
        <rFont val="Arial"/>
        <family val="2"/>
        <charset val="238"/>
      </rPr>
      <t>/príjmu</t>
    </r>
    <r>
      <rPr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</si>
  <si>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Hrubá mz</t>
    </r>
    <r>
      <rPr>
        <sz val="9"/>
        <color theme="1"/>
        <rFont val="Arial"/>
        <family val="2"/>
        <charset val="238"/>
      </rPr>
      <t>da/príjem očistená/ý od neoprávne</t>
    </r>
    <r>
      <rPr>
        <sz val="9"/>
        <rFont val="Arial"/>
        <family val="2"/>
        <charset val="238"/>
      </rPr>
      <t>ných zložiek mzdy
[EUR]</t>
    </r>
  </si>
  <si>
    <r>
      <t>Odvody zamestnávateľa z vymeriavacieho základu očistené od neoprávnených zložiek m</t>
    </r>
    <r>
      <rPr>
        <sz val="9"/>
        <color theme="1"/>
        <rFont val="Arial"/>
        <family val="2"/>
        <charset val="238"/>
      </rPr>
      <t>zdy/príjmu</t>
    </r>
    <r>
      <rPr>
        <sz val="9"/>
        <rFont val="Arial"/>
        <family val="2"/>
        <charset val="238"/>
      </rPr>
      <t xml:space="preserve">
[EUR]</t>
    </r>
  </si>
  <si>
    <r>
      <t>Ná</t>
    </r>
    <r>
      <rPr>
        <sz val="9"/>
        <color theme="1"/>
        <rFont val="Arial"/>
        <family val="2"/>
        <charset val="238"/>
      </rPr>
      <t>rokovaná hrubá mzda/príjem</t>
    </r>
    <r>
      <rPr>
        <sz val="9"/>
        <rFont val="Arial"/>
        <family val="2"/>
        <charset val="238"/>
      </rPr>
      <t xml:space="preserve">
[EUR]</t>
    </r>
  </si>
  <si>
    <r>
      <t xml:space="preserve">R až Y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</t>
    </r>
    <r>
      <rPr>
        <sz val="9"/>
        <color theme="1"/>
        <rFont val="Arial"/>
        <family val="2"/>
        <charset val="238"/>
      </rPr>
      <t>zdy/príjmu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</si>
</sst>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5"/>
  <sheetViews>
    <sheetView tabSelected="1" zoomScale="80" zoomScaleNormal="80" zoomScaleSheetLayoutView="80" zoomScalePageLayoutView="85" workbookViewId="0">
      <selection activeCell="L18" sqref="L18:L19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s="34" customFormat="1" ht="18" x14ac:dyDescent="0.2">
      <c r="A7" s="101" t="s">
        <v>50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1:37" s="34" customFormat="1" ht="15" x14ac:dyDescent="0.2">
      <c r="A8" s="103" t="s">
        <v>51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1:37" s="34" customFormat="1" ht="15" x14ac:dyDescent="0.2">
      <c r="A9" s="104" t="s">
        <v>26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</row>
    <row r="10" spans="1:37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31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s="34" customFormat="1" ht="15" x14ac:dyDescent="0.2">
      <c r="A11" s="106" t="s">
        <v>12</v>
      </c>
      <c r="B11" s="106"/>
      <c r="C11" s="105"/>
      <c r="D11" s="105"/>
      <c r="E11" s="105"/>
      <c r="F11" s="105"/>
      <c r="G11" s="105"/>
      <c r="H11" s="105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31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</row>
    <row r="12" spans="1:37" s="34" customFormat="1" ht="15" x14ac:dyDescent="0.2">
      <c r="A12" s="106" t="s">
        <v>5</v>
      </c>
      <c r="B12" s="106"/>
      <c r="C12" s="105"/>
      <c r="D12" s="105"/>
      <c r="E12" s="105"/>
      <c r="F12" s="105"/>
      <c r="G12" s="105"/>
      <c r="H12" s="105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31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</row>
    <row r="13" spans="1:37" s="34" customFormat="1" ht="15" x14ac:dyDescent="0.2">
      <c r="A13" s="106" t="s">
        <v>59</v>
      </c>
      <c r="B13" s="106"/>
      <c r="C13" s="105"/>
      <c r="D13" s="105"/>
      <c r="E13" s="105"/>
      <c r="F13" s="105"/>
      <c r="G13" s="105"/>
      <c r="H13" s="105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31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</row>
    <row r="14" spans="1:37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15.75" thickBot="1" x14ac:dyDescent="0.25">
      <c r="A15" s="42"/>
      <c r="B15" s="63" t="s">
        <v>49</v>
      </c>
      <c r="C15" s="64" t="s">
        <v>48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27.6" customHeight="1" x14ac:dyDescent="0.2">
      <c r="A16" s="111" t="s">
        <v>0</v>
      </c>
      <c r="B16" s="109" t="s">
        <v>1</v>
      </c>
      <c r="C16" s="81" t="s">
        <v>2</v>
      </c>
      <c r="D16" s="115" t="s">
        <v>3</v>
      </c>
      <c r="E16" s="113" t="s">
        <v>13</v>
      </c>
      <c r="F16" s="81" t="s">
        <v>4</v>
      </c>
      <c r="G16" s="81" t="s">
        <v>15</v>
      </c>
      <c r="H16" s="81" t="s">
        <v>11</v>
      </c>
      <c r="I16" s="81" t="s">
        <v>41</v>
      </c>
      <c r="J16" s="79" t="s">
        <v>52</v>
      </c>
      <c r="K16" s="79" t="s">
        <v>53</v>
      </c>
      <c r="L16" s="79" t="s">
        <v>54</v>
      </c>
      <c r="M16" s="81" t="s">
        <v>42</v>
      </c>
      <c r="N16" s="79" t="s">
        <v>55</v>
      </c>
      <c r="O16" s="79" t="s">
        <v>56</v>
      </c>
      <c r="P16" s="79" t="s">
        <v>44</v>
      </c>
      <c r="Q16" s="79" t="s">
        <v>45</v>
      </c>
      <c r="R16" s="73" t="s">
        <v>79</v>
      </c>
      <c r="S16" s="74"/>
      <c r="T16" s="74"/>
      <c r="U16" s="74"/>
      <c r="V16" s="74"/>
      <c r="W16" s="74"/>
      <c r="X16" s="74"/>
      <c r="Y16" s="75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</row>
    <row r="17" spans="1:37" ht="13.9" customHeight="1" x14ac:dyDescent="0.2">
      <c r="A17" s="112"/>
      <c r="B17" s="110"/>
      <c r="C17" s="82"/>
      <c r="D17" s="116"/>
      <c r="E17" s="114"/>
      <c r="F17" s="82"/>
      <c r="G17" s="82"/>
      <c r="H17" s="82"/>
      <c r="I17" s="82"/>
      <c r="J17" s="80"/>
      <c r="K17" s="80"/>
      <c r="L17" s="80"/>
      <c r="M17" s="82"/>
      <c r="N17" s="80"/>
      <c r="O17" s="80"/>
      <c r="P17" s="80"/>
      <c r="Q17" s="80"/>
      <c r="R17" s="68" t="s">
        <v>20</v>
      </c>
      <c r="S17" s="69" t="s">
        <v>21</v>
      </c>
      <c r="T17" s="69" t="s">
        <v>22</v>
      </c>
      <c r="U17" s="69" t="s">
        <v>23</v>
      </c>
      <c r="V17" s="69" t="s">
        <v>24</v>
      </c>
      <c r="W17" s="69" t="s">
        <v>25</v>
      </c>
      <c r="X17" s="69" t="s">
        <v>46</v>
      </c>
      <c r="Y17" s="65" t="s">
        <v>47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</row>
    <row r="18" spans="1:37" ht="46.9" customHeight="1" x14ac:dyDescent="0.2">
      <c r="A18" s="107" t="s">
        <v>57</v>
      </c>
      <c r="B18" s="77" t="s">
        <v>16</v>
      </c>
      <c r="C18" s="77" t="s">
        <v>40</v>
      </c>
      <c r="D18" s="77" t="s">
        <v>27</v>
      </c>
      <c r="E18" s="77" t="s">
        <v>17</v>
      </c>
      <c r="F18" s="77" t="s">
        <v>74</v>
      </c>
      <c r="G18" s="77" t="s">
        <v>75</v>
      </c>
      <c r="H18" s="76" t="s">
        <v>58</v>
      </c>
      <c r="I18" s="77" t="s">
        <v>60</v>
      </c>
      <c r="J18" s="76" t="s">
        <v>6</v>
      </c>
      <c r="K18" s="76" t="s">
        <v>76</v>
      </c>
      <c r="L18" s="84" t="s">
        <v>77</v>
      </c>
      <c r="M18" s="84" t="s">
        <v>61</v>
      </c>
      <c r="N18" s="84" t="s">
        <v>78</v>
      </c>
      <c r="O18" s="84" t="s">
        <v>7</v>
      </c>
      <c r="P18" s="77" t="s">
        <v>43</v>
      </c>
      <c r="Q18" s="91" t="s">
        <v>8</v>
      </c>
      <c r="R18" s="67" t="s">
        <v>28</v>
      </c>
      <c r="S18" s="70" t="s">
        <v>29</v>
      </c>
      <c r="T18" s="70" t="s">
        <v>30</v>
      </c>
      <c r="U18" s="70" t="s">
        <v>31</v>
      </c>
      <c r="V18" s="70" t="s">
        <v>32</v>
      </c>
      <c r="W18" s="15" t="s">
        <v>33</v>
      </c>
      <c r="X18" s="15" t="s">
        <v>34</v>
      </c>
      <c r="Y18" s="16" t="s">
        <v>66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</row>
    <row r="19" spans="1:37" ht="69.75" customHeight="1" thickBot="1" x14ac:dyDescent="0.25">
      <c r="A19" s="108"/>
      <c r="B19" s="78"/>
      <c r="C19" s="78"/>
      <c r="D19" s="78"/>
      <c r="E19" s="78"/>
      <c r="F19" s="78"/>
      <c r="G19" s="78"/>
      <c r="H19" s="77"/>
      <c r="I19" s="83"/>
      <c r="J19" s="77"/>
      <c r="K19" s="77"/>
      <c r="L19" s="78"/>
      <c r="M19" s="78"/>
      <c r="N19" s="78"/>
      <c r="O19" s="78"/>
      <c r="P19" s="83"/>
      <c r="Q19" s="92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0.01</v>
      </c>
      <c r="W19" s="17">
        <v>8.0000000000000002E-3</v>
      </c>
      <c r="X19" s="17">
        <v>4.7500000000000001E-2</v>
      </c>
      <c r="Y19" s="18">
        <v>2.5000000000000001E-3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</row>
    <row r="20" spans="1:37" ht="13.5" x14ac:dyDescent="0.2">
      <c r="A20" s="93" t="s">
        <v>67</v>
      </c>
      <c r="B20" s="94"/>
      <c r="C20" s="95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7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</row>
    <row r="21" spans="1:37" x14ac:dyDescent="0.2">
      <c r="A21" s="12" t="s">
        <v>9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SUM(R21:Y21)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ROUNDDOWN((K21*$W$19),2)</f>
        <v>0</v>
      </c>
      <c r="X21" s="40">
        <f>ROUNDDOWN($X$19*K21,2)</f>
        <v>0</v>
      </c>
      <c r="Y21" s="66">
        <f>IF(OR($C$15="nie",$C$15=""),0,ROUNDDOWN($Y$19*K21,2))</f>
        <v>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</row>
    <row r="22" spans="1:37" x14ac:dyDescent="0.2">
      <c r="A22" s="13" t="s">
        <v>10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SUM(R22:Y22)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>ROUNDDOWN($V$19*K22,2)</f>
        <v>0</v>
      </c>
      <c r="W22" s="40">
        <f>ROUNDDOWN((K22*$W$19),2)</f>
        <v>0</v>
      </c>
      <c r="X22" s="40">
        <f>ROUNDDOWN($X$19*K22,2)</f>
        <v>0</v>
      </c>
      <c r="Y22" s="66">
        <f t="shared" ref="Y22:Y23" si="5">IF(OR($C$15="nie",$C$15=""),0,ROUNDDOWN($Y$19*K22,2))</f>
        <v>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</row>
    <row r="23" spans="1:37" x14ac:dyDescent="0.2">
      <c r="A23" s="13" t="s">
        <v>19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SUM(R23:Y23)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>ROUNDDOWN($V$19*K23,2)</f>
        <v>0</v>
      </c>
      <c r="W23" s="40">
        <f>ROUNDDOWN((K23*$W$19),2)</f>
        <v>0</v>
      </c>
      <c r="X23" s="40">
        <f>ROUNDDOWN($X$19*K23,2)</f>
        <v>0</v>
      </c>
      <c r="Y23" s="66">
        <f t="shared" si="5"/>
        <v>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s="42" customFormat="1" x14ac:dyDescent="0.2">
      <c r="A24" s="10" t="s">
        <v>18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6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4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x14ac:dyDescent="0.2">
      <c r="A25" s="12" t="s">
        <v>9</v>
      </c>
      <c r="B25" s="3"/>
      <c r="C25" s="19"/>
      <c r="D25" s="20"/>
      <c r="E25" s="14">
        <f t="shared" ref="E25:E27" si="7" xml:space="preserve"> C25-D25</f>
        <v>0</v>
      </c>
      <c r="F25" s="19"/>
      <c r="G25" s="20"/>
      <c r="H25" s="20"/>
      <c r="I25" s="20"/>
      <c r="J25" s="14">
        <f t="shared" ref="J25:J27" si="8">F25+H25</f>
        <v>0</v>
      </c>
      <c r="K25" s="14">
        <f t="shared" ref="K25:K27" si="9">F25-G25</f>
        <v>0</v>
      </c>
      <c r="L25" s="14">
        <f>SUM(R25:Y25)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0">IF(I25=0,0,ROUND((I25/E25)*M25,2))</f>
        <v>0</v>
      </c>
      <c r="Q25" s="21" t="e">
        <f t="shared" si="3"/>
        <v>#DIV/0!</v>
      </c>
      <c r="R25" s="40">
        <f t="shared" ref="R25:R27" si="11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>ROUNDDOWN($V$19*K25,2)</f>
        <v>0</v>
      </c>
      <c r="W25" s="40">
        <f>ROUNDDOWN((K25*$W$19),2)</f>
        <v>0</v>
      </c>
      <c r="X25" s="40">
        <f>ROUNDDOWN($X$19*K25,2)</f>
        <v>0</v>
      </c>
      <c r="Y25" s="66">
        <f t="shared" ref="Y25:Y27" si="12">IF(OR($C$15="nie",$C$15=""),0,ROUNDDOWN($Y$19*K25,2))</f>
        <v>0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x14ac:dyDescent="0.2">
      <c r="A26" s="13" t="s">
        <v>10</v>
      </c>
      <c r="B26" s="3"/>
      <c r="C26" s="19"/>
      <c r="D26" s="20"/>
      <c r="E26" s="14">
        <f t="shared" si="7"/>
        <v>0</v>
      </c>
      <c r="F26" s="19"/>
      <c r="G26" s="20"/>
      <c r="H26" s="20"/>
      <c r="I26" s="20"/>
      <c r="J26" s="14">
        <f t="shared" si="8"/>
        <v>0</v>
      </c>
      <c r="K26" s="14">
        <f t="shared" si="9"/>
        <v>0</v>
      </c>
      <c r="L26" s="14">
        <f>SUM(R26:Y26)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0"/>
        <v>0</v>
      </c>
      <c r="Q26" s="21" t="e">
        <f t="shared" si="3"/>
        <v>#DIV/0!</v>
      </c>
      <c r="R26" s="40">
        <f t="shared" si="11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>ROUNDDOWN($V$19*K26,2)</f>
        <v>0</v>
      </c>
      <c r="W26" s="40">
        <f>ROUNDDOWN((K26*$W$19),2)</f>
        <v>0</v>
      </c>
      <c r="X26" s="40">
        <f>ROUNDDOWN($X$19*K26,2)</f>
        <v>0</v>
      </c>
      <c r="Y26" s="66">
        <f t="shared" si="12"/>
        <v>0</v>
      </c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x14ac:dyDescent="0.2">
      <c r="A27" s="13" t="s">
        <v>19</v>
      </c>
      <c r="B27" s="3"/>
      <c r="C27" s="19"/>
      <c r="D27" s="20"/>
      <c r="E27" s="14">
        <f t="shared" si="7"/>
        <v>0</v>
      </c>
      <c r="F27" s="19"/>
      <c r="G27" s="20"/>
      <c r="H27" s="20"/>
      <c r="I27" s="20"/>
      <c r="J27" s="14">
        <f t="shared" si="8"/>
        <v>0</v>
      </c>
      <c r="K27" s="14">
        <f t="shared" si="9"/>
        <v>0</v>
      </c>
      <c r="L27" s="14">
        <f>SUM(R27:Y27)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0"/>
        <v>0</v>
      </c>
      <c r="Q27" s="21" t="e">
        <f t="shared" si="3"/>
        <v>#DIV/0!</v>
      </c>
      <c r="R27" s="40">
        <f t="shared" si="11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>ROUNDDOWN($V$19*K27,2)</f>
        <v>0</v>
      </c>
      <c r="W27" s="40">
        <f>ROUNDDOWN((K27*$W$19),2)</f>
        <v>0</v>
      </c>
      <c r="X27" s="40">
        <f>ROUNDDOWN($X$19*K27,2)</f>
        <v>0</v>
      </c>
      <c r="Y27" s="66">
        <f t="shared" si="12"/>
        <v>0</v>
      </c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42" customFormat="1" x14ac:dyDescent="0.2">
      <c r="A28" s="10" t="s">
        <v>18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3">SUM(J25:J27)</f>
        <v>0</v>
      </c>
      <c r="K28" s="6">
        <f t="shared" si="13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4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42" customFormat="1" ht="13.5" thickBot="1" x14ac:dyDescent="0.25">
      <c r="A29" s="11" t="s">
        <v>14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4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13.5" x14ac:dyDescent="0.2">
      <c r="A30" s="93" t="s">
        <v>35</v>
      </c>
      <c r="B30" s="94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7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x14ac:dyDescent="0.2">
      <c r="A31" s="12" t="s">
        <v>9</v>
      </c>
      <c r="B31" s="3"/>
      <c r="C31" s="19"/>
      <c r="D31" s="20"/>
      <c r="E31" s="14">
        <f t="shared" ref="E31:E37" si="14" xml:space="preserve"> C31-D31</f>
        <v>0</v>
      </c>
      <c r="F31" s="19"/>
      <c r="G31" s="20"/>
      <c r="H31" s="20"/>
      <c r="I31" s="20"/>
      <c r="J31" s="14">
        <f t="shared" ref="J31:J37" si="15">F31+H31</f>
        <v>0</v>
      </c>
      <c r="K31" s="14">
        <f t="shared" ref="K31:K37" si="16">F31-G31</f>
        <v>0</v>
      </c>
      <c r="L31" s="14">
        <f>SUM(R31:Y31)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7">IF(I31=0,0,ROUND((I31/E31)*M31,2))</f>
        <v>0</v>
      </c>
      <c r="Q31" s="21" t="e">
        <f t="shared" ref="Q31:Q33" si="18">N31+O31+P31</f>
        <v>#DIV/0!</v>
      </c>
      <c r="R31" s="40">
        <f t="shared" ref="R31:R33" si="19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>ROUNDDOWN($V$19*K31,2)</f>
        <v>0</v>
      </c>
      <c r="W31" s="40">
        <f>ROUNDDOWN((K31*$W$19),2)</f>
        <v>0</v>
      </c>
      <c r="X31" s="40">
        <f>ROUNDDOWN($X$19*K31,2)</f>
        <v>0</v>
      </c>
      <c r="Y31" s="66">
        <f t="shared" ref="Y31:Y33" si="20">IF(OR($C$15="nie",$C$15=""),0,ROUNDDOWN($Y$19*K31,2))</f>
        <v>0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x14ac:dyDescent="0.2">
      <c r="A32" s="13" t="s">
        <v>10</v>
      </c>
      <c r="B32" s="3"/>
      <c r="C32" s="19"/>
      <c r="D32" s="20"/>
      <c r="E32" s="14">
        <f t="shared" si="14"/>
        <v>0</v>
      </c>
      <c r="F32" s="19"/>
      <c r="G32" s="20"/>
      <c r="H32" s="20"/>
      <c r="I32" s="20"/>
      <c r="J32" s="14">
        <f t="shared" si="15"/>
        <v>0</v>
      </c>
      <c r="K32" s="14">
        <f t="shared" si="16"/>
        <v>0</v>
      </c>
      <c r="L32" s="14">
        <f>SUM(R32:Y32)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7"/>
        <v>0</v>
      </c>
      <c r="Q32" s="21" t="e">
        <f t="shared" si="18"/>
        <v>#DIV/0!</v>
      </c>
      <c r="R32" s="40">
        <f t="shared" si="19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>ROUNDDOWN($V$19*K32,2)</f>
        <v>0</v>
      </c>
      <c r="W32" s="40">
        <f>ROUNDDOWN((K32*$W$19),2)</f>
        <v>0</v>
      </c>
      <c r="X32" s="40">
        <f>ROUNDDOWN($X$19*K32,2)</f>
        <v>0</v>
      </c>
      <c r="Y32" s="66">
        <f t="shared" si="20"/>
        <v>0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x14ac:dyDescent="0.2">
      <c r="A33" s="13" t="s">
        <v>19</v>
      </c>
      <c r="B33" s="3"/>
      <c r="C33" s="19"/>
      <c r="D33" s="20"/>
      <c r="E33" s="14">
        <f t="shared" si="14"/>
        <v>0</v>
      </c>
      <c r="F33" s="19"/>
      <c r="G33" s="20"/>
      <c r="H33" s="20"/>
      <c r="I33" s="20"/>
      <c r="J33" s="14">
        <f t="shared" si="15"/>
        <v>0</v>
      </c>
      <c r="K33" s="14">
        <f t="shared" si="16"/>
        <v>0</v>
      </c>
      <c r="L33" s="14">
        <f>SUM(R33:Y33)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7"/>
        <v>0</v>
      </c>
      <c r="Q33" s="21" t="e">
        <f t="shared" si="18"/>
        <v>#DIV/0!</v>
      </c>
      <c r="R33" s="40">
        <f t="shared" si="19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>ROUNDDOWN($V$19*K33,2)</f>
        <v>0</v>
      </c>
      <c r="W33" s="40">
        <f>ROUNDDOWN((K33*$W$19),2)</f>
        <v>0</v>
      </c>
      <c r="X33" s="40">
        <f>ROUNDDOWN($X$19*K33,2)</f>
        <v>0</v>
      </c>
      <c r="Y33" s="66">
        <f t="shared" si="20"/>
        <v>0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x14ac:dyDescent="0.2">
      <c r="A34" s="10" t="s">
        <v>18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7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x14ac:dyDescent="0.2">
      <c r="A35" s="12" t="s">
        <v>9</v>
      </c>
      <c r="B35" s="3"/>
      <c r="C35" s="19"/>
      <c r="D35" s="20"/>
      <c r="E35" s="14">
        <f t="shared" si="14"/>
        <v>0</v>
      </c>
      <c r="F35" s="19"/>
      <c r="G35" s="20"/>
      <c r="H35" s="20"/>
      <c r="I35" s="20"/>
      <c r="J35" s="14">
        <f t="shared" si="15"/>
        <v>0</v>
      </c>
      <c r="K35" s="14">
        <f t="shared" si="16"/>
        <v>0</v>
      </c>
      <c r="L35" s="14">
        <f>SUM(R35:Y35)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1">IF(I35=0,0,ROUND((I35/E35)*M35,2))</f>
        <v>0</v>
      </c>
      <c r="Q35" s="21" t="e">
        <f t="shared" ref="Q35:Q37" si="22">N35+O35+P35</f>
        <v>#DIV/0!</v>
      </c>
      <c r="R35" s="40">
        <f t="shared" ref="R35:R37" si="23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>ROUNDDOWN($V$19*K35,2)</f>
        <v>0</v>
      </c>
      <c r="W35" s="40">
        <f>ROUNDDOWN((K35*$W$19),2)</f>
        <v>0</v>
      </c>
      <c r="X35" s="40">
        <f>ROUNDDOWN($X$19*K35,2)</f>
        <v>0</v>
      </c>
      <c r="Y35" s="66">
        <f t="shared" ref="Y35:Y37" si="24">IF(OR($C$15="nie",$C$15=""),0,ROUNDDOWN($Y$19*K35,2))</f>
        <v>0</v>
      </c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x14ac:dyDescent="0.2">
      <c r="A36" s="13" t="s">
        <v>10</v>
      </c>
      <c r="B36" s="3"/>
      <c r="C36" s="19"/>
      <c r="D36" s="20"/>
      <c r="E36" s="14">
        <f t="shared" si="14"/>
        <v>0</v>
      </c>
      <c r="F36" s="19"/>
      <c r="G36" s="20"/>
      <c r="H36" s="20"/>
      <c r="I36" s="20"/>
      <c r="J36" s="14">
        <f t="shared" si="15"/>
        <v>0</v>
      </c>
      <c r="K36" s="14">
        <f t="shared" si="16"/>
        <v>0</v>
      </c>
      <c r="L36" s="14">
        <f>SUM(R36:Y36)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1"/>
        <v>0</v>
      </c>
      <c r="Q36" s="21" t="e">
        <f t="shared" si="22"/>
        <v>#DIV/0!</v>
      </c>
      <c r="R36" s="40">
        <f t="shared" si="23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>ROUNDDOWN($V$19*K36,2)</f>
        <v>0</v>
      </c>
      <c r="W36" s="40">
        <f>ROUNDDOWN((K36*$W$19),2)</f>
        <v>0</v>
      </c>
      <c r="X36" s="40">
        <f>ROUNDDOWN($X$19*K36,2)</f>
        <v>0</v>
      </c>
      <c r="Y36" s="66">
        <f t="shared" si="24"/>
        <v>0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x14ac:dyDescent="0.2">
      <c r="A37" s="13" t="s">
        <v>19</v>
      </c>
      <c r="B37" s="3"/>
      <c r="C37" s="19"/>
      <c r="D37" s="20"/>
      <c r="E37" s="14">
        <f t="shared" si="14"/>
        <v>0</v>
      </c>
      <c r="F37" s="19"/>
      <c r="G37" s="20"/>
      <c r="H37" s="20"/>
      <c r="I37" s="20"/>
      <c r="J37" s="14">
        <f t="shared" si="15"/>
        <v>0</v>
      </c>
      <c r="K37" s="14">
        <f t="shared" si="16"/>
        <v>0</v>
      </c>
      <c r="L37" s="14">
        <f>SUM(R37:Y37)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1"/>
        <v>0</v>
      </c>
      <c r="Q37" s="21" t="e">
        <f t="shared" si="22"/>
        <v>#DIV/0!</v>
      </c>
      <c r="R37" s="40">
        <f t="shared" si="23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>ROUNDDOWN($V$19*K37,2)</f>
        <v>0</v>
      </c>
      <c r="W37" s="40">
        <f>ROUNDDOWN((K37*$W$19),2)</f>
        <v>0</v>
      </c>
      <c r="X37" s="40">
        <f>ROUNDDOWN($X$19*K37,2)</f>
        <v>0</v>
      </c>
      <c r="Y37" s="66">
        <f t="shared" si="24"/>
        <v>0</v>
      </c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42" customFormat="1" x14ac:dyDescent="0.2">
      <c r="A38" s="10" t="s">
        <v>18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5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26">SUM(Q35:Q37)</f>
        <v>#DIV/0!</v>
      </c>
      <c r="R38" s="46"/>
      <c r="S38" s="46"/>
      <c r="T38" s="46"/>
      <c r="U38" s="46"/>
      <c r="V38" s="46"/>
      <c r="W38" s="46"/>
      <c r="X38" s="46"/>
      <c r="Y38" s="47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42" customFormat="1" ht="13.5" thickBot="1" x14ac:dyDescent="0.25">
      <c r="A39" s="11" t="s">
        <v>14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27">Q34+Q38</f>
        <v>#DIV/0!</v>
      </c>
      <c r="R39" s="44"/>
      <c r="S39" s="44"/>
      <c r="T39" s="44"/>
      <c r="U39" s="44"/>
      <c r="V39" s="44"/>
      <c r="W39" s="44"/>
      <c r="X39" s="44"/>
      <c r="Y39" s="4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x14ac:dyDescent="0.2">
      <c r="A40" s="9" t="s">
        <v>36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x14ac:dyDescent="0.2">
      <c r="A41" s="12" t="s">
        <v>9</v>
      </c>
      <c r="B41" s="3"/>
      <c r="C41" s="19"/>
      <c r="D41" s="20"/>
      <c r="E41" s="14">
        <f t="shared" ref="E41:E45" si="28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SUM(R41:Y41)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29">IF(I41=0,0,ROUND((I41/E41)*M41,2))</f>
        <v>0</v>
      </c>
      <c r="Q41" s="21" t="e">
        <f t="shared" ref="Q41:Q42" si="30">N41+O41+P41</f>
        <v>#DIV/0!</v>
      </c>
      <c r="R41" s="40">
        <f t="shared" ref="R41:R42" si="31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>ROUNDDOWN($V$19*K41,2)</f>
        <v>0</v>
      </c>
      <c r="W41" s="40">
        <f>ROUNDDOWN((K41*$W$19),2)</f>
        <v>0</v>
      </c>
      <c r="X41" s="40">
        <f>ROUNDDOWN($X$19*K41,2)</f>
        <v>0</v>
      </c>
      <c r="Y41" s="66">
        <f t="shared" ref="Y41:Y42" si="32">IF(OR($C$15="nie",$C$15=""),0,ROUNDDOWN($Y$19*K41,2))</f>
        <v>0</v>
      </c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x14ac:dyDescent="0.2">
      <c r="A42" s="13" t="s">
        <v>10</v>
      </c>
      <c r="B42" s="3"/>
      <c r="C42" s="19"/>
      <c r="D42" s="20"/>
      <c r="E42" s="14">
        <f t="shared" si="28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3">SUM(R42:Y42)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29"/>
        <v>0</v>
      </c>
      <c r="Q42" s="21" t="e">
        <f t="shared" si="30"/>
        <v>#DIV/0!</v>
      </c>
      <c r="R42" s="40">
        <f t="shared" si="31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>ROUNDDOWN($V$19*K42,2)</f>
        <v>0</v>
      </c>
      <c r="W42" s="40">
        <f>ROUNDDOWN((K42*$W$19),2)</f>
        <v>0</v>
      </c>
      <c r="X42" s="40">
        <f>ROUNDDOWN($X$19*K42,2)</f>
        <v>0</v>
      </c>
      <c r="Y42" s="66">
        <f t="shared" si="32"/>
        <v>0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x14ac:dyDescent="0.2">
      <c r="A43" s="10" t="s">
        <v>18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34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35">SUM(Q41:Q42)</f>
        <v>#DIV/0!</v>
      </c>
      <c r="R43" s="46"/>
      <c r="S43" s="46"/>
      <c r="T43" s="46"/>
      <c r="U43" s="46"/>
      <c r="V43" s="46"/>
      <c r="W43" s="46"/>
      <c r="X43" s="46"/>
      <c r="Y43" s="47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x14ac:dyDescent="0.2">
      <c r="A44" s="12" t="s">
        <v>9</v>
      </c>
      <c r="B44" s="3"/>
      <c r="C44" s="19"/>
      <c r="D44" s="20"/>
      <c r="E44" s="14">
        <f t="shared" si="28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3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36">IF(I44=0,0,ROUND((I44/E44)*M44,2))</f>
        <v>0</v>
      </c>
      <c r="Q44" s="21" t="e">
        <f t="shared" ref="Q44:Q45" si="37">N44+O44+P44</f>
        <v>#DIV/0!</v>
      </c>
      <c r="R44" s="40">
        <f t="shared" ref="R44:R45" si="38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>ROUNDDOWN($V$19*K44,2)</f>
        <v>0</v>
      </c>
      <c r="W44" s="40">
        <f>ROUNDDOWN((K44*$W$19),2)</f>
        <v>0</v>
      </c>
      <c r="X44" s="40">
        <f>ROUNDDOWN($X$19*K44,2)</f>
        <v>0</v>
      </c>
      <c r="Y44" s="66">
        <f t="shared" ref="Y44:Y45" si="39">IF(OR($C$15="nie",$C$15=""),0,ROUNDDOWN($Y$19*K44,2))</f>
        <v>0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42" customFormat="1" x14ac:dyDescent="0.2">
      <c r="A45" s="13" t="s">
        <v>10</v>
      </c>
      <c r="B45" s="3"/>
      <c r="C45" s="19"/>
      <c r="D45" s="20"/>
      <c r="E45" s="14">
        <f t="shared" si="28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3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36"/>
        <v>0</v>
      </c>
      <c r="Q45" s="21" t="e">
        <f t="shared" si="37"/>
        <v>#DIV/0!</v>
      </c>
      <c r="R45" s="40">
        <f t="shared" si="38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>ROUNDDOWN($V$19*K45,2)</f>
        <v>0</v>
      </c>
      <c r="W45" s="40">
        <f>ROUNDDOWN((K45*$W$19),2)</f>
        <v>0</v>
      </c>
      <c r="X45" s="40">
        <f>ROUNDDOWN($X$19*K45,2)</f>
        <v>0</v>
      </c>
      <c r="Y45" s="66">
        <f t="shared" si="39"/>
        <v>0</v>
      </c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42" customFormat="1" x14ac:dyDescent="0.2">
      <c r="A46" s="10" t="s">
        <v>18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0">SUM(J44:J45)</f>
        <v>0</v>
      </c>
      <c r="K46" s="6">
        <f t="shared" si="40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1">SUM(O44:O45)</f>
        <v>#DIV/0!</v>
      </c>
      <c r="P46" s="6">
        <f t="shared" ref="P46" si="42">SUM(P44:P45)</f>
        <v>0</v>
      </c>
      <c r="Q46" s="6" t="e">
        <f t="shared" si="41"/>
        <v>#DIV/0!</v>
      </c>
      <c r="R46" s="46"/>
      <c r="S46" s="46"/>
      <c r="T46" s="46"/>
      <c r="U46" s="46"/>
      <c r="V46" s="46"/>
      <c r="W46" s="46"/>
      <c r="X46" s="46"/>
      <c r="Y46" s="47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42" customFormat="1" ht="13.5" thickBot="1" x14ac:dyDescent="0.25">
      <c r="A47" s="11" t="s">
        <v>37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3">O43+O46</f>
        <v>#DIV/0!</v>
      </c>
      <c r="P47" s="7">
        <f t="shared" ref="P47" si="44">P43+P46</f>
        <v>0</v>
      </c>
      <c r="Q47" s="7" t="e">
        <f t="shared" si="43"/>
        <v>#DIV/0!</v>
      </c>
      <c r="R47" s="44"/>
      <c r="S47" s="44"/>
      <c r="T47" s="44"/>
      <c r="U47" s="44"/>
      <c r="V47" s="44"/>
      <c r="W47" s="44"/>
      <c r="X47" s="44"/>
      <c r="Y47" s="48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13.5" thickBot="1" x14ac:dyDescent="0.25">
      <c r="A48" s="98" t="s">
        <v>38</v>
      </c>
      <c r="B48" s="99"/>
      <c r="C48" s="99"/>
      <c r="D48" s="99"/>
      <c r="E48" s="99"/>
      <c r="F48" s="99"/>
      <c r="G48" s="99"/>
      <c r="H48" s="100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3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8" customHeight="1" x14ac:dyDescent="0.2">
      <c r="A50" s="88" t="s">
        <v>39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41.25" customHeight="1" x14ac:dyDescent="0.2">
      <c r="A51" s="88" t="s">
        <v>69</v>
      </c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18" customHeight="1" x14ac:dyDescent="0.2">
      <c r="A52" s="89" t="s">
        <v>70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18" customHeight="1" x14ac:dyDescent="0.2">
      <c r="A53" s="89" t="s">
        <v>71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29.25" customHeight="1" x14ac:dyDescent="0.2">
      <c r="A54" s="88" t="s">
        <v>72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x14ac:dyDescent="0.2">
      <c r="A55" s="88" t="s">
        <v>68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16.5" customHeight="1" x14ac:dyDescent="0.2">
      <c r="A56" s="88" t="s">
        <v>62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ht="33.75" customHeight="1" x14ac:dyDescent="0.2">
      <c r="A57" s="88" t="s">
        <v>63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x14ac:dyDescent="0.2">
      <c r="A58" s="88" t="s">
        <v>64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15.6" customHeight="1" x14ac:dyDescent="0.2">
      <c r="A59" s="88" t="s">
        <v>65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ht="42" customHeight="1" x14ac:dyDescent="0.2">
      <c r="A60" s="90" t="s">
        <v>73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</row>
    <row r="61" spans="1:37" x14ac:dyDescent="0.2">
      <c r="A61" s="58"/>
      <c r="B61" s="58"/>
      <c r="C61" s="29"/>
      <c r="D61" s="59"/>
      <c r="E61" s="59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9"/>
      <c r="R61" s="30"/>
      <c r="S61" s="30"/>
      <c r="T61" s="30"/>
      <c r="U61" s="30"/>
      <c r="V61" s="30"/>
      <c r="W61" s="30"/>
      <c r="X61" s="3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</row>
    <row r="62" spans="1:37" ht="24" customHeight="1" x14ac:dyDescent="0.2">
      <c r="A62" s="72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28"/>
      <c r="N62" s="28"/>
      <c r="O62" s="28"/>
      <c r="P62" s="28"/>
      <c r="Q62" s="29"/>
      <c r="R62" s="30"/>
      <c r="S62" s="30"/>
      <c r="T62" s="30"/>
      <c r="U62" s="30"/>
      <c r="V62" s="30"/>
      <c r="W62" s="30"/>
      <c r="X62" s="30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1:37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</row>
    <row r="66" spans="1:37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1:37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</row>
    <row r="68" spans="1:37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37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</row>
    <row r="70" spans="1:37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1:37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1:37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7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1:37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7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1:37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1:37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</row>
    <row r="78" spans="1:37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1:37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</row>
    <row r="80" spans="1:37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7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</row>
    <row r="82" spans="1:37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7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</row>
    <row r="84" spans="1:37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7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9"/>
      <c r="R85" s="29"/>
      <c r="S85" s="29"/>
      <c r="T85" s="29"/>
      <c r="U85" s="30"/>
      <c r="V85" s="30"/>
      <c r="W85" s="30"/>
      <c r="X85" s="3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9"/>
      <c r="R86" s="29"/>
      <c r="S86" s="29"/>
      <c r="T86" s="29"/>
      <c r="U86" s="30"/>
      <c r="V86" s="30"/>
      <c r="W86" s="30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</row>
    <row r="90" spans="1:37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7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</row>
    <row r="92" spans="1:37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</row>
    <row r="98" spans="1:37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7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</row>
    <row r="100" spans="1:37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7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</row>
    <row r="102" spans="1:37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7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</row>
    <row r="104" spans="1:37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  <row r="106" spans="1:37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7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</row>
    <row r="108" spans="1:37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7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1:37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7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</row>
    <row r="112" spans="1:37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7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1:37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7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</row>
    <row r="116" spans="1:37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7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</row>
    <row r="118" spans="1:37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7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</row>
    <row r="120" spans="1:37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7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</row>
    <row r="122" spans="1:37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7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</row>
    <row r="124" spans="1:37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7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</row>
    <row r="126" spans="1:37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7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</row>
    <row r="128" spans="1:37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7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</row>
    <row r="130" spans="1:37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7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</row>
    <row r="132" spans="1:37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7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</row>
    <row r="134" spans="1:37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7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</row>
    <row r="136" spans="1:37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7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</row>
    <row r="138" spans="1:37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7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</row>
    <row r="140" spans="1:37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7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</row>
    <row r="142" spans="1:37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7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</row>
    <row r="144" spans="1:37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7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</row>
    <row r="146" spans="1:37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7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</row>
    <row r="148" spans="1:37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7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</row>
    <row r="150" spans="1:37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7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</row>
    <row r="152" spans="1:37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7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</row>
    <row r="154" spans="1:37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7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</row>
    <row r="156" spans="1:37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7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</row>
    <row r="158" spans="1:37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7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</row>
    <row r="160" spans="1:37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7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</row>
    <row r="162" spans="1:37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7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</row>
    <row r="164" spans="1:37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7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</row>
    <row r="166" spans="1:37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7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</row>
    <row r="168" spans="1:37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7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</row>
    <row r="170" spans="1:37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7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</row>
    <row r="172" spans="1:37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7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</row>
    <row r="174" spans="1:37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7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</row>
    <row r="176" spans="1:37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7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</row>
    <row r="178" spans="1:37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7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</row>
    <row r="180" spans="1:37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7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</row>
    <row r="182" spans="1:37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7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</row>
    <row r="184" spans="1:37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7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</row>
    <row r="186" spans="1:37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7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</row>
    <row r="188" spans="1:37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7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</row>
    <row r="190" spans="1:37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37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37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</sheetData>
  <mergeCells count="60">
    <mergeCell ref="J16:J17"/>
    <mergeCell ref="H16:H17"/>
    <mergeCell ref="E18:E19"/>
    <mergeCell ref="C13:H13"/>
    <mergeCell ref="H18:H19"/>
    <mergeCell ref="G16:G17"/>
    <mergeCell ref="A18:A19"/>
    <mergeCell ref="A13:B13"/>
    <mergeCell ref="B16:B17"/>
    <mergeCell ref="A16:A17"/>
    <mergeCell ref="F16:F17"/>
    <mergeCell ref="E16:E17"/>
    <mergeCell ref="D16:D17"/>
    <mergeCell ref="C16:C17"/>
    <mergeCell ref="A7:X7"/>
    <mergeCell ref="A8:X8"/>
    <mergeCell ref="A9:X9"/>
    <mergeCell ref="C12:H12"/>
    <mergeCell ref="A11:B11"/>
    <mergeCell ref="A12:B12"/>
    <mergeCell ref="C11:H11"/>
    <mergeCell ref="A60:Y60"/>
    <mergeCell ref="B18:B19"/>
    <mergeCell ref="D18:D19"/>
    <mergeCell ref="C18:C19"/>
    <mergeCell ref="Q18:Q19"/>
    <mergeCell ref="N18:N19"/>
    <mergeCell ref="O18:O19"/>
    <mergeCell ref="A50:Y50"/>
    <mergeCell ref="A59:Y59"/>
    <mergeCell ref="A51:Y51"/>
    <mergeCell ref="A20:B20"/>
    <mergeCell ref="C20:Y20"/>
    <mergeCell ref="A30:B30"/>
    <mergeCell ref="A48:H48"/>
    <mergeCell ref="A52:Y52"/>
    <mergeCell ref="L18:L19"/>
    <mergeCell ref="C30:Y30"/>
    <mergeCell ref="A54:Y54"/>
    <mergeCell ref="A56:Y56"/>
    <mergeCell ref="A57:Y57"/>
    <mergeCell ref="A58:Y58"/>
    <mergeCell ref="A53:Y53"/>
    <mergeCell ref="A55:Y55"/>
    <mergeCell ref="R16:Y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M18:M19"/>
    <mergeCell ref="K18:K19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4.3.5&amp;KFF0000.&amp;K0000002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2019-04-25T13:21:56Z</cp:lastPrinted>
  <dcterms:created xsi:type="dcterms:W3CDTF">2009-10-15T09:23:09Z</dcterms:created>
  <dcterms:modified xsi:type="dcterms:W3CDTF">2019-04-25T13:22:19Z</dcterms:modified>
</cp:coreProperties>
</file>