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Vyzva-OPKZP-PO2-SC211-2019-XX-metodiky\Príprava výzvy\Návrh výzvy na IPK\Návrh výzvy po IPK_bez SZ\"/>
    </mc:Choice>
  </mc:AlternateContent>
  <bookViews>
    <workbookView xWindow="0" yWindow="0" windowWidth="28800" windowHeight="11835"/>
  </bookViews>
  <sheets>
    <sheet name="Podrobný rozpočet projektu " sheetId="7" r:id="rId1"/>
    <sheet name="Prieskum trhu" sheetId="6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>'Value for Money'!#REF!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'Podrobný rozpočet projektu '!$A:$K</definedName>
    <definedName name="_xlnm.Print_Area" localSheetId="1">'Prieskum trhu'!$A:$J</definedName>
    <definedName name="_xlnm.Print_Area" localSheetId="2">'Value for Money'!$A$1:$F$28</definedName>
  </definedNames>
  <calcPr calcId="152511"/>
</workbook>
</file>

<file path=xl/calcChain.xml><?xml version="1.0" encoding="utf-8"?>
<calcChain xmlns="http://schemas.openxmlformats.org/spreadsheetml/2006/main">
  <c r="H18" i="7" l="1"/>
  <c r="H19" i="7"/>
  <c r="G19" i="7" l="1"/>
  <c r="E39" i="6" l="1"/>
  <c r="G16" i="7" l="1"/>
  <c r="H16" i="7" s="1"/>
  <c r="G15" i="7"/>
  <c r="H15" i="7" s="1"/>
  <c r="E142" i="6" l="1"/>
  <c r="E89" i="6"/>
  <c r="G30" i="7" l="1"/>
  <c r="H30" i="7" s="1"/>
  <c r="G29" i="7"/>
  <c r="H29" i="7" s="1"/>
  <c r="G28" i="7"/>
  <c r="H28" i="7" s="1"/>
  <c r="G27" i="7"/>
  <c r="H27" i="7" s="1"/>
  <c r="G26" i="7"/>
  <c r="G18" i="7"/>
  <c r="G17" i="7"/>
  <c r="H17" i="7" s="1"/>
  <c r="G31" i="7" l="1"/>
  <c r="H26" i="7"/>
  <c r="H31" i="7" s="1"/>
  <c r="H20" i="7"/>
  <c r="G20" i="7"/>
  <c r="C25" i="4" s="1"/>
  <c r="H32" i="7" l="1"/>
  <c r="G32" i="7"/>
  <c r="H25" i="4" l="1"/>
  <c r="I26" i="4" s="1"/>
  <c r="C27" i="4"/>
  <c r="I25" i="4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 </t>
        </r>
        <r>
          <rPr>
            <sz val="9"/>
            <color indexed="10"/>
            <rFont val="Segoe UI"/>
            <family val="2"/>
            <charset val="238"/>
          </rPr>
          <t>Upozorňujeme žiadateľa, že nepredloženie cenovej ponuky zo strany potencionálneho dodávateľa, uvedené v rámci prieskumu trhu, nevstupuje do minimálne stanoveného počtu cenových ponúk (minimálne 3 cenové ponuky).</t>
        </r>
        <r>
          <rPr>
            <sz val="9"/>
            <color indexed="81"/>
            <rFont val="Segoe UI"/>
            <family val="2"/>
            <charset val="238"/>
          </rPr>
          <t xml:space="preserve">
- V prípade, ak žiadateľ vykonal prieskum trhu z menej ako 3 cenových ponúk je povinný do poznámky v rámci predmetnej zákazky resp. časti zákazky, uviesť relevantné zdôvodnenie.
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<sst xmlns="http://schemas.openxmlformats.org/spreadsheetml/2006/main" count="253" uniqueCount="128">
  <si>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</si>
  <si>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</si>
  <si>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</si>
  <si>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</si>
  <si>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</si>
  <si>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</si>
  <si>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</si>
  <si>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</si>
  <si>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</si>
  <si>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</si>
  <si>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</si>
  <si>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</si>
  <si>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</si>
  <si>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</si>
  <si>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</si>
  <si>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</si>
  <si>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</si>
  <si>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Celkové oprávnené výdavky na hlavné aktivity bez DPH (EUR)</t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</si>
  <si>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</si>
  <si>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</si>
  <si>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</si>
  <si>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</si>
  <si>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</si>
  <si>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</si>
  <si>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</si>
  <si>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</si>
  <si>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Zdôvodnenie nevyhnutnosti výdavku</t>
  </si>
  <si>
    <t>Opis predmetu zákazky + parametre</t>
  </si>
  <si>
    <t>Podrobný rozpočet projektu</t>
  </si>
  <si>
    <t>Por. číslo výdavku</t>
  </si>
  <si>
    <t>Merná jednotka</t>
  </si>
  <si>
    <t>Počet jednotiek</t>
  </si>
  <si>
    <t>Jednotková cena bez DPH 
(EUR)</t>
  </si>
  <si>
    <t>Vecný popis výdavku</t>
  </si>
  <si>
    <t>Poradové číslo výdavku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</si>
  <si>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</si>
  <si>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</si>
  <si>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Príloha č. 4 ŽoNFP -  Podporná dokumentácia k oprávnenosti výdavkov</t>
  </si>
  <si>
    <t>Príloha č. 4 ŽoNFP - Podporná dokumentácia k oprávnenosti výdavkov</t>
  </si>
  <si>
    <t>Limitné hodnoty
(EUR/počet)</t>
  </si>
  <si>
    <t>Oprávnený výdavok
bez DPH  
(EUR)</t>
  </si>
  <si>
    <t>Oprávnený výdavok 
s DPH
(EUR)</t>
  </si>
  <si>
    <t>1.n</t>
  </si>
  <si>
    <t>SPOLU hlavná aktivita projektu (celkové oprávnené priame výdavky projektu) :</t>
  </si>
  <si>
    <t>521 Mzdové výdavky</t>
  </si>
  <si>
    <t>mesiac</t>
  </si>
  <si>
    <t>hodina</t>
  </si>
  <si>
    <t>Projektový manažér - externý</t>
  </si>
  <si>
    <t>518 Ostatné služby</t>
  </si>
  <si>
    <t>Plagát</t>
  </si>
  <si>
    <t>ks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</si>
  <si>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</si>
  <si>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</si>
  <si>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 S P O L U </t>
    </r>
    <r>
      <rPr>
        <i/>
        <sz val="14"/>
        <rFont val="Arial Narrow"/>
        <family val="2"/>
        <charset val="238"/>
      </rPr>
      <t>(celkové oprávnené výdavky projektu)</t>
    </r>
  </si>
  <si>
    <t>V............................................... dňa .......................</t>
  </si>
  <si>
    <t>112 Zásoby</t>
  </si>
  <si>
    <t>VO nebolo ukončené uzavretím zmluvy s úspešným uchádzačom. Výška výdavku bola stanovená na základe prieskumu trhu v zmysle predloženého záznamu z vyhodnotenia prieskumu trhu.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</si>
  <si>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</si>
  <si>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Výška výdavku je stanovená iným spôsobom. Podrobný popis je uvedený v poli "Vecný popis výdavku"</t>
  </si>
  <si>
    <t xml:space="preserve">Výška výdavku bola stanovená na základe znaleckého alebo odborného posudku. </t>
  </si>
  <si>
    <t>áno</t>
  </si>
  <si>
    <t>nie</t>
  </si>
  <si>
    <t>Záznam žiadateľa z vyhodnotenia prieskumu trhu č. 1</t>
  </si>
  <si>
    <t>Názov aktivity projektu:</t>
  </si>
  <si>
    <t>Názov predmetu zákazky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</si>
  <si>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</si>
  <si>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</si>
  <si>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</si>
  <si>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</si>
  <si>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</si>
  <si>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</si>
  <si>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</si>
  <si>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</si>
  <si>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platca DPH</t>
  </si>
  <si>
    <t>Potenciálny dodávateľ splnil resp. nesplnil požiadavky prieskumu trhu</t>
  </si>
  <si>
    <t>...</t>
  </si>
  <si>
    <t>Vyhodnotenie prieskum trhu</t>
  </si>
  <si>
    <t>Názov zákazky resp.  časti zákazky (samostatného funkčnéo celku)</t>
  </si>
  <si>
    <t>Spôsob vyhodnotenia prieskumu trhu</t>
  </si>
  <si>
    <t>priemerná cena</t>
  </si>
  <si>
    <t>V......................................dňa.....................</t>
  </si>
  <si>
    <t>štatutárny orgán žiadateľa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</si>
  <si>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</si>
  <si>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</si>
  <si>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</si>
  <si>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</si>
  <si>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</si>
  <si>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</si>
  <si>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Záznam žiadateľa z vyhodnotenia prieskumu trhu č. 2</t>
  </si>
  <si>
    <t>Žiadateľ k vyhodnoteniu prieskumu trhu predkladá "víťaznú" cenovú ponuku ku každej (funkčnej) časti zákazky. Postačujúce sú kópie cenových ponúk.</t>
  </si>
  <si>
    <t>Záznam žiadateľa z vyhodnotenia prieskumu trhu č. 3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</si>
  <si>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</si>
  <si>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r>
      <t xml:space="preserve">V prípade, ak je potrebné zadefinovať podaktivity v rámci realizácie hlavnej aktivity </t>
    </r>
    <r>
      <rPr>
        <sz val="11"/>
        <rFont val="Arial"/>
        <family val="2"/>
        <charset val="238"/>
      </rPr>
      <t>projektu</t>
    </r>
    <r>
      <rPr>
        <sz val="11"/>
        <color theme="1"/>
        <rFont val="Arial"/>
        <family val="2"/>
        <charset val="238"/>
      </rPr>
      <t xml:space="preserve">, je možné primerane upraviť číslovanie výdavkov. </t>
    </r>
  </si>
  <si>
    <t>Oprávnený výdavok bez/s DPH (EUR)</t>
  </si>
  <si>
    <t>Podporné aktivity projektu</t>
  </si>
  <si>
    <t>VO nebolo ukončené uzavretím zmluvy s úspešným uchádzačom. Výška výdavku bola stanovená na základe prieskumu trhu v zmysle predloženého záznamu z vyhodnotenia prieskumu trhu a pri rešpektovaní stanoveného finančného/percentuálneho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</si>
  <si>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finančného/percentuálneho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</si>
  <si>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</si>
  <si>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na základe dohody o prácach vykonávaných mimo pracovného pomeru, resp.  v súlade s mzdou za rovnakú prácu alebo prácu rovnakej hodnoty pri rešpektovaní stanoveného finančného/percentuálneho limitu</t>
  </si>
  <si>
    <t>Výška výdavku bola stanovená so zohľadnením stanoveného finančného/percentuálneho limitu.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</si>
  <si>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žiadateľ uvedie odkaz na tento dokument. Pri mzdových výdavkoch žiadateľ zdôvodní potrebu zaradenia navrhovaného počtu zamestnancov/osôb pracujúcich na dohodu na zastávanie predmetnej pracovnej pozície v projekte.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</si>
  <si>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Žiadateľ uvedie názov zákazky resp. názov časti zákazky, ak zákazka časti obsahuje, pričom zákazka resp. časť zákazky tvorí samostatný funkčný celok. Rozdelenie zákazky na časti je uvedené v ust. § 28 ZVO.</t>
  </si>
  <si>
    <t>Žiadateľ uvedie opis predmetu zákazky a parametre v súlade s parametrami  zaslanými dodávateľom uvedenými v príslušnom Zázname z vyhodnotenia prieskumu trhu v čase pred vykonaním prieskumu trhu na predmetný výdavok resp. zákazku. Prípadne opis predmetu zákazky a parametre je možné priložiť ako samostatný dokumentu a v takomto prípade je potrebné uviesť v riadku "Opis predmetu zákazky + parametre" odkaz na tento dokument</t>
  </si>
  <si>
    <t>Vypočítaná hodnota Value for Money (EUR/počet)</t>
  </si>
  <si>
    <t>Z roletového menu vyberte príslušnú skupinu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 .  V ďalšom samostatnom riadku Podrobného rozpočtu projektu uvedie druhý výdavok (t. j. položku, príp. časť zákazky) klasifikovaný ako zásoby a priradí k nemu relevantnú skupinu výdavkov, teda 112 - Zásoby. Zároveň v tomto prípade žiadateľ v  stĺpci „Vecný popis výdavku“ (a to pri oboch výdavkoch) uvedie informáciu, že  jeden prieskum trhu (uvedie sa číslo záznamu z vyhodnotenia prieskumu trhu a  názov výdavku/predmetu zákazky) sa vzťahuje na dva samostatné výdavky zaradené v Podrobnom rozpočte projektu do rôznych skupín oprávnených výdavkov, t. j. do 022 a 112.</t>
  </si>
  <si>
    <t>Z roletového menu vyberte príslušný spôsob stanovenia výšky výdavku. V prípade, ak ste výšku výdavku v rozpočte projektu stanovili spôsobom, ktorý nie je preddefinovaný v roletovom menu a pre určenie výšky výdavku nebolo možné použiť ani jednu z vyššie uvádzaných metód, vyberte možnosť - "Výška výdavku je stanovená iným spôsobom. Podrobný popis je uvedený v poli "Vecný popis výdavku". V takom prípade je v stĺpci "Vecný popis výdavku" potrebné bližšie špecifikovať a zdôvodniť vybraný spôsob stanovenia výšky výdavku. V prípade výdavkov, ktorých maximálna oprávnená výška je limitovaná stanoveným percentuálnym limitom (napr. výdavky na stavebný dozor), je potrebné výšku výdavku uviesť maximálne do výšky určenej týmto percentuálnym limitom. Zároveň v takomto prípade je potrebné výšku výdavku určiť napr. prieskumom trhu, resp. ukončeným VO, a následne vyčísliť výšku oprávneného výdavku za použitia percenutálneho limitu uvedeného v Príručke k oprávnenosti výdavkov.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</si>
  <si>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pomeru, je mernou jednotkou "hodina", a to v súlade s </t>
    </r>
    <r>
      <rPr>
        <strike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  </r>
  </si>
  <si>
    <r>
      <t xml:space="preserve">V prípade mzdových výdavkov sa uvedie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>stanovený pre konkrétnu pracovnú pozíciu. Oprávnené pracovné pozície sú uvedené v prílohe č. 4 výzvy - Osobitné podmienky oprávnenosti výdavkov a pre ne stanovené finančné limity sú uvedené v Príručk</t>
    </r>
    <r>
      <rPr>
        <strike/>
        <sz val="11"/>
        <rFont val="Arial"/>
        <family val="2"/>
        <charset val="238"/>
      </rPr>
      <t>y</t>
    </r>
    <r>
      <rPr>
        <sz val="11"/>
        <rFont val="Arial"/>
        <family val="2"/>
        <charset val="238"/>
      </rPr>
      <t>e k oprávnenosti výdavkov.</t>
    </r>
  </si>
  <si>
    <r>
      <t xml:space="preserve">V tomto stĺpci sa uvádzajú všetky doplňujúce informácie potrebné pre bližší popis výdavku z hľadiska jeho predmetnu, resp. rozsahu. V prípade, ak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pod.).
V prípadoch, ak:
- </t>
    </r>
    <r>
      <rPr>
        <strike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výdavkov.
- žiaden z preddefinovaných spôsobov uvádzaných stĺpci "Spôsob stanovenia výšky výdavku" nie je vzhľadom na špecifiká výdavku možné použiť, uvedie sa tu opis spôsobu určenia výšky oprávneného výdavku, vrátane zdôvodnenia;
- oprávnený výdavok tvorí len časť zákazky, resp. iného rozsiahlejšieho predmetu, uvedie sa tu bližšie vymedzenie oprávneného výdavku voči celku (zákazke) vrátane výpočtu výšky výdavku z celku;</t>
    </r>
    <r>
      <rPr>
        <strike/>
        <sz val="11"/>
        <rFont val="Arial"/>
        <family val="2"/>
        <charset val="238"/>
      </rPr>
      <t>;</t>
    </r>
    <r>
      <rPr>
        <sz val="11"/>
        <rFont val="Arial"/>
        <family val="2"/>
        <charset val="238"/>
      </rPr>
      <t xml:space="preserve">
- žiadateľ/prijímateľ bude využívať nadobudnutý majetok okrem realizácie projektu aj na iné aktivity/činnosti nesúvisiace s realizáciou projektu, uvedie tu sa pomerná časť žiadaného výdavku (v %), ktorú si žiadateľ v rámci predmetnej ŽoNFP uplatňuje.
V prípade nepriameho výdavku "Projektový manažér - interný (dohoda o práci vykonávanej mimo pracovného pomeru)" je potrebné v rámci vecného popisu výdavku uviesť príslušný typ dohody o práci vykonávanej mimo pracovného pomeru (t. j. dohoda o vykonaní práce, dohoda o pracovnej činnosti, resp. dohoda o brigádnickej práci študentov). 
V prípade mzdových výdavkov, nárokovaných na úrovni konkrétnej pracovnej pozície (napr. "Expert/špecialista"), žiadateľ:
- uvedie popis činností, ktoré bude zamestnanec/osoba pracujúca na dohodu (zastávajúca predmetnú pracovnú pozíciu v projekte) vykonávať v rámci realizácie hlavnej aktivity projektu;
- ku každej pracovnej pozícii (výdavku) je potrebné uviesť počet osôb, ktoré budú v projekte zastávať uvedenú pracovnú pozíciu a zdôvodnenie potreby zaradenia navrhovaného počtu zamestnancov/osôb pracujúcich na dohodu  na zastávanie predmetnej pracovnej pozície v projekte; 
- uvedie výpočty, ktorými dospel k stanoveniu hodnôt uvedených v stĺpcoch "Počet jednotiek" a "Jednotková cena bez DPH" v rámci žiadaného výdavku. 
Zároveň upozorňujeme žiadateľa, že žiadané mzdové výdavky musia byť v súlade s Príručkou k oprávnenosti výdavkov, pričom je potrebné zohľadniť aj dosiahnutý stupeň vzdelania pracovníka a ďalšie povinné požiadavky na jednotlivé pracovné pozície.</t>
    </r>
  </si>
  <si>
    <t>Inštrukcia k vyplneniu Podrobného rozpočtu projektu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</si>
  <si>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</si>
  <si>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Projektový manažér - interný (pracovná zmluva) resp. odborný pracovník(pracovná zmluva)</t>
  </si>
  <si>
    <t>Projektový manažér - interný (dohoda o práci vykonávanej mimo pracovného pomeru) resp. odborný pracovník  (dohoda o práci vykonávanej mimo pracovného pomeru)</t>
  </si>
  <si>
    <t>Pracovná zmluva, resp. mzda za rovnakú/porovnateľnú prácu</t>
  </si>
  <si>
    <t>Dohoda o prácach, resp. výška odmeny za rovnakú/porovnateľnú prácu</t>
  </si>
  <si>
    <t>Použitím finančného limitu</t>
  </si>
  <si>
    <t>Rozvoj metodík pre hodnotenie investičných rizík spojených s nepriaznivými dôsledkami zmeny klímy</t>
  </si>
  <si>
    <r>
      <t xml:space="preserve">RO pre OP KŽP posudzuje v procese odborného hodnotenia ŽoNFP (hodnotiace kritérium 1.2) príspevok projektu k špecifickému cieľu 2.1.1 OP KŽP na základe princípu Value for Money. Uvedené znamená, že RO pre OP KŽP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</si>
  <si>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Počet novovytvorených metodík pre hodnotenie investičných rizík spojených s nepriaznivými dôsledkami zmeny klímy</t>
  </si>
  <si>
    <r>
      <rPr>
        <b/>
        <u/>
        <sz val="16"/>
        <rFont val="Arial Narrow"/>
        <family val="2"/>
        <charset val="238"/>
      </rPr>
      <t>Výpočet hodnoty Value for Money</t>
    </r>
    <r>
      <rPr>
        <b/>
        <sz val="16"/>
        <rFont val="Arial Narrow"/>
        <family val="2"/>
        <charset val="238"/>
      </rPr>
      <t xml:space="preserve"> 
</t>
    </r>
    <r>
      <rPr>
        <sz val="12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novovytvorených metodík pre hodnotenie investičných rizík spojených s nepriaznivými dôsledkami zmeny klímy.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na hlavné aktivity projektu projektu (bez DPH).
Vypočítanú hodnotu Value for Money bude RO pre OP KŽP posudzovať k limitným hodnotám zodpovedajúcim danému predmetu projektu. </t>
    </r>
    <r>
      <rPr>
        <i/>
        <sz val="12"/>
        <rFont val="Arial"/>
        <family val="2"/>
        <charset val="238"/>
      </rPr>
      <t xml:space="preserve">
</t>
    </r>
    <r>
      <rPr>
        <i/>
        <sz val="11"/>
        <rFont val="Arial"/>
        <family val="2"/>
        <charset val="238"/>
      </rPr>
      <t xml:space="preserve">
</t>
    </r>
  </si>
  <si>
    <r>
      <t>Cieľová hodnota merateľného ukazovateľa projektu (počet)
"</t>
    </r>
    <r>
      <rPr>
        <b/>
        <i/>
        <sz val="12"/>
        <rFont val="Arial"/>
        <family val="2"/>
        <charset val="238"/>
      </rPr>
      <t>Počet novovytvorených metodík pre hodnotenie investičných rizík spojených s nepriaznivými dôsledkami zmeny klímy</t>
    </r>
    <r>
      <rPr>
        <sz val="12"/>
        <rFont val="Arial"/>
        <family val="2"/>
        <charset val="238"/>
      </rPr>
      <t>"</t>
    </r>
  </si>
  <si>
    <t>menej ako 60 000</t>
  </si>
  <si>
    <t>60 000 - 90 000</t>
  </si>
  <si>
    <t>viac ako 90 000</t>
  </si>
  <si>
    <t>512 Cestovné náhrady</t>
  </si>
  <si>
    <r>
      <t>VO nebolo ukončené. Spôsob stanovenia výšky výdavku je uvedený v poli "</t>
    </r>
    <r>
      <rPr>
        <i/>
        <sz val="11"/>
        <rFont val="Arial Narrow"/>
        <family val="2"/>
        <charset val="238"/>
      </rPr>
      <t>Vecný popis výdavku</t>
    </r>
    <r>
      <rPr>
        <sz val="11"/>
        <rFont val="Arial Narrow"/>
        <family val="2"/>
        <charset val="238"/>
      </rPr>
      <t xml:space="preserve">" </t>
    </r>
  </si>
  <si>
    <t>Víťazná cenová ponuka – VO v čase podania ŽoNFP v štádiu pred podpisom zmluvy s úspešným uchádzačom</t>
  </si>
  <si>
    <t>Ceny žiadateľ uvádza s presnosťou na dve desatinné miesta.
Celková výškavýdavku bez/s DPH sa vypočíta automaticky (po zadaní údajov do stĺpca "Počet jednotiek" a "Jednotková cena bez DPH").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
V prípade výdavkov, ktoré sú oslobedené od DPH podľa zákona o dani z pridanej hodnoty č. 222/2004 Z. z. v znení neskorších predpisov a v prípade výdavkov v rámci ktorých je DPH nerelevantná (napr. mzdy, cestovné náhrady - stravné, atď.) je potrebné upraviť vzorec výpočtu v stĺpci Oprávnený výdavok s DPH (EUR). Pre tieto položky platí, že hodnota v stĺpci G je rovnaká ako hodnota v stĺpci 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</si>
</sst>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6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b/>
      <sz val="16"/>
      <name val="Arial Narrow"/>
      <family val="2"/>
      <charset val="238"/>
    </font>
    <font>
      <b/>
      <u/>
      <sz val="16"/>
      <name val="Arial Narrow"/>
      <family val="2"/>
      <charset val="238"/>
    </font>
    <font>
      <i/>
      <sz val="12"/>
      <name val="Arial"/>
      <family val="2"/>
      <charset val="238"/>
    </font>
    <font>
      <i/>
      <sz val="11"/>
      <name val="Arial"/>
      <family val="2"/>
      <charset val="238"/>
    </font>
    <font>
      <strike/>
      <sz val="11"/>
      <name val="Arial"/>
      <family val="2"/>
      <charset val="238"/>
    </font>
    <font>
      <i/>
      <sz val="11"/>
      <name val="Arial Narrow"/>
      <family val="2"/>
      <charset val="238"/>
    </font>
    <font>
      <sz val="9"/>
      <color indexed="10"/>
      <name val="Segoe U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36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0" fillId="9" borderId="1" xfId="0" applyFont="1" applyFill="1" applyBorder="1" applyAlignment="1" applyProtection="1"/>
    <xf numFmtId="0" fontId="15" fillId="6" borderId="19" xfId="0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15" fillId="6" borderId="18" xfId="0" applyFont="1" applyFill="1" applyBorder="1" applyAlignment="1">
      <alignment horizontal="center" vertical="center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Protection="1">
      <protection locked="0"/>
    </xf>
    <xf numFmtId="0" fontId="23" fillId="0" borderId="0" xfId="0" applyFont="1" applyAlignment="1" applyProtection="1">
      <alignment horizontal="right"/>
    </xf>
    <xf numFmtId="0" fontId="21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3" fillId="0" borderId="0" xfId="0" applyFont="1" applyProtection="1"/>
    <xf numFmtId="0" fontId="23" fillId="0" borderId="0" xfId="0" applyFont="1" applyFill="1" applyProtection="1"/>
    <xf numFmtId="0" fontId="23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center" vertical="center"/>
    </xf>
    <xf numFmtId="0" fontId="26" fillId="0" borderId="1" xfId="0" applyFont="1" applyFill="1" applyBorder="1" applyAlignment="1" applyProtection="1">
      <alignment vertical="center" wrapText="1"/>
      <protection locked="0"/>
    </xf>
    <xf numFmtId="0" fontId="21" fillId="0" borderId="1" xfId="0" applyFont="1" applyFill="1" applyBorder="1" applyAlignment="1" applyProtection="1">
      <alignment vertical="center" wrapText="1"/>
      <protection locked="0"/>
    </xf>
    <xf numFmtId="4" fontId="27" fillId="0" borderId="1" xfId="0" applyNumberFormat="1" applyFont="1" applyBorder="1" applyAlignment="1" applyProtection="1">
      <alignment horizontal="right" vertical="center" wrapText="1"/>
      <protection locked="0"/>
    </xf>
    <xf numFmtId="0" fontId="27" fillId="0" borderId="2" xfId="0" applyNumberFormat="1" applyFont="1" applyBorder="1" applyAlignment="1" applyProtection="1">
      <alignment wrapText="1" shrinkToFit="1"/>
      <protection locked="0"/>
    </xf>
    <xf numFmtId="0" fontId="28" fillId="0" borderId="1" xfId="0" applyFont="1" applyBorder="1" applyAlignment="1" applyProtection="1">
      <alignment horizontal="justify" wrapText="1"/>
      <protection locked="0"/>
    </xf>
    <xf numFmtId="0" fontId="21" fillId="2" borderId="0" xfId="0" applyFont="1" applyFill="1" applyProtection="1"/>
    <xf numFmtId="0" fontId="21" fillId="2" borderId="0" xfId="0" applyFont="1" applyFill="1" applyProtection="1">
      <protection locked="0"/>
    </xf>
    <xf numFmtId="0" fontId="29" fillId="0" borderId="0" xfId="0" applyFont="1" applyFill="1" applyBorder="1" applyAlignment="1" applyProtection="1">
      <alignment horizontal="left" vertical="center" wrapText="1"/>
      <protection locked="0"/>
    </xf>
    <xf numFmtId="4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horizontal="center" wrapText="1"/>
      <protection locked="0"/>
    </xf>
    <xf numFmtId="4" fontId="2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center" vertical="center"/>
      <protection locked="0"/>
    </xf>
    <xf numFmtId="164" fontId="27" fillId="0" borderId="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1" fillId="0" borderId="6" xfId="0" applyFont="1" applyBorder="1" applyAlignment="1" applyProtection="1">
      <alignment vertical="center" wrapText="1"/>
    </xf>
    <xf numFmtId="0" fontId="21" fillId="0" borderId="0" xfId="0" applyFont="1" applyFill="1" applyProtection="1"/>
    <xf numFmtId="0" fontId="21" fillId="0" borderId="0" xfId="0" applyFont="1" applyBorder="1" applyProtection="1"/>
    <xf numFmtId="0" fontId="27" fillId="0" borderId="0" xfId="0" applyFont="1" applyFill="1" applyAlignment="1" applyProtection="1">
      <alignment wrapText="1"/>
    </xf>
    <xf numFmtId="0" fontId="21" fillId="0" borderId="0" xfId="0" applyFont="1" applyAlignment="1" applyProtection="1">
      <alignment horizontal="left" wrapText="1"/>
    </xf>
    <xf numFmtId="0" fontId="21" fillId="0" borderId="0" xfId="0" applyFont="1" applyAlignment="1" applyProtection="1">
      <alignment horizontal="center" vertical="center" wrapText="1"/>
    </xf>
    <xf numFmtId="0" fontId="32" fillId="14" borderId="1" xfId="0" applyFont="1" applyFill="1" applyBorder="1" applyAlignment="1" applyProtection="1">
      <alignment horizontal="center" vertical="center" wrapText="1"/>
    </xf>
    <xf numFmtId="16" fontId="21" fillId="2" borderId="1" xfId="0" applyNumberFormat="1" applyFont="1" applyFill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2" borderId="1" xfId="0" applyFont="1" applyFill="1" applyBorder="1" applyAlignment="1" applyProtection="1">
      <alignment horizontal="center"/>
      <protection locked="0"/>
    </xf>
    <xf numFmtId="0" fontId="21" fillId="2" borderId="17" xfId="0" applyFont="1" applyFill="1" applyBorder="1" applyAlignment="1" applyProtection="1">
      <alignment horizontal="center"/>
      <protection locked="0"/>
    </xf>
    <xf numFmtId="0" fontId="26" fillId="0" borderId="17" xfId="0" applyFont="1" applyFill="1" applyBorder="1" applyAlignment="1" applyProtection="1">
      <alignment vertical="center" wrapText="1"/>
      <protection locked="0"/>
    </xf>
    <xf numFmtId="4" fontId="27" fillId="0" borderId="17" xfId="0" applyNumberFormat="1" applyFont="1" applyBorder="1" applyAlignment="1" applyProtection="1">
      <alignment horizontal="right" vertical="center" wrapText="1"/>
      <protection locked="0"/>
    </xf>
    <xf numFmtId="0" fontId="21" fillId="0" borderId="9" xfId="0" applyFont="1" applyBorder="1" applyAlignment="1" applyProtection="1">
      <alignment horizontal="left" vertical="center" wrapText="1"/>
      <protection locked="0"/>
    </xf>
    <xf numFmtId="4" fontId="29" fillId="0" borderId="40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Border="1" applyAlignment="1" applyProtection="1">
      <alignment horizontal="left" wrapText="1"/>
      <protection locked="0"/>
    </xf>
    <xf numFmtId="0" fontId="29" fillId="0" borderId="0" xfId="0" applyFont="1" applyFill="1" applyBorder="1" applyAlignment="1" applyProtection="1">
      <alignment horizontal="center" wrapText="1"/>
      <protection locked="0"/>
    </xf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4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  <protection locked="0"/>
    </xf>
    <xf numFmtId="0" fontId="27" fillId="15" borderId="1" xfId="0" applyFont="1" applyFill="1" applyBorder="1" applyAlignment="1" applyProtection="1">
      <alignment horizontal="left" vertical="center" wrapText="1"/>
    </xf>
    <xf numFmtId="0" fontId="27" fillId="15" borderId="1" xfId="0" applyFont="1" applyFill="1" applyBorder="1" applyAlignment="1" applyProtection="1">
      <alignment horizontal="center" vertical="center" wrapText="1"/>
    </xf>
    <xf numFmtId="4" fontId="27" fillId="15" borderId="1" xfId="0" applyNumberFormat="1" applyFont="1" applyFill="1" applyBorder="1" applyAlignment="1" applyProtection="1">
      <alignment horizontal="right" vertical="center" wrapText="1"/>
    </xf>
    <xf numFmtId="4" fontId="27" fillId="2" borderId="2" xfId="0" applyNumberFormat="1" applyFont="1" applyFill="1" applyBorder="1" applyAlignment="1" applyProtection="1">
      <alignment vertical="center" wrapText="1"/>
    </xf>
    <xf numFmtId="4" fontId="27" fillId="2" borderId="12" xfId="0" applyNumberFormat="1" applyFont="1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vertical="center"/>
    </xf>
    <xf numFmtId="4" fontId="27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0" applyFont="1" applyFill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wrapText="1"/>
    </xf>
    <xf numFmtId="0" fontId="21" fillId="0" borderId="0" xfId="0" applyFont="1" applyAlignment="1" applyProtection="1">
      <alignment horizontal="center" wrapText="1"/>
    </xf>
    <xf numFmtId="0" fontId="34" fillId="0" borderId="0" xfId="0" applyFont="1" applyProtection="1"/>
    <xf numFmtId="0" fontId="34" fillId="0" borderId="0" xfId="0" applyFont="1" applyBorder="1" applyProtection="1"/>
    <xf numFmtId="0" fontId="35" fillId="0" borderId="0" xfId="0" applyFont="1" applyBorder="1" applyProtection="1"/>
    <xf numFmtId="0" fontId="34" fillId="0" borderId="0" xfId="0" applyFont="1"/>
    <xf numFmtId="0" fontId="21" fillId="0" borderId="0" xfId="0" applyFont="1" applyAlignment="1" applyProtection="1">
      <alignment horizontal="left" vertical="center"/>
    </xf>
    <xf numFmtId="0" fontId="21" fillId="0" borderId="0" xfId="0" applyFont="1"/>
    <xf numFmtId="0" fontId="21" fillId="0" borderId="0" xfId="0" applyFont="1" applyBorder="1" applyAlignment="1" applyProtection="1">
      <alignment horizontal="center" vertical="center"/>
    </xf>
    <xf numFmtId="0" fontId="21" fillId="0" borderId="0" xfId="0" applyFont="1" applyAlignment="1" applyProtection="1">
      <alignment horizontal="right"/>
      <protection locked="0"/>
    </xf>
    <xf numFmtId="0" fontId="37" fillId="0" borderId="0" xfId="0" applyFont="1" applyFill="1" applyBorder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39" fillId="0" borderId="0" xfId="0" applyFont="1" applyProtection="1">
      <protection locked="0"/>
    </xf>
    <xf numFmtId="0" fontId="4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43" fillId="15" borderId="27" xfId="0" applyFont="1" applyFill="1" applyBorder="1" applyAlignment="1">
      <alignment horizontal="center" vertical="center" wrapText="1"/>
    </xf>
    <xf numFmtId="0" fontId="40" fillId="15" borderId="28" xfId="0" applyFont="1" applyFill="1" applyBorder="1" applyAlignment="1">
      <alignment horizontal="center" vertical="center" wrapText="1"/>
    </xf>
    <xf numFmtId="0" fontId="43" fillId="15" borderId="28" xfId="0" applyFont="1" applyFill="1" applyBorder="1" applyAlignment="1">
      <alignment horizontal="center" vertical="center" wrapText="1"/>
    </xf>
    <xf numFmtId="0" fontId="43" fillId="15" borderId="44" xfId="0" applyFont="1" applyFill="1" applyBorder="1" applyAlignment="1">
      <alignment horizontal="center" vertical="center" wrapText="1"/>
    </xf>
    <xf numFmtId="0" fontId="43" fillId="15" borderId="45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/>
    </xf>
    <xf numFmtId="0" fontId="46" fillId="0" borderId="32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left" wrapText="1"/>
    </xf>
    <xf numFmtId="14" fontId="21" fillId="0" borderId="32" xfId="0" applyNumberFormat="1" applyFont="1" applyBorder="1" applyAlignment="1">
      <alignment horizontal="center"/>
    </xf>
    <xf numFmtId="4" fontId="21" fillId="0" borderId="32" xfId="0" applyNumberFormat="1" applyFont="1" applyBorder="1"/>
    <xf numFmtId="14" fontId="21" fillId="0" borderId="32" xfId="0" applyNumberFormat="1" applyFont="1" applyBorder="1" applyAlignment="1">
      <alignment wrapText="1"/>
    </xf>
    <xf numFmtId="14" fontId="21" fillId="0" borderId="31" xfId="0" applyNumberFormat="1" applyFont="1" applyBorder="1" applyAlignment="1">
      <alignment wrapText="1"/>
    </xf>
    <xf numFmtId="0" fontId="21" fillId="0" borderId="46" xfId="0" applyFont="1" applyBorder="1"/>
    <xf numFmtId="0" fontId="46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wrapText="1"/>
    </xf>
    <xf numFmtId="14" fontId="21" fillId="0" borderId="1" xfId="0" applyNumberFormat="1" applyFont="1" applyBorder="1" applyAlignment="1">
      <alignment horizontal="center"/>
    </xf>
    <xf numFmtId="4" fontId="21" fillId="0" borderId="1" xfId="0" applyNumberFormat="1" applyFont="1" applyBorder="1"/>
    <xf numFmtId="14" fontId="21" fillId="0" borderId="1" xfId="0" applyNumberFormat="1" applyFont="1" applyBorder="1" applyAlignment="1">
      <alignment wrapText="1"/>
    </xf>
    <xf numFmtId="14" fontId="21" fillId="0" borderId="2" xfId="0" applyNumberFormat="1" applyFont="1" applyBorder="1" applyAlignment="1">
      <alignment wrapText="1"/>
    </xf>
    <xf numFmtId="0" fontId="21" fillId="0" borderId="12" xfId="0" applyFont="1" applyBorder="1"/>
    <xf numFmtId="0" fontId="46" fillId="0" borderId="1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left" wrapText="1"/>
    </xf>
    <xf numFmtId="0" fontId="21" fillId="0" borderId="1" xfId="0" applyFont="1" applyBorder="1" applyAlignment="1">
      <alignment horizontal="center"/>
    </xf>
    <xf numFmtId="4" fontId="21" fillId="0" borderId="17" xfId="0" applyNumberFormat="1" applyFont="1" applyBorder="1"/>
    <xf numFmtId="14" fontId="21" fillId="0" borderId="47" xfId="0" applyNumberFormat="1" applyFont="1" applyBorder="1" applyAlignment="1">
      <alignment wrapText="1"/>
    </xf>
    <xf numFmtId="0" fontId="21" fillId="0" borderId="43" xfId="0" applyFont="1" applyBorder="1"/>
    <xf numFmtId="0" fontId="46" fillId="0" borderId="9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left" wrapText="1"/>
    </xf>
    <xf numFmtId="0" fontId="21" fillId="0" borderId="9" xfId="0" applyFont="1" applyBorder="1" applyAlignment="1">
      <alignment horizontal="center"/>
    </xf>
    <xf numFmtId="4" fontId="21" fillId="0" borderId="9" xfId="0" applyNumberFormat="1" applyFont="1" applyBorder="1"/>
    <xf numFmtId="14" fontId="21" fillId="0" borderId="9" xfId="0" applyNumberFormat="1" applyFont="1" applyBorder="1" applyAlignment="1">
      <alignment wrapText="1"/>
    </xf>
    <xf numFmtId="14" fontId="21" fillId="0" borderId="15" xfId="0" applyNumberFormat="1" applyFont="1" applyBorder="1" applyAlignment="1">
      <alignment wrapText="1"/>
    </xf>
    <xf numFmtId="0" fontId="21" fillId="0" borderId="10" xfId="0" applyFont="1" applyBorder="1"/>
    <xf numFmtId="0" fontId="46" fillId="0" borderId="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left" wrapText="1"/>
    </xf>
    <xf numFmtId="0" fontId="21" fillId="0" borderId="32" xfId="0" applyFont="1" applyBorder="1" applyAlignment="1">
      <alignment horizontal="center"/>
    </xf>
    <xf numFmtId="4" fontId="21" fillId="0" borderId="7" xfId="0" applyNumberFormat="1" applyFont="1" applyBorder="1"/>
    <xf numFmtId="0" fontId="21" fillId="0" borderId="34" xfId="0" applyFont="1" applyBorder="1"/>
    <xf numFmtId="0" fontId="43" fillId="15" borderId="1" xfId="0" applyFont="1" applyFill="1" applyBorder="1" applyAlignment="1">
      <alignment horizontal="center" vertical="center" wrapText="1"/>
    </xf>
    <xf numFmtId="0" fontId="40" fillId="15" borderId="1" xfId="0" applyFont="1" applyFill="1" applyBorder="1" applyAlignment="1">
      <alignment horizontal="center" vertical="center" wrapText="1"/>
    </xf>
    <xf numFmtId="14" fontId="27" fillId="0" borderId="1" xfId="1" applyNumberFormat="1" applyFont="1" applyBorder="1"/>
    <xf numFmtId="14" fontId="21" fillId="0" borderId="1" xfId="1" applyNumberFormat="1" applyFont="1" applyBorder="1"/>
    <xf numFmtId="0" fontId="43" fillId="0" borderId="1" xfId="0" applyFont="1" applyBorder="1" applyAlignment="1">
      <alignment horizontal="left" vertical="center"/>
    </xf>
    <xf numFmtId="43" fontId="21" fillId="0" borderId="1" xfId="1" applyFont="1" applyBorder="1"/>
    <xf numFmtId="0" fontId="40" fillId="0" borderId="1" xfId="0" applyFont="1" applyBorder="1" applyAlignment="1">
      <alignment horizontal="left" vertical="center"/>
    </xf>
    <xf numFmtId="0" fontId="21" fillId="0" borderId="16" xfId="0" applyFont="1" applyBorder="1" applyAlignment="1">
      <alignment horizontal="center"/>
    </xf>
    <xf numFmtId="0" fontId="32" fillId="0" borderId="17" xfId="0" applyFont="1" applyBorder="1" applyAlignment="1">
      <alignment horizontal="left"/>
    </xf>
    <xf numFmtId="0" fontId="32" fillId="0" borderId="1" xfId="0" applyFont="1" applyBorder="1" applyAlignment="1">
      <alignment horizontal="left"/>
    </xf>
    <xf numFmtId="43" fontId="27" fillId="0" borderId="1" xfId="1" applyFont="1" applyBorder="1"/>
    <xf numFmtId="0" fontId="52" fillId="12" borderId="0" xfId="0" applyFont="1" applyFill="1" applyProtection="1">
      <protection locked="0"/>
    </xf>
    <xf numFmtId="0" fontId="34" fillId="12" borderId="0" xfId="0" applyFont="1" applyFill="1" applyProtection="1">
      <protection locked="0"/>
    </xf>
    <xf numFmtId="0" fontId="21" fillId="0" borderId="0" xfId="0" applyFont="1" applyBorder="1" applyProtection="1">
      <protection locked="0"/>
    </xf>
    <xf numFmtId="0" fontId="21" fillId="2" borderId="0" xfId="0" applyFont="1" applyFill="1" applyBorder="1" applyProtection="1"/>
    <xf numFmtId="0" fontId="27" fillId="15" borderId="1" xfId="0" applyFont="1" applyFill="1" applyBorder="1" applyAlignment="1" applyProtection="1">
      <alignment horizontal="justify" vertical="center" wrapText="1"/>
    </xf>
    <xf numFmtId="0" fontId="27" fillId="15" borderId="1" xfId="0" applyFont="1" applyFill="1" applyBorder="1" applyAlignment="1" applyProtection="1">
      <alignment vertical="center" wrapText="1"/>
    </xf>
    <xf numFmtId="0" fontId="24" fillId="8" borderId="47" xfId="0" applyFont="1" applyFill="1" applyBorder="1" applyAlignment="1" applyProtection="1">
      <alignment horizontal="center" vertical="center" wrapText="1"/>
    </xf>
    <xf numFmtId="0" fontId="24" fillId="8" borderId="29" xfId="0" applyFont="1" applyFill="1" applyBorder="1" applyAlignment="1" applyProtection="1">
      <alignment horizontal="center" vertical="center" wrapText="1"/>
    </xf>
    <xf numFmtId="0" fontId="24" fillId="8" borderId="17" xfId="0" applyFont="1" applyFill="1" applyBorder="1" applyAlignment="1" applyProtection="1">
      <alignment horizontal="center" vertical="center" wrapText="1"/>
    </xf>
    <xf numFmtId="0" fontId="24" fillId="8" borderId="43" xfId="0" applyFont="1" applyFill="1" applyBorder="1" applyAlignment="1" applyProtection="1">
      <alignment horizontal="center" vertical="center" wrapText="1"/>
    </xf>
    <xf numFmtId="16" fontId="27" fillId="15" borderId="48" xfId="0" applyNumberFormat="1" applyFont="1" applyFill="1" applyBorder="1" applyAlignment="1" applyProtection="1">
      <alignment horizontal="center" vertical="center" wrapText="1"/>
    </xf>
    <xf numFmtId="0" fontId="27" fillId="15" borderId="7" xfId="0" applyFont="1" applyFill="1" applyBorder="1" applyAlignment="1" applyProtection="1">
      <alignment vertical="center" wrapText="1"/>
    </xf>
    <xf numFmtId="0" fontId="27" fillId="15" borderId="7" xfId="0" applyFont="1" applyFill="1" applyBorder="1" applyAlignment="1" applyProtection="1">
      <alignment horizontal="left" vertical="center" wrapText="1"/>
    </xf>
    <xf numFmtId="0" fontId="27" fillId="15" borderId="7" xfId="0" applyFont="1" applyFill="1" applyBorder="1" applyAlignment="1" applyProtection="1">
      <alignment horizontal="center" vertical="center" wrapText="1"/>
    </xf>
    <xf numFmtId="4" fontId="27" fillId="0" borderId="7" xfId="0" applyNumberFormat="1" applyFont="1" applyBorder="1" applyAlignment="1" applyProtection="1">
      <alignment horizontal="right" vertical="center" wrapText="1"/>
      <protection locked="0"/>
    </xf>
    <xf numFmtId="4" fontId="27" fillId="15" borderId="7" xfId="0" applyNumberFormat="1" applyFont="1" applyFill="1" applyBorder="1" applyAlignment="1" applyProtection="1">
      <alignment horizontal="right" vertical="center" wrapText="1"/>
    </xf>
    <xf numFmtId="4" fontId="27" fillId="2" borderId="21" xfId="0" applyNumberFormat="1" applyFont="1" applyFill="1" applyBorder="1" applyAlignment="1" applyProtection="1">
      <alignment vertical="center" wrapText="1"/>
    </xf>
    <xf numFmtId="4" fontId="27" fillId="2" borderId="34" xfId="0" applyNumberFormat="1" applyFont="1" applyFill="1" applyBorder="1" applyAlignment="1" applyProtection="1">
      <alignment vertical="center" wrapText="1"/>
    </xf>
    <xf numFmtId="16" fontId="27" fillId="15" borderId="11" xfId="0" applyNumberFormat="1" applyFont="1" applyFill="1" applyBorder="1" applyAlignment="1" applyProtection="1">
      <alignment horizontal="center" vertical="center" wrapText="1"/>
    </xf>
    <xf numFmtId="4" fontId="25" fillId="7" borderId="36" xfId="0" applyNumberFormat="1" applyFont="1" applyFill="1" applyBorder="1" applyAlignment="1" applyProtection="1">
      <alignment horizontal="right" wrapText="1"/>
      <protection locked="0"/>
    </xf>
    <xf numFmtId="4" fontId="29" fillId="4" borderId="32" xfId="0" applyNumberFormat="1" applyFont="1" applyFill="1" applyBorder="1" applyAlignment="1" applyProtection="1">
      <alignment vertical="center" wrapText="1"/>
      <protection locked="0"/>
    </xf>
    <xf numFmtId="16" fontId="27" fillId="15" borderId="1" xfId="0" applyNumberFormat="1" applyFont="1" applyFill="1" applyBorder="1" applyAlignment="1" applyProtection="1">
      <alignment horizontal="center" vertical="center" wrapText="1"/>
    </xf>
    <xf numFmtId="4" fontId="27" fillId="2" borderId="1" xfId="0" applyNumberFormat="1" applyFont="1" applyFill="1" applyBorder="1" applyAlignment="1" applyProtection="1">
      <alignment vertical="center" wrapText="1"/>
    </xf>
    <xf numFmtId="0" fontId="27" fillId="0" borderId="1" xfId="0" applyFont="1" applyBorder="1" applyAlignment="1" applyProtection="1">
      <alignment wrapText="1"/>
    </xf>
    <xf numFmtId="0" fontId="27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center" vertical="center"/>
    </xf>
    <xf numFmtId="0" fontId="32" fillId="0" borderId="1" xfId="0" applyFont="1" applyBorder="1" applyAlignment="1" applyProtection="1">
      <alignment wrapText="1"/>
    </xf>
    <xf numFmtId="0" fontId="27" fillId="0" borderId="17" xfId="0" applyFont="1" applyBorder="1" applyProtection="1"/>
    <xf numFmtId="0" fontId="27" fillId="0" borderId="0" xfId="0" applyFont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left" wrapText="1"/>
    </xf>
    <xf numFmtId="0" fontId="19" fillId="0" borderId="2" xfId="0" applyFont="1" applyFill="1" applyBorder="1" applyAlignment="1" applyProtection="1">
      <alignment horizontal="left" vertical="center" wrapText="1"/>
    </xf>
    <xf numFmtId="0" fontId="19" fillId="0" borderId="5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19" fillId="13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9" fillId="4" borderId="50" xfId="0" applyFont="1" applyFill="1" applyBorder="1" applyAlignment="1" applyProtection="1">
      <alignment horizontal="left" vertical="center" wrapText="1"/>
      <protection locked="0"/>
    </xf>
    <xf numFmtId="0" fontId="29" fillId="4" borderId="49" xfId="0" applyFont="1" applyFill="1" applyBorder="1" applyAlignment="1" applyProtection="1">
      <alignment horizontal="left" vertical="center" wrapText="1"/>
      <protection locked="0"/>
    </xf>
    <xf numFmtId="0" fontId="25" fillId="3" borderId="3" xfId="0" applyFont="1" applyFill="1" applyBorder="1" applyAlignment="1" applyProtection="1">
      <alignment horizontal="left" vertical="center" wrapText="1"/>
      <protection locked="0"/>
    </xf>
    <xf numFmtId="0" fontId="25" fillId="3" borderId="39" xfId="0" applyFont="1" applyFill="1" applyBorder="1" applyAlignment="1" applyProtection="1">
      <alignment horizontal="left" vertical="center" wrapText="1"/>
      <protection locked="0"/>
    </xf>
    <xf numFmtId="0" fontId="25" fillId="3" borderId="33" xfId="0" applyFont="1" applyFill="1" applyBorder="1" applyAlignment="1" applyProtection="1">
      <alignment horizontal="left" vertical="center" wrapText="1"/>
      <protection locked="0"/>
    </xf>
    <xf numFmtId="0" fontId="29" fillId="0" borderId="3" xfId="0" applyFont="1" applyFill="1" applyBorder="1" applyAlignment="1" applyProtection="1">
      <alignment horizontal="left" vertical="center" wrapText="1"/>
      <protection locked="0"/>
    </xf>
    <xf numFmtId="0" fontId="29" fillId="0" borderId="39" xfId="0" applyFont="1" applyFill="1" applyBorder="1" applyAlignment="1" applyProtection="1">
      <alignment horizontal="left" vertical="center" wrapText="1"/>
      <protection locked="0"/>
    </xf>
    <xf numFmtId="0" fontId="29" fillId="0" borderId="33" xfId="0" applyFont="1" applyFill="1" applyBorder="1" applyAlignment="1" applyProtection="1">
      <alignment horizontal="left" vertical="center" wrapText="1"/>
      <protection locked="0"/>
    </xf>
    <xf numFmtId="0" fontId="25" fillId="4" borderId="37" xfId="0" applyFont="1" applyFill="1" applyBorder="1" applyAlignment="1" applyProtection="1">
      <alignment horizontal="left" vertical="center"/>
    </xf>
    <xf numFmtId="0" fontId="25" fillId="4" borderId="38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23" fillId="0" borderId="2" xfId="0" applyFont="1" applyBorder="1" applyAlignment="1" applyProtection="1">
      <alignment horizontal="left" vertical="center"/>
      <protection locked="0"/>
    </xf>
    <xf numFmtId="0" fontId="23" fillId="0" borderId="4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27" fillId="0" borderId="41" xfId="0" applyFont="1" applyFill="1" applyBorder="1" applyAlignment="1" applyProtection="1">
      <alignment horizontal="center" vertical="center" wrapText="1"/>
      <protection locked="0"/>
    </xf>
    <xf numFmtId="0" fontId="27" fillId="0" borderId="42" xfId="0" applyFont="1" applyFill="1" applyBorder="1" applyAlignment="1" applyProtection="1">
      <alignment horizontal="center" vertical="center" wrapText="1"/>
      <protection locked="0"/>
    </xf>
    <xf numFmtId="0" fontId="25" fillId="4" borderId="2" xfId="0" applyFont="1" applyFill="1" applyBorder="1" applyAlignment="1" applyProtection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1" fillId="9" borderId="2" xfId="0" applyFont="1" applyFill="1" applyBorder="1" applyAlignment="1" applyProtection="1">
      <alignment horizontal="left" vertical="center"/>
    </xf>
    <xf numFmtId="0" fontId="31" fillId="9" borderId="5" xfId="0" applyFont="1" applyFill="1" applyBorder="1" applyAlignment="1" applyProtection="1">
      <alignment horizontal="left" vertical="center"/>
    </xf>
    <xf numFmtId="0" fontId="40" fillId="5" borderId="2" xfId="0" applyFont="1" applyFill="1" applyBorder="1" applyAlignment="1" applyProtection="1">
      <alignment horizontal="left" vertical="center"/>
      <protection locked="0"/>
    </xf>
    <xf numFmtId="0" fontId="40" fillId="5" borderId="4" xfId="0" applyFont="1" applyFill="1" applyBorder="1" applyAlignment="1" applyProtection="1">
      <alignment horizontal="left" vertical="center"/>
      <protection locked="0"/>
    </xf>
    <xf numFmtId="0" fontId="40" fillId="0" borderId="2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/>
      <protection locked="0"/>
    </xf>
    <xf numFmtId="0" fontId="40" fillId="0" borderId="5" xfId="0" applyFont="1" applyBorder="1" applyAlignment="1" applyProtection="1">
      <alignment horizontal="left"/>
      <protection locked="0"/>
    </xf>
    <xf numFmtId="0" fontId="27" fillId="0" borderId="2" xfId="0" applyFont="1" applyBorder="1" applyAlignment="1">
      <alignment horizontal="left"/>
    </xf>
    <xf numFmtId="0" fontId="48" fillId="0" borderId="4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2" fillId="6" borderId="0" xfId="0" applyFont="1" applyFill="1" applyBorder="1" applyAlignment="1">
      <alignment horizontal="left"/>
    </xf>
    <xf numFmtId="0" fontId="45" fillId="0" borderId="30" xfId="0" applyFont="1" applyBorder="1" applyAlignment="1">
      <alignment horizontal="left" vertical="center" wrapText="1"/>
    </xf>
    <xf numFmtId="0" fontId="45" fillId="0" borderId="1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8" xfId="0" applyFont="1" applyBorder="1" applyAlignment="1">
      <alignment horizontal="left" vertical="center" wrapText="1"/>
    </xf>
    <xf numFmtId="0" fontId="45" fillId="0" borderId="48" xfId="0" applyFont="1" applyBorder="1" applyAlignment="1">
      <alignment horizontal="left" vertical="center" wrapText="1"/>
    </xf>
    <xf numFmtId="0" fontId="42" fillId="6" borderId="6" xfId="0" applyFont="1" applyFill="1" applyBorder="1" applyAlignment="1">
      <alignment horizontal="left"/>
    </xf>
    <xf numFmtId="0" fontId="43" fillId="15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2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38" fillId="9" borderId="1" xfId="0" applyFont="1" applyFill="1" applyBorder="1" applyAlignment="1" applyProtection="1">
      <alignment horizontal="left"/>
      <protection locked="0"/>
    </xf>
    <xf numFmtId="0" fontId="39" fillId="0" borderId="23" xfId="0" applyFont="1" applyBorder="1"/>
    <xf numFmtId="0" fontId="39" fillId="0" borderId="0" xfId="0" applyFont="1" applyBorder="1"/>
    <xf numFmtId="0" fontId="39" fillId="0" borderId="0" xfId="0" applyFont="1"/>
    <xf numFmtId="0" fontId="47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left"/>
    </xf>
    <xf numFmtId="0" fontId="27" fillId="0" borderId="17" xfId="0" applyFont="1" applyBorder="1" applyAlignment="1">
      <alignment horizontal="left"/>
    </xf>
    <xf numFmtId="0" fontId="48" fillId="0" borderId="17" xfId="0" applyFont="1" applyBorder="1" applyAlignment="1">
      <alignment horizontal="left"/>
    </xf>
    <xf numFmtId="0" fontId="27" fillId="0" borderId="2" xfId="0" applyFont="1" applyBorder="1" applyAlignment="1">
      <alignment horizontal="left" wrapText="1"/>
    </xf>
    <xf numFmtId="0" fontId="48" fillId="0" borderId="4" xfId="0" applyFont="1" applyBorder="1" applyAlignment="1">
      <alignment horizontal="left" wrapText="1"/>
    </xf>
    <xf numFmtId="0" fontId="48" fillId="0" borderId="5" xfId="0" applyFont="1" applyBorder="1" applyAlignment="1">
      <alignment horizontal="left" wrapText="1"/>
    </xf>
    <xf numFmtId="0" fontId="4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3" fontId="12" fillId="11" borderId="8" xfId="0" applyNumberFormat="1" applyFont="1" applyFill="1" applyBorder="1" applyAlignment="1" applyProtection="1">
      <alignment horizontal="left" vertical="center" wrapText="1"/>
    </xf>
    <xf numFmtId="3" fontId="12" fillId="11" borderId="15" xfId="0" applyNumberFormat="1" applyFont="1" applyFill="1" applyBorder="1" applyAlignment="1" applyProtection="1">
      <alignment horizontal="left" vertical="center" wrapText="1"/>
    </xf>
    <xf numFmtId="4" fontId="8" fillId="3" borderId="27" xfId="0" applyNumberFormat="1" applyFont="1" applyFill="1" applyBorder="1" applyAlignment="1" applyProtection="1">
      <alignment horizontal="center" vertical="center"/>
    </xf>
    <xf numFmtId="4" fontId="8" fillId="3" borderId="28" xfId="0" applyNumberFormat="1" applyFont="1" applyFill="1" applyBorder="1" applyAlignment="1" applyProtection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right"/>
    </xf>
    <xf numFmtId="3" fontId="12" fillId="5" borderId="11" xfId="0" applyNumberFormat="1" applyFont="1" applyFill="1" applyBorder="1" applyAlignment="1" applyProtection="1">
      <alignment horizontal="left" vertical="center" wrapText="1"/>
    </xf>
    <xf numFmtId="3" fontId="12" fillId="5" borderId="2" xfId="0" applyNumberFormat="1" applyFont="1" applyFill="1" applyBorder="1" applyAlignment="1" applyProtection="1">
      <alignment horizontal="left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vertical="center" wrapText="1"/>
    </xf>
    <xf numFmtId="0" fontId="16" fillId="4" borderId="20" xfId="0" applyFont="1" applyFill="1" applyBorder="1" applyAlignment="1">
      <alignment vertical="center" wrapText="1"/>
    </xf>
    <xf numFmtId="0" fontId="16" fillId="4" borderId="2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53" fillId="0" borderId="24" xfId="0" applyFont="1" applyBorder="1" applyAlignment="1">
      <alignment horizontal="justify" vertical="top" wrapText="1"/>
    </xf>
    <xf numFmtId="0" fontId="53" fillId="0" borderId="0" xfId="0" applyFont="1" applyBorder="1" applyAlignment="1">
      <alignment horizontal="justify" vertical="top" wrapText="1"/>
    </xf>
    <xf numFmtId="0" fontId="7" fillId="9" borderId="22" xfId="0" applyFont="1" applyFill="1" applyBorder="1" applyAlignment="1" applyProtection="1">
      <alignment horizontal="left" vertical="center" wrapText="1"/>
    </xf>
    <xf numFmtId="0" fontId="7" fillId="9" borderId="35" xfId="0" applyFont="1" applyFill="1" applyBorder="1" applyAlignment="1" applyProtection="1">
      <alignment horizontal="left" vertical="center" wrapText="1"/>
    </xf>
    <xf numFmtId="4" fontId="9" fillId="12" borderId="30" xfId="0" applyNumberFormat="1" applyFont="1" applyFill="1" applyBorder="1" applyAlignment="1" applyProtection="1">
      <alignment horizontal="center" vertical="center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2" borderId="29" xfId="0" applyNumberFormat="1" applyFont="1" applyFill="1" applyBorder="1" applyAlignment="1" applyProtection="1">
      <alignment horizontal="center" vertical="center"/>
    </xf>
    <xf numFmtId="4" fontId="9" fillId="2" borderId="17" xfId="0" applyNumberFormat="1" applyFont="1" applyFill="1" applyBorder="1" applyAlignment="1" applyProtection="1">
      <alignment horizontal="center" vertical="center"/>
    </xf>
    <xf numFmtId="3" fontId="12" fillId="5" borderId="30" xfId="0" applyNumberFormat="1" applyFont="1" applyFill="1" applyBorder="1" applyAlignment="1" applyProtection="1">
      <alignment horizontal="left" vertical="center" wrapText="1"/>
    </xf>
    <xf numFmtId="3" fontId="12" fillId="5" borderId="3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/>
    </xf>
    <xf numFmtId="0" fontId="15" fillId="6" borderId="25" xfId="0" applyFont="1" applyFill="1" applyBorder="1" applyAlignment="1">
      <alignment horizontal="center" vertical="center" wrapText="1"/>
    </xf>
    <xf numFmtId="0" fontId="15" fillId="6" borderId="26" xfId="0" applyFont="1" applyFill="1" applyBorder="1" applyAlignment="1">
      <alignment horizontal="center" vertical="center" wrapText="1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216646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42332</xdr:colOff>
      <xdr:row>1</xdr:row>
      <xdr:rowOff>179917</xdr:rowOff>
    </xdr:from>
    <xdr:to>
      <xdr:col>8</xdr:col>
      <xdr:colOff>212723</xdr:colOff>
      <xdr:row>4</xdr:row>
      <xdr:rowOff>21167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6" name="Obrázok 5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1"/>
  <sheetViews>
    <sheetView showGridLines="0" tabSelected="1" zoomScale="85" zoomScaleNormal="85" zoomScaleSheetLayoutView="85" workbookViewId="0">
      <selection activeCell="A47" sqref="A47:XFD72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35.5703125" style="25" bestFit="1" customWidth="1"/>
    <col min="4" max="4" width="10.28515625" style="47" customWidth="1"/>
    <col min="5" max="5" width="9" style="45" customWidth="1"/>
    <col min="6" max="6" width="16.140625" style="45" customWidth="1"/>
    <col min="7" max="7" width="22" style="45" customWidth="1"/>
    <col min="8" max="8" width="24.140625" style="45" customWidth="1"/>
    <col min="9" max="9" width="44.42578125" style="45" customWidth="1"/>
    <col min="10" max="10" width="25.42578125" style="45" customWidth="1"/>
    <col min="11" max="11" width="37" style="25" customWidth="1"/>
    <col min="12" max="12" width="94.140625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195" t="s">
        <v>38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196" t="s">
        <v>28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05" t="s">
        <v>0</v>
      </c>
      <c r="B10" s="206"/>
      <c r="C10" s="197"/>
      <c r="D10" s="198"/>
      <c r="E10" s="198"/>
      <c r="F10" s="198"/>
      <c r="G10" s="198"/>
      <c r="H10" s="198"/>
      <c r="I10" s="198"/>
      <c r="J10" s="198"/>
      <c r="K10" s="199"/>
    </row>
    <row r="11" spans="1:13" ht="20.25" customHeight="1" x14ac:dyDescent="0.3">
      <c r="A11" s="205" t="s">
        <v>1</v>
      </c>
      <c r="B11" s="206"/>
      <c r="C11" s="197"/>
      <c r="D11" s="198"/>
      <c r="E11" s="198"/>
      <c r="F11" s="198"/>
      <c r="G11" s="198"/>
      <c r="H11" s="198"/>
      <c r="I11" s="198"/>
      <c r="J11" s="198"/>
      <c r="K11" s="198"/>
    </row>
    <row r="12" spans="1:13" ht="17.25" thickBot="1" x14ac:dyDescent="0.35">
      <c r="A12" s="29"/>
      <c r="B12" s="29"/>
      <c r="C12" s="30"/>
      <c r="D12" s="31"/>
      <c r="E12" s="32"/>
      <c r="F12" s="32"/>
      <c r="G12" s="32"/>
      <c r="H12" s="32"/>
      <c r="I12" s="32"/>
      <c r="J12" s="32"/>
      <c r="K12" s="29"/>
    </row>
    <row r="13" spans="1:13" ht="31.5" customHeight="1" x14ac:dyDescent="0.3">
      <c r="A13" s="193" t="s">
        <v>25</v>
      </c>
      <c r="B13" s="194"/>
      <c r="C13" s="194" t="s">
        <v>116</v>
      </c>
      <c r="D13" s="194"/>
      <c r="E13" s="194"/>
      <c r="F13" s="194"/>
      <c r="G13" s="194"/>
      <c r="H13" s="194"/>
      <c r="I13" s="194"/>
      <c r="J13" s="194"/>
      <c r="K13" s="194"/>
    </row>
    <row r="14" spans="1:13" ht="45.75" customHeight="1" x14ac:dyDescent="0.3">
      <c r="A14" s="55" t="s">
        <v>29</v>
      </c>
      <c r="B14" s="55" t="s">
        <v>2</v>
      </c>
      <c r="C14" s="55" t="s">
        <v>3</v>
      </c>
      <c r="D14" s="55" t="s">
        <v>30</v>
      </c>
      <c r="E14" s="55" t="s">
        <v>31</v>
      </c>
      <c r="F14" s="55" t="s">
        <v>32</v>
      </c>
      <c r="G14" s="55" t="s">
        <v>40</v>
      </c>
      <c r="H14" s="55" t="s">
        <v>41</v>
      </c>
      <c r="I14" s="55" t="s">
        <v>13</v>
      </c>
      <c r="J14" s="55" t="s">
        <v>33</v>
      </c>
      <c r="K14" s="55" t="s">
        <v>26</v>
      </c>
    </row>
    <row r="15" spans="1:13" s="39" customFormat="1" x14ac:dyDescent="0.3">
      <c r="A15" s="56">
        <v>42370</v>
      </c>
      <c r="B15" s="33" t="s">
        <v>15</v>
      </c>
      <c r="C15" s="34"/>
      <c r="D15" s="35"/>
      <c r="E15" s="35"/>
      <c r="F15" s="35"/>
      <c r="G15" s="35">
        <f>E15*F15</f>
        <v>0</v>
      </c>
      <c r="H15" s="35">
        <f>G15*IF(OR(C15="521 Mzdové výdavky",C15="512 Cestovné náhrady"),1,1.2)</f>
        <v>0</v>
      </c>
      <c r="I15" s="36"/>
      <c r="J15" s="37"/>
      <c r="K15" s="37"/>
      <c r="L15" s="38"/>
    </row>
    <row r="16" spans="1:13" s="39" customFormat="1" x14ac:dyDescent="0.3">
      <c r="A16" s="56">
        <v>42401</v>
      </c>
      <c r="B16" s="33" t="s">
        <v>15</v>
      </c>
      <c r="C16" s="34"/>
      <c r="D16" s="35"/>
      <c r="E16" s="35"/>
      <c r="F16" s="35"/>
      <c r="G16" s="35">
        <f>E16*F16</f>
        <v>0</v>
      </c>
      <c r="H16" s="35">
        <f>G16*IF(OR(C16="521 Mzdové výdavky",C16="512 Cestovné náhrady"),1,1.2)</f>
        <v>0</v>
      </c>
      <c r="I16" s="36"/>
      <c r="J16" s="37"/>
      <c r="K16" s="57"/>
      <c r="L16" s="38"/>
    </row>
    <row r="17" spans="1:12" s="39" customFormat="1" x14ac:dyDescent="0.3">
      <c r="A17" s="58"/>
      <c r="B17" s="33" t="s">
        <v>15</v>
      </c>
      <c r="C17" s="34"/>
      <c r="D17" s="35"/>
      <c r="E17" s="35"/>
      <c r="F17" s="35"/>
      <c r="G17" s="35">
        <f t="shared" ref="G17:G18" si="0">E17*F17</f>
        <v>0</v>
      </c>
      <c r="H17" s="35">
        <f>G17*IF(OR(C17="521 Mzdové výdavky",C17="512 Cestovné náhrady"),1,1.2)</f>
        <v>0</v>
      </c>
      <c r="I17" s="36"/>
      <c r="J17" s="37"/>
      <c r="K17" s="57"/>
      <c r="L17" s="38"/>
    </row>
    <row r="18" spans="1:12" s="39" customFormat="1" x14ac:dyDescent="0.3">
      <c r="A18" s="58"/>
      <c r="B18" s="33" t="s">
        <v>15</v>
      </c>
      <c r="C18" s="34"/>
      <c r="D18" s="35"/>
      <c r="E18" s="35"/>
      <c r="F18" s="35"/>
      <c r="G18" s="35">
        <f t="shared" si="0"/>
        <v>0</v>
      </c>
      <c r="H18" s="35">
        <f>G18*IF(OR(C18="521 Mzdové výdavky",C18="512 Cestovné náhrady"),1,1.2)</f>
        <v>0</v>
      </c>
      <c r="I18" s="36"/>
      <c r="J18" s="37"/>
      <c r="K18" s="57"/>
      <c r="L18" s="38"/>
    </row>
    <row r="19" spans="1:12" s="39" customFormat="1" ht="17.25" thickBot="1" x14ac:dyDescent="0.35">
      <c r="A19" s="59" t="s">
        <v>42</v>
      </c>
      <c r="B19" s="60" t="s">
        <v>15</v>
      </c>
      <c r="C19" s="34"/>
      <c r="D19" s="61"/>
      <c r="E19" s="61"/>
      <c r="F19" s="61"/>
      <c r="G19" s="35">
        <f t="shared" ref="G19" si="1">E19*F19</f>
        <v>0</v>
      </c>
      <c r="H19" s="35">
        <f>G19*IF(OR(C19="521 Mzdové výdavky",C19="512 Cestovné náhrady"),1,1.2)</f>
        <v>0</v>
      </c>
      <c r="I19" s="36"/>
      <c r="J19" s="37"/>
      <c r="K19" s="62"/>
      <c r="L19" s="38"/>
    </row>
    <row r="20" spans="1:12" ht="26.25" customHeight="1" thickBot="1" x14ac:dyDescent="0.35">
      <c r="A20" s="190" t="s">
        <v>43</v>
      </c>
      <c r="B20" s="191"/>
      <c r="C20" s="191"/>
      <c r="D20" s="191"/>
      <c r="E20" s="191"/>
      <c r="F20" s="192"/>
      <c r="G20" s="63">
        <f>SUM(G15:G19)</f>
        <v>0</v>
      </c>
      <c r="H20" s="63">
        <f>SUM(H15:H19)</f>
        <v>0</v>
      </c>
      <c r="I20" s="200"/>
      <c r="J20" s="201"/>
      <c r="K20" s="64"/>
    </row>
    <row r="21" spans="1:12" ht="16.5" customHeight="1" x14ac:dyDescent="0.3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</row>
    <row r="22" spans="1:12" x14ac:dyDescent="0.3">
      <c r="A22" s="40"/>
      <c r="B22" s="40"/>
      <c r="C22" s="40"/>
      <c r="D22" s="40"/>
      <c r="E22" s="40"/>
      <c r="F22" s="40"/>
      <c r="G22" s="40"/>
      <c r="H22" s="40"/>
      <c r="I22" s="40"/>
      <c r="J22" s="41"/>
      <c r="K22" s="42"/>
    </row>
    <row r="23" spans="1:12" x14ac:dyDescent="0.3">
      <c r="A23" s="65"/>
      <c r="B23" s="65"/>
      <c r="C23" s="65"/>
      <c r="D23" s="66"/>
      <c r="E23" s="67"/>
      <c r="F23" s="67"/>
      <c r="G23" s="67"/>
      <c r="H23" s="67"/>
      <c r="I23" s="67"/>
      <c r="J23" s="68"/>
      <c r="K23" s="68"/>
    </row>
    <row r="24" spans="1:12" s="69" customFormat="1" ht="24" customHeight="1" x14ac:dyDescent="0.25">
      <c r="A24" s="202" t="s">
        <v>94</v>
      </c>
      <c r="B24" s="203"/>
      <c r="C24" s="203"/>
      <c r="D24" s="203"/>
      <c r="E24" s="203"/>
      <c r="F24" s="203"/>
      <c r="G24" s="203"/>
      <c r="H24" s="203"/>
      <c r="I24" s="203"/>
      <c r="J24" s="204"/>
      <c r="K24" s="43"/>
      <c r="L24" s="44"/>
    </row>
    <row r="25" spans="1:12" ht="62.25" customHeight="1" thickBot="1" x14ac:dyDescent="0.35">
      <c r="A25" s="149" t="s">
        <v>29</v>
      </c>
      <c r="B25" s="150" t="s">
        <v>2</v>
      </c>
      <c r="C25" s="151" t="s">
        <v>3</v>
      </c>
      <c r="D25" s="151" t="s">
        <v>30</v>
      </c>
      <c r="E25" s="151" t="s">
        <v>31</v>
      </c>
      <c r="F25" s="151" t="s">
        <v>32</v>
      </c>
      <c r="G25" s="151" t="s">
        <v>40</v>
      </c>
      <c r="H25" s="151" t="s">
        <v>41</v>
      </c>
      <c r="I25" s="151" t="s">
        <v>13</v>
      </c>
      <c r="J25" s="152" t="s">
        <v>33</v>
      </c>
      <c r="K25" s="43"/>
    </row>
    <row r="26" spans="1:12" ht="33" x14ac:dyDescent="0.3">
      <c r="A26" s="153">
        <v>42371</v>
      </c>
      <c r="B26" s="154" t="s">
        <v>111</v>
      </c>
      <c r="C26" s="155" t="s">
        <v>44</v>
      </c>
      <c r="D26" s="156" t="s">
        <v>45</v>
      </c>
      <c r="E26" s="157">
        <v>0</v>
      </c>
      <c r="F26" s="157">
        <v>0</v>
      </c>
      <c r="G26" s="158">
        <f t="shared" ref="G26:G30" si="2">E26*F26</f>
        <v>0</v>
      </c>
      <c r="H26" s="158">
        <f>G26</f>
        <v>0</v>
      </c>
      <c r="I26" s="159"/>
      <c r="J26" s="160"/>
      <c r="K26" s="43"/>
      <c r="L26" s="75"/>
    </row>
    <row r="27" spans="1:12" ht="66" x14ac:dyDescent="0.3">
      <c r="A27" s="161">
        <v>42402</v>
      </c>
      <c r="B27" s="148" t="s">
        <v>112</v>
      </c>
      <c r="C27" s="70" t="s">
        <v>44</v>
      </c>
      <c r="D27" s="71" t="s">
        <v>46</v>
      </c>
      <c r="E27" s="35">
        <v>0</v>
      </c>
      <c r="F27" s="35">
        <v>0</v>
      </c>
      <c r="G27" s="72">
        <f t="shared" si="2"/>
        <v>0</v>
      </c>
      <c r="H27" s="72">
        <f>G27</f>
        <v>0</v>
      </c>
      <c r="I27" s="73"/>
      <c r="J27" s="74"/>
      <c r="K27" s="43"/>
      <c r="L27" s="75"/>
    </row>
    <row r="28" spans="1:12" ht="18" x14ac:dyDescent="0.3">
      <c r="A28" s="161">
        <v>42431</v>
      </c>
      <c r="B28" s="148" t="s">
        <v>47</v>
      </c>
      <c r="C28" s="70" t="s">
        <v>48</v>
      </c>
      <c r="D28" s="71" t="s">
        <v>46</v>
      </c>
      <c r="E28" s="35">
        <v>0</v>
      </c>
      <c r="F28" s="76">
        <v>0</v>
      </c>
      <c r="G28" s="72">
        <f t="shared" si="2"/>
        <v>0</v>
      </c>
      <c r="H28" s="72">
        <f t="shared" ref="H28:H30" si="3">G28*1.2</f>
        <v>0</v>
      </c>
      <c r="I28" s="73"/>
      <c r="J28" s="74"/>
      <c r="K28" s="43"/>
      <c r="L28" s="75"/>
    </row>
    <row r="29" spans="1:12" ht="18" x14ac:dyDescent="0.3">
      <c r="A29" s="161">
        <v>43192</v>
      </c>
      <c r="B29" s="147" t="s">
        <v>49</v>
      </c>
      <c r="C29" s="70" t="s">
        <v>48</v>
      </c>
      <c r="D29" s="71" t="s">
        <v>50</v>
      </c>
      <c r="E29" s="35">
        <v>0</v>
      </c>
      <c r="F29" s="76">
        <v>0</v>
      </c>
      <c r="G29" s="72">
        <f t="shared" si="2"/>
        <v>0</v>
      </c>
      <c r="H29" s="72">
        <f t="shared" si="3"/>
        <v>0</v>
      </c>
      <c r="I29" s="73"/>
      <c r="J29" s="74"/>
      <c r="K29" s="43"/>
    </row>
    <row r="30" spans="1:12" ht="18" x14ac:dyDescent="0.3">
      <c r="A30" s="164">
        <v>43283</v>
      </c>
      <c r="B30" s="147" t="s">
        <v>51</v>
      </c>
      <c r="C30" s="70" t="s">
        <v>48</v>
      </c>
      <c r="D30" s="71" t="s">
        <v>50</v>
      </c>
      <c r="E30" s="35">
        <v>0</v>
      </c>
      <c r="F30" s="76">
        <v>0</v>
      </c>
      <c r="G30" s="72">
        <f t="shared" si="2"/>
        <v>0</v>
      </c>
      <c r="H30" s="72">
        <f t="shared" si="3"/>
        <v>0</v>
      </c>
      <c r="I30" s="165"/>
      <c r="J30" s="165"/>
      <c r="K30" s="43"/>
    </row>
    <row r="31" spans="1:12" ht="24" customHeight="1" thickBot="1" x14ac:dyDescent="0.35">
      <c r="A31" s="185" t="s">
        <v>52</v>
      </c>
      <c r="B31" s="186"/>
      <c r="C31" s="186"/>
      <c r="D31" s="186"/>
      <c r="E31" s="186"/>
      <c r="F31" s="186"/>
      <c r="G31" s="163">
        <f>SUM(G26:G30)</f>
        <v>0</v>
      </c>
      <c r="H31" s="163">
        <f>SUM(H26:H30)</f>
        <v>0</v>
      </c>
      <c r="J31" s="43"/>
      <c r="K31" s="43"/>
    </row>
    <row r="32" spans="1:12" ht="27" customHeight="1" thickBot="1" x14ac:dyDescent="0.35">
      <c r="A32" s="187" t="s">
        <v>53</v>
      </c>
      <c r="B32" s="188"/>
      <c r="C32" s="188"/>
      <c r="D32" s="188"/>
      <c r="E32" s="188"/>
      <c r="F32" s="189"/>
      <c r="G32" s="162">
        <f>G20+G31</f>
        <v>0</v>
      </c>
      <c r="H32" s="162">
        <f>H20+H31</f>
        <v>0</v>
      </c>
      <c r="J32" s="43"/>
      <c r="K32" s="46"/>
    </row>
    <row r="33" spans="1:12" x14ac:dyDescent="0.3">
      <c r="J33" s="77"/>
      <c r="K33" s="48"/>
    </row>
    <row r="34" spans="1:12" x14ac:dyDescent="0.3">
      <c r="A34" s="25" t="s">
        <v>54</v>
      </c>
      <c r="J34" s="145"/>
    </row>
    <row r="36" spans="1:12" ht="21" customHeight="1" x14ac:dyDescent="0.3">
      <c r="A36" s="182" t="s">
        <v>109</v>
      </c>
      <c r="B36" s="182"/>
      <c r="C36" s="182"/>
      <c r="D36" s="182"/>
      <c r="E36" s="49"/>
      <c r="F36" s="49"/>
      <c r="G36" s="49"/>
      <c r="H36" s="49"/>
      <c r="I36" s="49"/>
      <c r="J36" s="49"/>
      <c r="K36" s="49"/>
    </row>
    <row r="37" spans="1:12" ht="17.25" customHeight="1" x14ac:dyDescent="0.3">
      <c r="A37" s="172" t="s">
        <v>34</v>
      </c>
      <c r="B37" s="173"/>
      <c r="C37" s="183" t="s">
        <v>92</v>
      </c>
      <c r="D37" s="184"/>
      <c r="E37" s="184"/>
      <c r="F37" s="184"/>
      <c r="G37" s="184"/>
      <c r="H37" s="184"/>
      <c r="I37" s="184"/>
      <c r="J37" s="184"/>
      <c r="K37" s="184"/>
    </row>
    <row r="38" spans="1:12" ht="31.5" customHeight="1" x14ac:dyDescent="0.3">
      <c r="A38" s="172" t="s">
        <v>2</v>
      </c>
      <c r="B38" s="173"/>
      <c r="C38" s="183" t="s">
        <v>35</v>
      </c>
      <c r="D38" s="184"/>
      <c r="E38" s="184"/>
      <c r="F38" s="184"/>
      <c r="G38" s="184"/>
      <c r="H38" s="184"/>
      <c r="I38" s="184"/>
      <c r="J38" s="184"/>
      <c r="K38" s="184"/>
    </row>
    <row r="39" spans="1:12" ht="105" customHeight="1" x14ac:dyDescent="0.3">
      <c r="A39" s="172" t="s">
        <v>23</v>
      </c>
      <c r="B39" s="173"/>
      <c r="C39" s="174" t="s">
        <v>104</v>
      </c>
      <c r="D39" s="175"/>
      <c r="E39" s="175"/>
      <c r="F39" s="175"/>
      <c r="G39" s="175"/>
      <c r="H39" s="175"/>
      <c r="I39" s="175"/>
      <c r="J39" s="175"/>
      <c r="K39" s="175"/>
    </row>
    <row r="40" spans="1:12" ht="72.599999999999994" customHeight="1" x14ac:dyDescent="0.3">
      <c r="A40" s="172" t="s">
        <v>30</v>
      </c>
      <c r="B40" s="173"/>
      <c r="C40" s="174" t="s">
        <v>106</v>
      </c>
      <c r="D40" s="175"/>
      <c r="E40" s="175"/>
      <c r="F40" s="175"/>
      <c r="G40" s="175"/>
      <c r="H40" s="175"/>
      <c r="I40" s="175"/>
      <c r="J40" s="175"/>
      <c r="K40" s="175"/>
      <c r="L40" s="78"/>
    </row>
    <row r="41" spans="1:12" ht="45" customHeight="1" x14ac:dyDescent="0.3">
      <c r="A41" s="172" t="s">
        <v>36</v>
      </c>
      <c r="B41" s="173"/>
      <c r="C41" s="174" t="s">
        <v>107</v>
      </c>
      <c r="D41" s="175"/>
      <c r="E41" s="175"/>
      <c r="F41" s="175"/>
      <c r="G41" s="175"/>
      <c r="H41" s="175"/>
      <c r="I41" s="175"/>
      <c r="J41" s="175"/>
      <c r="K41" s="175"/>
    </row>
    <row r="42" spans="1:12" s="48" customFormat="1" ht="106.5" customHeight="1" x14ac:dyDescent="0.3">
      <c r="A42" s="178" t="s">
        <v>93</v>
      </c>
      <c r="B42" s="179"/>
      <c r="C42" s="174" t="s">
        <v>127</v>
      </c>
      <c r="D42" s="175"/>
      <c r="E42" s="175"/>
      <c r="F42" s="175"/>
      <c r="G42" s="175"/>
      <c r="H42" s="175"/>
      <c r="I42" s="175"/>
      <c r="J42" s="175"/>
      <c r="K42" s="175"/>
      <c r="L42" s="50"/>
    </row>
    <row r="43" spans="1:12" ht="90" customHeight="1" x14ac:dyDescent="0.3">
      <c r="A43" s="172" t="s">
        <v>24</v>
      </c>
      <c r="B43" s="173"/>
      <c r="C43" s="180" t="s">
        <v>105</v>
      </c>
      <c r="D43" s="181"/>
      <c r="E43" s="181"/>
      <c r="F43" s="181"/>
      <c r="G43" s="181"/>
      <c r="H43" s="181"/>
      <c r="I43" s="181"/>
      <c r="J43" s="181"/>
      <c r="K43" s="181"/>
    </row>
    <row r="44" spans="1:12" ht="314.45" customHeight="1" x14ac:dyDescent="0.3">
      <c r="A44" s="172" t="s">
        <v>33</v>
      </c>
      <c r="B44" s="173"/>
      <c r="C44" s="174" t="s">
        <v>108</v>
      </c>
      <c r="D44" s="175"/>
      <c r="E44" s="175"/>
      <c r="F44" s="175"/>
      <c r="G44" s="175"/>
      <c r="H44" s="175"/>
      <c r="I44" s="175"/>
      <c r="J44" s="175"/>
      <c r="K44" s="175"/>
    </row>
    <row r="45" spans="1:12" ht="201.75" customHeight="1" x14ac:dyDescent="0.3">
      <c r="A45" s="172" t="s">
        <v>26</v>
      </c>
      <c r="B45" s="173"/>
      <c r="C45" s="174" t="s">
        <v>100</v>
      </c>
      <c r="D45" s="175"/>
      <c r="E45" s="175"/>
      <c r="F45" s="175"/>
      <c r="G45" s="175"/>
      <c r="H45" s="175"/>
      <c r="I45" s="175"/>
      <c r="J45" s="175"/>
      <c r="K45" s="175"/>
    </row>
    <row r="46" spans="1:12" ht="142.5" customHeight="1" x14ac:dyDescent="0.3">
      <c r="A46" s="176" t="s">
        <v>110</v>
      </c>
      <c r="B46" s="177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2" hidden="1" x14ac:dyDescent="0.3">
      <c r="A47" s="22"/>
      <c r="B47" s="22"/>
      <c r="C47" s="22"/>
      <c r="D47" s="23"/>
      <c r="E47" s="24"/>
      <c r="F47" s="24"/>
      <c r="G47" s="24"/>
      <c r="H47" s="24"/>
      <c r="I47" s="24"/>
      <c r="J47" s="24"/>
      <c r="K47" s="22"/>
    </row>
    <row r="48" spans="1:12" hidden="1" x14ac:dyDescent="0.3">
      <c r="A48" s="22"/>
      <c r="B48" s="22"/>
      <c r="C48" s="22"/>
      <c r="D48" s="23"/>
      <c r="E48" s="24"/>
      <c r="F48" s="24"/>
      <c r="G48" s="24"/>
      <c r="H48" s="24"/>
      <c r="I48" s="24"/>
      <c r="J48" s="24"/>
      <c r="K48" s="22"/>
    </row>
    <row r="49" spans="1:12" ht="15" hidden="1" customHeight="1" x14ac:dyDescent="0.3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</row>
    <row r="50" spans="1:12" ht="15" hidden="1" customHeight="1" x14ac:dyDescent="0.3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</row>
    <row r="51" spans="1:12" ht="15.75" hidden="1" customHeight="1" x14ac:dyDescent="0.3">
      <c r="A51" s="52"/>
      <c r="B51" s="52"/>
      <c r="C51" s="52"/>
      <c r="D51" s="52"/>
      <c r="E51" s="52"/>
      <c r="F51" s="52"/>
      <c r="G51" s="52"/>
      <c r="H51" s="22"/>
      <c r="I51" s="22"/>
      <c r="J51" s="52"/>
      <c r="K51" s="52"/>
    </row>
    <row r="52" spans="1:12" ht="15" hidden="1" customHeight="1" x14ac:dyDescent="0.3">
      <c r="A52" s="53"/>
      <c r="B52" s="53"/>
      <c r="C52" s="53"/>
      <c r="D52" s="79"/>
      <c r="E52" s="54"/>
      <c r="F52" s="54"/>
      <c r="G52" s="54"/>
      <c r="H52" s="80" t="s">
        <v>18</v>
      </c>
      <c r="I52" s="22"/>
      <c r="J52" s="44" t="s">
        <v>113</v>
      </c>
      <c r="K52" s="53"/>
    </row>
    <row r="53" spans="1:12" ht="15" hidden="1" customHeight="1" x14ac:dyDescent="0.3">
      <c r="A53" s="53"/>
      <c r="B53" s="53"/>
      <c r="C53" s="53"/>
      <c r="D53" s="79"/>
      <c r="E53" s="54"/>
      <c r="F53" s="54"/>
      <c r="G53" s="54"/>
      <c r="H53" s="80" t="s">
        <v>19</v>
      </c>
      <c r="I53" s="22"/>
      <c r="J53" s="44" t="s">
        <v>115</v>
      </c>
      <c r="K53" s="53"/>
    </row>
    <row r="54" spans="1:12" ht="15" hidden="1" customHeight="1" x14ac:dyDescent="0.3">
      <c r="A54" s="53"/>
      <c r="B54" s="53"/>
      <c r="C54" s="53"/>
      <c r="D54" s="79"/>
      <c r="E54" s="54"/>
      <c r="F54" s="54"/>
      <c r="G54" s="54"/>
      <c r="H54" s="80" t="s">
        <v>14</v>
      </c>
      <c r="I54" s="22"/>
      <c r="J54" s="44"/>
      <c r="K54" s="53"/>
    </row>
    <row r="55" spans="1:12" ht="15" hidden="1" customHeight="1" x14ac:dyDescent="0.3">
      <c r="A55" s="22"/>
      <c r="B55" s="22"/>
      <c r="C55" s="22"/>
      <c r="D55" s="23"/>
      <c r="E55" s="24"/>
      <c r="F55" s="24"/>
      <c r="G55" s="24"/>
      <c r="H55" s="80" t="s">
        <v>55</v>
      </c>
      <c r="I55" s="22"/>
      <c r="J55" s="24"/>
      <c r="K55" s="22"/>
    </row>
    <row r="56" spans="1:12" ht="15" hidden="1" customHeight="1" x14ac:dyDescent="0.3">
      <c r="A56" s="22"/>
      <c r="B56" s="22"/>
      <c r="C56" s="22"/>
      <c r="D56" s="23"/>
      <c r="E56" s="24"/>
      <c r="F56" s="24"/>
      <c r="G56" s="24"/>
      <c r="H56" s="80" t="s">
        <v>48</v>
      </c>
      <c r="I56" s="22"/>
      <c r="J56" s="44" t="s">
        <v>114</v>
      </c>
      <c r="K56" s="22"/>
      <c r="L56" s="25"/>
    </row>
    <row r="57" spans="1:12" ht="15" hidden="1" customHeight="1" x14ac:dyDescent="0.3">
      <c r="A57" s="22"/>
      <c r="B57" s="22"/>
      <c r="C57" s="22"/>
      <c r="D57" s="23"/>
      <c r="E57" s="24"/>
      <c r="F57" s="24"/>
      <c r="G57" s="24"/>
      <c r="H57" s="80" t="s">
        <v>124</v>
      </c>
      <c r="I57" s="22"/>
      <c r="J57" s="44" t="s">
        <v>115</v>
      </c>
      <c r="K57" s="22"/>
      <c r="L57" s="25"/>
    </row>
    <row r="58" spans="1:12" ht="15" hidden="1" customHeight="1" x14ac:dyDescent="0.3">
      <c r="A58" s="22"/>
      <c r="B58" s="22"/>
      <c r="C58" s="22"/>
      <c r="D58" s="23"/>
      <c r="E58" s="24"/>
      <c r="F58" s="24"/>
      <c r="G58" s="24"/>
      <c r="H58" s="80" t="s">
        <v>44</v>
      </c>
      <c r="I58" s="22"/>
      <c r="J58" s="24"/>
      <c r="K58" s="22"/>
      <c r="L58" s="25"/>
    </row>
    <row r="59" spans="1:12" ht="15" hidden="1" customHeight="1" x14ac:dyDescent="0.3">
      <c r="A59" s="22"/>
      <c r="B59" s="22"/>
      <c r="C59" s="22"/>
      <c r="D59" s="23"/>
      <c r="E59" s="24"/>
      <c r="F59" s="24"/>
      <c r="G59" s="24"/>
      <c r="H59" s="80"/>
      <c r="I59" s="22"/>
      <c r="J59" s="24"/>
      <c r="K59" s="22"/>
      <c r="L59" s="25"/>
    </row>
    <row r="60" spans="1:12" ht="15" hidden="1" customHeight="1" x14ac:dyDescent="0.3">
      <c r="A60" s="22"/>
      <c r="B60" s="22"/>
      <c r="C60" s="22"/>
      <c r="D60" s="23"/>
      <c r="E60" s="24"/>
      <c r="F60" s="24"/>
      <c r="G60" s="24"/>
      <c r="H60" s="80"/>
      <c r="I60" s="22"/>
      <c r="J60" s="24"/>
      <c r="K60" s="22"/>
      <c r="L60" s="25"/>
    </row>
    <row r="61" spans="1:12" ht="15" hidden="1" customHeight="1" x14ac:dyDescent="0.3">
      <c r="A61" s="22"/>
      <c r="B61" s="22"/>
      <c r="C61" s="22"/>
      <c r="D61" s="23"/>
      <c r="E61" s="24"/>
      <c r="F61" s="24"/>
      <c r="G61" s="24"/>
      <c r="H61" s="80"/>
      <c r="I61" s="22"/>
      <c r="J61" s="24"/>
      <c r="K61" s="22"/>
      <c r="L61" s="25"/>
    </row>
    <row r="62" spans="1:12" ht="132" hidden="1" x14ac:dyDescent="0.3">
      <c r="A62" s="22"/>
      <c r="B62" s="22"/>
      <c r="C62" s="166" t="s">
        <v>56</v>
      </c>
      <c r="D62" s="167"/>
      <c r="E62" s="168"/>
      <c r="F62" s="168"/>
      <c r="G62" s="168"/>
      <c r="H62" s="166" t="s">
        <v>56</v>
      </c>
      <c r="I62" s="24"/>
      <c r="J62" s="24"/>
      <c r="K62" s="22"/>
      <c r="L62" s="25"/>
    </row>
    <row r="63" spans="1:12" ht="68.25" hidden="1" customHeight="1" x14ac:dyDescent="0.3">
      <c r="A63" s="22"/>
      <c r="B63" s="22"/>
      <c r="C63" s="166" t="s">
        <v>125</v>
      </c>
      <c r="D63" s="167"/>
      <c r="E63" s="168"/>
      <c r="F63" s="168"/>
      <c r="G63" s="168"/>
      <c r="H63" s="166" t="s">
        <v>125</v>
      </c>
      <c r="I63" s="24"/>
      <c r="J63" s="24"/>
      <c r="K63" s="22"/>
      <c r="L63" s="25"/>
    </row>
    <row r="64" spans="1:12" ht="132" hidden="1" x14ac:dyDescent="0.3">
      <c r="A64" s="22"/>
      <c r="B64" s="22"/>
      <c r="C64" s="166" t="s">
        <v>57</v>
      </c>
      <c r="D64" s="167"/>
      <c r="E64" s="168"/>
      <c r="F64" s="168"/>
      <c r="G64" s="168"/>
      <c r="H64" s="166" t="s">
        <v>57</v>
      </c>
      <c r="I64" s="51"/>
      <c r="J64" s="24"/>
      <c r="K64" s="22"/>
      <c r="L64" s="25"/>
    </row>
    <row r="65" spans="1:12" ht="181.5" hidden="1" x14ac:dyDescent="0.3">
      <c r="A65" s="22"/>
      <c r="B65" s="22"/>
      <c r="C65" s="166" t="s">
        <v>126</v>
      </c>
      <c r="D65" s="167"/>
      <c r="E65" s="168"/>
      <c r="F65" s="168"/>
      <c r="G65" s="168"/>
      <c r="H65" s="166" t="s">
        <v>95</v>
      </c>
      <c r="I65" s="51"/>
      <c r="J65" s="24"/>
      <c r="K65" s="22"/>
      <c r="L65" s="25"/>
    </row>
    <row r="66" spans="1:12" ht="181.5" hidden="1" x14ac:dyDescent="0.3">
      <c r="A66" s="22"/>
      <c r="B66" s="22"/>
      <c r="C66" s="166" t="s">
        <v>95</v>
      </c>
      <c r="D66" s="167"/>
      <c r="E66" s="168"/>
      <c r="F66" s="168"/>
      <c r="G66" s="168"/>
      <c r="H66" s="166" t="s">
        <v>96</v>
      </c>
      <c r="I66" s="51"/>
      <c r="J66" s="24"/>
      <c r="K66" s="22"/>
      <c r="L66" s="25"/>
    </row>
    <row r="67" spans="1:12" ht="115.5" hidden="1" x14ac:dyDescent="0.3">
      <c r="A67" s="22"/>
      <c r="B67" s="22"/>
      <c r="C67" s="166" t="s">
        <v>96</v>
      </c>
      <c r="D67" s="167"/>
      <c r="E67" s="168"/>
      <c r="F67" s="168"/>
      <c r="G67" s="168"/>
      <c r="H67" s="169" t="s">
        <v>99</v>
      </c>
      <c r="I67" s="51"/>
      <c r="J67" s="24"/>
      <c r="K67" s="22"/>
      <c r="L67" s="25"/>
    </row>
    <row r="68" spans="1:12" ht="82.5" hidden="1" x14ac:dyDescent="0.3">
      <c r="A68" s="22"/>
      <c r="B68" s="22"/>
      <c r="C68" s="166" t="s">
        <v>97</v>
      </c>
      <c r="D68" s="167"/>
      <c r="E68" s="168"/>
      <c r="F68" s="168"/>
      <c r="G68" s="168"/>
      <c r="H68" s="166" t="s">
        <v>59</v>
      </c>
      <c r="I68" s="51"/>
      <c r="J68" s="24"/>
      <c r="K68" s="22"/>
      <c r="L68" s="25"/>
    </row>
    <row r="69" spans="1:12" ht="115.5" hidden="1" x14ac:dyDescent="0.3">
      <c r="A69" s="22"/>
      <c r="B69" s="22"/>
      <c r="C69" s="166" t="s">
        <v>98</v>
      </c>
      <c r="D69" s="167"/>
      <c r="E69" s="168"/>
      <c r="F69" s="168"/>
      <c r="G69" s="168"/>
      <c r="H69" s="166" t="s">
        <v>58</v>
      </c>
      <c r="I69" s="146"/>
      <c r="J69" s="24"/>
      <c r="K69" s="22"/>
      <c r="L69" s="25"/>
    </row>
    <row r="70" spans="1:12" ht="49.5" hidden="1" x14ac:dyDescent="0.3">
      <c r="A70" s="22"/>
      <c r="B70" s="22"/>
      <c r="C70" s="166" t="s">
        <v>99</v>
      </c>
      <c r="D70" s="167"/>
      <c r="E70" s="168"/>
      <c r="F70" s="168"/>
      <c r="G70" s="168"/>
      <c r="H70" s="170"/>
      <c r="I70" s="24"/>
      <c r="J70" s="24"/>
      <c r="K70" s="22"/>
      <c r="L70" s="25"/>
    </row>
    <row r="71" spans="1:12" ht="33" hidden="1" x14ac:dyDescent="0.3">
      <c r="A71" s="22"/>
      <c r="B71" s="22"/>
      <c r="C71" s="166" t="s">
        <v>59</v>
      </c>
      <c r="D71" s="167"/>
      <c r="E71" s="168"/>
      <c r="F71" s="168"/>
      <c r="G71" s="168"/>
      <c r="H71" s="171"/>
      <c r="I71" s="51"/>
      <c r="J71" s="24"/>
      <c r="K71" s="22"/>
      <c r="L71" s="25"/>
    </row>
    <row r="72" spans="1:12" ht="54.75" hidden="1" customHeight="1" x14ac:dyDescent="0.3">
      <c r="A72" s="22"/>
      <c r="B72" s="22"/>
      <c r="C72" s="166" t="s">
        <v>58</v>
      </c>
      <c r="D72" s="23"/>
      <c r="E72" s="24"/>
      <c r="F72" s="24"/>
      <c r="G72" s="24"/>
      <c r="H72" s="81"/>
      <c r="I72" s="24"/>
      <c r="J72" s="24"/>
      <c r="K72" s="22"/>
      <c r="L72" s="25"/>
    </row>
    <row r="73" spans="1:12" ht="15" customHeight="1" x14ac:dyDescent="0.3">
      <c r="A73" s="22"/>
      <c r="B73" s="22"/>
      <c r="C73" s="22"/>
      <c r="D73" s="23"/>
      <c r="E73" s="24"/>
      <c r="F73" s="24"/>
      <c r="G73" s="24"/>
      <c r="H73" s="82"/>
      <c r="I73" s="51"/>
      <c r="J73" s="24"/>
      <c r="K73" s="22"/>
      <c r="L73" s="25"/>
    </row>
    <row r="74" spans="1:12" ht="15" customHeight="1" x14ac:dyDescent="0.3">
      <c r="A74" s="22"/>
      <c r="B74" s="22"/>
      <c r="C74" s="22"/>
      <c r="D74" s="23"/>
      <c r="E74" s="24"/>
      <c r="F74" s="24"/>
      <c r="G74" s="24"/>
      <c r="H74" s="82"/>
      <c r="I74" s="51"/>
      <c r="J74" s="24"/>
      <c r="K74" s="22"/>
      <c r="L74" s="25"/>
    </row>
    <row r="75" spans="1:12" ht="15" customHeight="1" x14ac:dyDescent="0.3">
      <c r="A75" s="22"/>
      <c r="B75" s="22"/>
      <c r="C75" s="22"/>
      <c r="D75" s="23"/>
      <c r="E75" s="24"/>
      <c r="F75" s="24"/>
      <c r="G75" s="24"/>
      <c r="H75" s="83"/>
      <c r="I75" s="51"/>
      <c r="J75" s="24"/>
      <c r="K75" s="22"/>
      <c r="L75" s="25"/>
    </row>
    <row r="76" spans="1:12" ht="15" customHeight="1" x14ac:dyDescent="0.3">
      <c r="A76" s="22"/>
      <c r="B76" s="22"/>
      <c r="C76" s="22"/>
      <c r="D76" s="23"/>
      <c r="E76" s="24"/>
      <c r="F76" s="24"/>
      <c r="G76" s="24"/>
      <c r="H76" s="83"/>
      <c r="I76" s="24"/>
      <c r="J76" s="24"/>
      <c r="K76" s="22"/>
      <c r="L76" s="25"/>
    </row>
    <row r="77" spans="1:12" ht="15" customHeight="1" x14ac:dyDescent="0.3">
      <c r="A77" s="22"/>
      <c r="B77" s="22"/>
      <c r="C77" s="22"/>
      <c r="D77" s="23"/>
      <c r="E77" s="24"/>
      <c r="F77" s="24"/>
      <c r="G77" s="24"/>
      <c r="H77" s="83"/>
      <c r="I77" s="84"/>
      <c r="J77" s="24"/>
      <c r="K77" s="22"/>
      <c r="L77" s="25"/>
    </row>
    <row r="78" spans="1:12" ht="15" customHeight="1" x14ac:dyDescent="0.3">
      <c r="A78" s="22"/>
      <c r="B78" s="22"/>
      <c r="C78" s="22"/>
      <c r="D78" s="23"/>
      <c r="E78" s="24"/>
      <c r="F78" s="24"/>
      <c r="G78" s="24"/>
      <c r="H78" s="83"/>
      <c r="I78" s="24"/>
      <c r="J78" s="24"/>
      <c r="K78" s="22"/>
      <c r="L78" s="25"/>
    </row>
    <row r="79" spans="1:12" ht="15" customHeight="1" x14ac:dyDescent="0.3">
      <c r="A79" s="22"/>
      <c r="B79" s="22"/>
      <c r="C79" s="22"/>
      <c r="D79" s="23"/>
      <c r="E79" s="24"/>
      <c r="F79" s="24"/>
      <c r="G79" s="24"/>
      <c r="H79" s="85"/>
      <c r="I79" s="51"/>
      <c r="J79" s="24"/>
      <c r="K79" s="22"/>
      <c r="L79" s="25"/>
    </row>
    <row r="80" spans="1:12" ht="15" customHeight="1" x14ac:dyDescent="0.3">
      <c r="A80" s="22"/>
      <c r="B80" s="22"/>
      <c r="C80" s="22"/>
      <c r="D80" s="23"/>
      <c r="E80" s="24"/>
      <c r="F80" s="24"/>
      <c r="G80" s="24"/>
      <c r="H80" s="51"/>
      <c r="I80" s="51"/>
      <c r="J80" s="24"/>
      <c r="K80" s="22"/>
      <c r="L80" s="25"/>
    </row>
    <row r="81" spans="1:12" ht="15" customHeight="1" x14ac:dyDescent="0.3">
      <c r="A81" s="22"/>
      <c r="B81" s="22"/>
      <c r="C81" s="22"/>
      <c r="D81" s="23"/>
      <c r="E81" s="24"/>
      <c r="F81" s="24"/>
      <c r="G81" s="24"/>
      <c r="H81" s="51"/>
      <c r="I81" s="51"/>
      <c r="J81" s="24"/>
      <c r="K81" s="22"/>
      <c r="L81" s="25"/>
    </row>
    <row r="82" spans="1:12" ht="15" customHeight="1" x14ac:dyDescent="0.3">
      <c r="A82" s="22"/>
      <c r="B82" s="22"/>
      <c r="C82" s="22"/>
      <c r="D82" s="23"/>
      <c r="E82" s="24"/>
      <c r="F82" s="24"/>
      <c r="G82" s="24"/>
      <c r="H82" s="51"/>
      <c r="I82" s="51"/>
      <c r="J82" s="24"/>
      <c r="K82" s="22"/>
      <c r="L82" s="25"/>
    </row>
    <row r="83" spans="1:12" ht="15" customHeight="1" x14ac:dyDescent="0.3">
      <c r="A83" s="22"/>
      <c r="B83" s="22"/>
      <c r="C83" s="22"/>
      <c r="D83" s="23"/>
      <c r="E83" s="24"/>
      <c r="F83" s="24"/>
      <c r="G83" s="24"/>
      <c r="H83" s="51"/>
      <c r="I83" s="51"/>
      <c r="J83" s="24"/>
      <c r="K83" s="22"/>
      <c r="L83" s="25"/>
    </row>
    <row r="84" spans="1:12" ht="15" customHeight="1" x14ac:dyDescent="0.3">
      <c r="A84" s="22"/>
      <c r="B84" s="22"/>
      <c r="C84" s="22"/>
      <c r="D84" s="23"/>
      <c r="E84" s="24"/>
      <c r="F84" s="24"/>
      <c r="G84" s="24"/>
      <c r="H84" s="51"/>
      <c r="I84" s="51"/>
      <c r="J84" s="24"/>
      <c r="K84" s="22"/>
      <c r="L84" s="25"/>
    </row>
    <row r="85" spans="1:12" ht="15" customHeight="1" x14ac:dyDescent="0.3">
      <c r="A85" s="22"/>
      <c r="B85" s="22"/>
      <c r="C85" s="22"/>
      <c r="D85" s="23"/>
      <c r="E85" s="24"/>
      <c r="F85" s="24"/>
      <c r="G85" s="24"/>
      <c r="H85" s="51"/>
      <c r="I85" s="51"/>
      <c r="J85" s="24"/>
      <c r="K85" s="22"/>
      <c r="L85" s="25"/>
    </row>
    <row r="86" spans="1:12" ht="15" customHeight="1" x14ac:dyDescent="0.3">
      <c r="A86" s="22"/>
      <c r="B86" s="22"/>
      <c r="C86" s="22"/>
      <c r="D86" s="23"/>
      <c r="E86" s="24"/>
      <c r="F86" s="24"/>
      <c r="G86" s="24"/>
      <c r="H86" s="51"/>
      <c r="I86" s="51"/>
      <c r="J86" s="24"/>
      <c r="K86" s="22"/>
      <c r="L86" s="25"/>
    </row>
    <row r="87" spans="1:12" ht="15" customHeight="1" x14ac:dyDescent="0.3">
      <c r="A87" s="22"/>
      <c r="B87" s="22"/>
      <c r="C87" s="22"/>
      <c r="D87" s="23"/>
      <c r="E87" s="24"/>
      <c r="F87" s="24"/>
      <c r="G87" s="24"/>
      <c r="H87" s="51"/>
      <c r="I87" s="51"/>
      <c r="J87" s="24"/>
      <c r="K87" s="22"/>
      <c r="L87" s="25"/>
    </row>
    <row r="88" spans="1:12" ht="15" customHeight="1" x14ac:dyDescent="0.3">
      <c r="A88" s="22"/>
      <c r="B88" s="22"/>
      <c r="C88" s="22"/>
      <c r="D88" s="23"/>
      <c r="E88" s="24"/>
      <c r="F88" s="24"/>
      <c r="G88" s="24"/>
      <c r="H88" s="51"/>
      <c r="I88" s="51"/>
      <c r="J88" s="24"/>
      <c r="K88" s="22"/>
      <c r="L88" s="25"/>
    </row>
    <row r="89" spans="1:12" ht="15" customHeight="1" x14ac:dyDescent="0.3">
      <c r="A89" s="22"/>
      <c r="B89" s="22"/>
      <c r="C89" s="22"/>
      <c r="D89" s="23"/>
      <c r="E89" s="24"/>
      <c r="F89" s="24"/>
      <c r="G89" s="24"/>
      <c r="H89" s="51"/>
      <c r="I89" s="51"/>
      <c r="J89" s="24"/>
      <c r="K89" s="22"/>
      <c r="L89" s="25"/>
    </row>
    <row r="90" spans="1:12" ht="15" customHeight="1" x14ac:dyDescent="0.3">
      <c r="A90" s="22"/>
      <c r="B90" s="22"/>
      <c r="C90" s="22"/>
      <c r="D90" s="23"/>
      <c r="E90" s="24"/>
      <c r="F90" s="24"/>
      <c r="G90" s="24"/>
      <c r="H90" s="51"/>
      <c r="I90" s="51"/>
      <c r="J90" s="24"/>
      <c r="K90" s="22"/>
      <c r="L90" s="25"/>
    </row>
    <row r="91" spans="1:12" ht="15" customHeight="1" x14ac:dyDescent="0.3">
      <c r="A91" s="22"/>
      <c r="B91" s="22"/>
      <c r="C91" s="22"/>
      <c r="D91" s="23"/>
      <c r="E91" s="24"/>
      <c r="F91" s="24"/>
      <c r="G91" s="24"/>
      <c r="H91" s="86"/>
      <c r="I91" s="51"/>
      <c r="J91" s="24"/>
      <c r="K91" s="22"/>
      <c r="L91" s="25"/>
    </row>
    <row r="92" spans="1:12" ht="15" customHeight="1" x14ac:dyDescent="0.3">
      <c r="A92" s="22"/>
      <c r="B92" s="22"/>
      <c r="C92" s="22"/>
      <c r="D92" s="23"/>
      <c r="E92" s="24"/>
      <c r="F92" s="24"/>
      <c r="G92" s="24"/>
      <c r="H92" s="24"/>
      <c r="I92" s="51"/>
      <c r="J92" s="24"/>
      <c r="K92" s="22"/>
      <c r="L92" s="25"/>
    </row>
    <row r="93" spans="1:12" ht="15" customHeight="1" x14ac:dyDescent="0.3">
      <c r="A93" s="22"/>
      <c r="B93" s="22"/>
      <c r="C93" s="22"/>
      <c r="D93" s="23"/>
      <c r="E93" s="24"/>
      <c r="F93" s="24"/>
      <c r="G93" s="24"/>
      <c r="H93" s="24"/>
      <c r="I93" s="51"/>
      <c r="J93" s="24"/>
      <c r="K93" s="22"/>
      <c r="L93" s="25"/>
    </row>
    <row r="94" spans="1:12" ht="15" customHeight="1" x14ac:dyDescent="0.3">
      <c r="A94" s="22"/>
      <c r="B94" s="22"/>
      <c r="C94" s="22"/>
      <c r="D94" s="23"/>
      <c r="E94" s="24"/>
      <c r="F94" s="24"/>
      <c r="G94" s="24"/>
      <c r="H94" s="24"/>
      <c r="I94" s="24"/>
      <c r="J94" s="24"/>
      <c r="K94" s="22"/>
      <c r="L94" s="25"/>
    </row>
    <row r="95" spans="1:12" ht="15" customHeight="1" x14ac:dyDescent="0.3">
      <c r="A95" s="22"/>
      <c r="B95" s="22"/>
      <c r="C95" s="22"/>
      <c r="D95" s="23"/>
      <c r="E95" s="24"/>
      <c r="F95" s="24"/>
      <c r="G95" s="24"/>
      <c r="H95" s="24"/>
      <c r="I95" s="24"/>
      <c r="J95" s="24"/>
      <c r="K95" s="22"/>
      <c r="L95" s="25"/>
    </row>
    <row r="96" spans="1:12" x14ac:dyDescent="0.3">
      <c r="A96" s="22"/>
      <c r="B96" s="22"/>
      <c r="C96" s="22"/>
      <c r="D96" s="23"/>
      <c r="E96" s="24"/>
      <c r="F96" s="24"/>
      <c r="G96" s="24"/>
      <c r="H96" s="24"/>
      <c r="I96" s="24"/>
      <c r="J96" s="24"/>
      <c r="K96" s="22"/>
      <c r="L96" s="25"/>
    </row>
    <row r="97" spans="1:12" x14ac:dyDescent="0.3">
      <c r="A97" s="22"/>
      <c r="B97" s="22"/>
      <c r="C97" s="22"/>
      <c r="D97" s="23"/>
      <c r="E97" s="24"/>
      <c r="F97" s="24"/>
      <c r="G97" s="24"/>
      <c r="H97" s="24"/>
      <c r="I97" s="24"/>
      <c r="J97" s="24"/>
      <c r="K97" s="22"/>
      <c r="L97" s="25"/>
    </row>
    <row r="98" spans="1:12" x14ac:dyDescent="0.3">
      <c r="A98" s="22"/>
      <c r="B98" s="22"/>
      <c r="C98" s="22"/>
      <c r="D98" s="23"/>
      <c r="E98" s="24"/>
      <c r="F98" s="24"/>
      <c r="G98" s="24"/>
      <c r="H98" s="24"/>
      <c r="I98" s="24"/>
      <c r="J98" s="24"/>
      <c r="K98" s="22"/>
      <c r="L98" s="25"/>
    </row>
    <row r="99" spans="1:12" x14ac:dyDescent="0.3">
      <c r="A99" s="22"/>
      <c r="B99" s="22"/>
      <c r="C99" s="22"/>
      <c r="D99" s="23"/>
      <c r="E99" s="24"/>
      <c r="F99" s="24"/>
      <c r="G99" s="24"/>
      <c r="H99" s="24"/>
      <c r="I99" s="24"/>
      <c r="J99" s="24"/>
      <c r="K99" s="22"/>
      <c r="L99" s="25"/>
    </row>
    <row r="100" spans="1:12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I121" s="24"/>
      <c r="J121" s="24"/>
      <c r="K121" s="22"/>
      <c r="L121" s="25"/>
    </row>
  </sheetData>
  <sheetProtection formatCells="0" formatColumns="0" formatRows="0" insertRows="0" selectLockedCells="1" autoFilter="0" pivotTables="0"/>
  <protectedRanges>
    <protectedRange sqref="J15:J19" name="Rozsah4_1"/>
    <protectedRange sqref="B15:C19" name="Rozsah3_1"/>
    <protectedRange sqref="E15:H19" name="Rozsah2_1"/>
    <protectedRange sqref="I15:I19" name="Rozsah2_1_1"/>
  </protectedRanges>
  <dataConsolidate/>
  <mergeCells count="33">
    <mergeCell ref="A31:F31"/>
    <mergeCell ref="A32:F32"/>
    <mergeCell ref="A20:F20"/>
    <mergeCell ref="A13:B13"/>
    <mergeCell ref="A2:K2"/>
    <mergeCell ref="A7:K7"/>
    <mergeCell ref="C10:K10"/>
    <mergeCell ref="C11:K11"/>
    <mergeCell ref="C13:K13"/>
    <mergeCell ref="I20:J20"/>
    <mergeCell ref="A24:J24"/>
    <mergeCell ref="A11:B11"/>
    <mergeCell ref="A10:B10"/>
    <mergeCell ref="A36:D36"/>
    <mergeCell ref="A37:B37"/>
    <mergeCell ref="C37:K37"/>
    <mergeCell ref="A38:B38"/>
    <mergeCell ref="C38:K38"/>
    <mergeCell ref="A39:B39"/>
    <mergeCell ref="C39:K39"/>
    <mergeCell ref="A40:B40"/>
    <mergeCell ref="C40:K40"/>
    <mergeCell ref="A41:B41"/>
    <mergeCell ref="C41:K41"/>
    <mergeCell ref="A45:B45"/>
    <mergeCell ref="C45:K45"/>
    <mergeCell ref="A46:K46"/>
    <mergeCell ref="A42:B42"/>
    <mergeCell ref="C42:K42"/>
    <mergeCell ref="A43:B43"/>
    <mergeCell ref="C43:K43"/>
    <mergeCell ref="A44:B44"/>
    <mergeCell ref="C44:K44"/>
  </mergeCells>
  <dataValidations xWindow="730" yWindow="894" count="18">
    <dataValidation allowBlank="1" showInputMessage="1" showErrorMessage="1" prompt="Uveďte zdôvodnenie nevyhnutnosti výdavk pre realizáciu aktivít projektu." sqref="K16:K19"/>
    <dataValidation allowBlank="1" showErrorMessage="1" prompt="Je potrebné vybrať relevantnú hlavnú aktivitu." sqref="A13"/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, na ktoré sa nevzťahuje povinnosť osadenia dočasného pútača a osadenia stálej tabule" sqref="A29:B29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0"/>
    <dataValidation allowBlank="1" showInputMessage="1" showErrorMessage="1" prompt="Rešpektujte stanovené finančné limity, ktoré sú uvedené v  Príručke k oprávnenosti výdavkov.Oprávneným výdavkom je cena práce, t.j. hrubá mesačná mzda (ohraničená uvedeným FL) a jej zodpovedajúce zákonné odvody zamestnávateľa. " sqref="F26"/>
    <dataValidation allowBlank="1" showInputMessage="1" showErrorMessage="1" prompt="Rešpektujte stanovené finančné limity na externý manažment projektu, ktoré sú uvedené v  Príručke k oprávnenosti výdavkov." sqref="F28"/>
    <dataValidation allowBlank="1" showInputMessage="1" showErrorMessage="1" prompt="Rešpektujte stanovené finančné limity, ktoré sú uvedené v  Príručke k oprávnenosti výdavkov.  Oprávneným výdavkom je cena práce,t.j. hrubá hodinová odmena (ohraničená uvedeným FL) a jej zodpovedajúce zákonné odvody zamestnávateľa." sqref="F27"/>
    <dataValidation allowBlank="1" showInputMessage="1" showErrorMessage="1" prompt="Uveďte zdôvodnenie nevyhnutnosti výdavku pre realizáciu aktivít projektu." sqref="K15"/>
    <dataValidation allowBlank="1" showInputMessage="1" showErrorMessage="1" prompt="Bližšie špecifikujte jednotlivé výdavky z hľadiska ich predmetu, resp. rozsahu. To znamená, že je potrebné uviesť, z akých položiek pozostáva cena výdavku, vrátane výšky týchto položiek, prípadne uviesť odkaz na dokument  " sqref="J15:J19 J26:J30"/>
    <dataValidation type="list" allowBlank="1" showInputMessage="1" showErrorMessage="1" sqref="I27">
      <formula1>$J$56:$J$57</formula1>
    </dataValidation>
    <dataValidation type="list" allowBlank="1" showInputMessage="1" showErrorMessage="1" sqref="I28">
      <formula1>$H$62:$H$67</formula1>
    </dataValidation>
    <dataValidation type="list" allowBlank="1" showInputMessage="1" showErrorMessage="1" sqref="I16:I19">
      <formula1>$C$62:$C$71</formula1>
    </dataValidation>
    <dataValidation type="list" allowBlank="1" showInputMessage="1" showErrorMessage="1" sqref="I26">
      <formula1>$J$52:$J$53</formula1>
    </dataValidation>
    <dataValidation allowBlank="1" showInputMessage="1" showErrorMessage="1" prompt="Rešpektujte stanovené finančné limity, ktoré sú uvedené v Príručke k oprávnenosti výdavkov." sqref="F29:F30"/>
    <dataValidation type="list" allowBlank="1" showInputMessage="1" showErrorMessage="1" sqref="I29:I30">
      <formula1>$H$62:$H$69</formula1>
    </dataValidation>
    <dataValidation type="list" allowBlank="1" showInputMessage="1" showErrorMessage="1" prompt="Z roletového menu vyberte príslušnú skupinu oprávnených výdavkov v súlade s prílohou výzvy č. 4 - Osobitné podmienky oprávnenosti výdavkov_x000a_" sqref="C15:C19">
      <formula1>$H$52:$H$58</formula1>
    </dataValidation>
    <dataValidation type="list" allowBlank="1" showInputMessage="1" showErrorMessage="1" sqref="I15">
      <formula1>$C$62:$C$72</formula1>
    </dataValidation>
  </dataValidations>
  <pageMargins left="0.78740157480314965" right="0.78740157480314965" top="0.74803149606299213" bottom="0.74803149606299213" header="0.31496062992125984" footer="0.31496062992125984"/>
  <pageSetup paperSize="9" scale="51" fitToHeight="0" orientation="landscape" r:id="rId1"/>
  <rowBreaks count="1" manualBreakCount="1">
    <brk id="21" max="16383" man="1"/>
  </rowBreaks>
  <ignoredErrors>
    <ignoredError sqref="G18 G20:H20 G19 G15 G16 G1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56"/>
  <sheetViews>
    <sheetView showGridLines="0" view="pageBreakPreview" zoomScale="85" zoomScaleNormal="100" zoomScaleSheetLayoutView="85" workbookViewId="0">
      <selection activeCell="A10" sqref="A10"/>
    </sheetView>
  </sheetViews>
  <sheetFormatPr defaultRowHeight="16.5" x14ac:dyDescent="0.3"/>
  <cols>
    <col min="1" max="1" width="35.85546875" style="85" bestFit="1" customWidth="1"/>
    <col min="2" max="2" width="7.7109375" style="85" customWidth="1"/>
    <col min="3" max="3" width="40.5703125" style="85" customWidth="1"/>
    <col min="4" max="4" width="32.140625" style="85" customWidth="1"/>
    <col min="5" max="5" width="18.7109375" style="85" customWidth="1"/>
    <col min="6" max="6" width="20.5703125" style="85" customWidth="1"/>
    <col min="7" max="7" width="19.140625" style="85" customWidth="1"/>
    <col min="8" max="8" width="12.28515625" style="85" customWidth="1"/>
    <col min="9" max="9" width="19.7109375" style="85" customWidth="1"/>
    <col min="10" max="10" width="33.85546875" style="85" customWidth="1"/>
    <col min="11" max="11" width="14" style="85" bestFit="1" customWidth="1"/>
    <col min="12" max="12" width="9.140625" style="85"/>
    <col min="13" max="13" width="35.85546875" style="85" bestFit="1" customWidth="1"/>
    <col min="14" max="14" width="13.42578125" style="85" bestFit="1" customWidth="1"/>
    <col min="15" max="15" width="12.85546875" style="85" bestFit="1" customWidth="1"/>
    <col min="16" max="257" width="9.140625" style="85"/>
    <col min="258" max="258" width="35.85546875" style="85" bestFit="1" customWidth="1"/>
    <col min="259" max="259" width="7.7109375" style="85" customWidth="1"/>
    <col min="260" max="260" width="40.5703125" style="85" customWidth="1"/>
    <col min="261" max="261" width="32.140625" style="85" customWidth="1"/>
    <col min="262" max="262" width="18.7109375" style="85" customWidth="1"/>
    <col min="263" max="263" width="11.7109375" style="85" customWidth="1"/>
    <col min="264" max="264" width="23.28515625" style="85" customWidth="1"/>
    <col min="265" max="265" width="12.28515625" style="85" customWidth="1"/>
    <col min="266" max="266" width="42.140625" style="85" customWidth="1"/>
    <col min="267" max="267" width="14" style="85" bestFit="1" customWidth="1"/>
    <col min="268" max="268" width="9.140625" style="85"/>
    <col min="269" max="269" width="35.85546875" style="85" bestFit="1" customWidth="1"/>
    <col min="270" max="270" width="13.42578125" style="85" bestFit="1" customWidth="1"/>
    <col min="271" max="271" width="12.85546875" style="85" bestFit="1" customWidth="1"/>
    <col min="272" max="513" width="9.140625" style="85"/>
    <col min="514" max="514" width="35.85546875" style="85" bestFit="1" customWidth="1"/>
    <col min="515" max="515" width="7.7109375" style="85" customWidth="1"/>
    <col min="516" max="516" width="40.5703125" style="85" customWidth="1"/>
    <col min="517" max="517" width="32.140625" style="85" customWidth="1"/>
    <col min="518" max="518" width="18.7109375" style="85" customWidth="1"/>
    <col min="519" max="519" width="11.7109375" style="85" customWidth="1"/>
    <col min="520" max="520" width="23.28515625" style="85" customWidth="1"/>
    <col min="521" max="521" width="12.28515625" style="85" customWidth="1"/>
    <col min="522" max="522" width="42.140625" style="85" customWidth="1"/>
    <col min="523" max="523" width="14" style="85" bestFit="1" customWidth="1"/>
    <col min="524" max="524" width="9.140625" style="85"/>
    <col min="525" max="525" width="35.85546875" style="85" bestFit="1" customWidth="1"/>
    <col min="526" max="526" width="13.42578125" style="85" bestFit="1" customWidth="1"/>
    <col min="527" max="527" width="12.85546875" style="85" bestFit="1" customWidth="1"/>
    <col min="528" max="769" width="9.140625" style="85"/>
    <col min="770" max="770" width="35.85546875" style="85" bestFit="1" customWidth="1"/>
    <col min="771" max="771" width="7.7109375" style="85" customWidth="1"/>
    <col min="772" max="772" width="40.5703125" style="85" customWidth="1"/>
    <col min="773" max="773" width="32.140625" style="85" customWidth="1"/>
    <col min="774" max="774" width="18.7109375" style="85" customWidth="1"/>
    <col min="775" max="775" width="11.7109375" style="85" customWidth="1"/>
    <col min="776" max="776" width="23.28515625" style="85" customWidth="1"/>
    <col min="777" max="777" width="12.28515625" style="85" customWidth="1"/>
    <col min="778" max="778" width="42.140625" style="85" customWidth="1"/>
    <col min="779" max="779" width="14" style="85" bestFit="1" customWidth="1"/>
    <col min="780" max="780" width="9.140625" style="85"/>
    <col min="781" max="781" width="35.85546875" style="85" bestFit="1" customWidth="1"/>
    <col min="782" max="782" width="13.42578125" style="85" bestFit="1" customWidth="1"/>
    <col min="783" max="783" width="12.85546875" style="85" bestFit="1" customWidth="1"/>
    <col min="784" max="1025" width="9.140625" style="85"/>
    <col min="1026" max="1026" width="35.85546875" style="85" bestFit="1" customWidth="1"/>
    <col min="1027" max="1027" width="7.7109375" style="85" customWidth="1"/>
    <col min="1028" max="1028" width="40.5703125" style="85" customWidth="1"/>
    <col min="1029" max="1029" width="32.140625" style="85" customWidth="1"/>
    <col min="1030" max="1030" width="18.7109375" style="85" customWidth="1"/>
    <col min="1031" max="1031" width="11.7109375" style="85" customWidth="1"/>
    <col min="1032" max="1032" width="23.28515625" style="85" customWidth="1"/>
    <col min="1033" max="1033" width="12.28515625" style="85" customWidth="1"/>
    <col min="1034" max="1034" width="42.140625" style="85" customWidth="1"/>
    <col min="1035" max="1035" width="14" style="85" bestFit="1" customWidth="1"/>
    <col min="1036" max="1036" width="9.140625" style="85"/>
    <col min="1037" max="1037" width="35.85546875" style="85" bestFit="1" customWidth="1"/>
    <col min="1038" max="1038" width="13.42578125" style="85" bestFit="1" customWidth="1"/>
    <col min="1039" max="1039" width="12.85546875" style="85" bestFit="1" customWidth="1"/>
    <col min="1040" max="1281" width="9.140625" style="85"/>
    <col min="1282" max="1282" width="35.85546875" style="85" bestFit="1" customWidth="1"/>
    <col min="1283" max="1283" width="7.7109375" style="85" customWidth="1"/>
    <col min="1284" max="1284" width="40.5703125" style="85" customWidth="1"/>
    <col min="1285" max="1285" width="32.140625" style="85" customWidth="1"/>
    <col min="1286" max="1286" width="18.7109375" style="85" customWidth="1"/>
    <col min="1287" max="1287" width="11.7109375" style="85" customWidth="1"/>
    <col min="1288" max="1288" width="23.28515625" style="85" customWidth="1"/>
    <col min="1289" max="1289" width="12.28515625" style="85" customWidth="1"/>
    <col min="1290" max="1290" width="42.140625" style="85" customWidth="1"/>
    <col min="1291" max="1291" width="14" style="85" bestFit="1" customWidth="1"/>
    <col min="1292" max="1292" width="9.140625" style="85"/>
    <col min="1293" max="1293" width="35.85546875" style="85" bestFit="1" customWidth="1"/>
    <col min="1294" max="1294" width="13.42578125" style="85" bestFit="1" customWidth="1"/>
    <col min="1295" max="1295" width="12.85546875" style="85" bestFit="1" customWidth="1"/>
    <col min="1296" max="1537" width="9.140625" style="85"/>
    <col min="1538" max="1538" width="35.85546875" style="85" bestFit="1" customWidth="1"/>
    <col min="1539" max="1539" width="7.7109375" style="85" customWidth="1"/>
    <col min="1540" max="1540" width="40.5703125" style="85" customWidth="1"/>
    <col min="1541" max="1541" width="32.140625" style="85" customWidth="1"/>
    <col min="1542" max="1542" width="18.7109375" style="85" customWidth="1"/>
    <col min="1543" max="1543" width="11.7109375" style="85" customWidth="1"/>
    <col min="1544" max="1544" width="23.28515625" style="85" customWidth="1"/>
    <col min="1545" max="1545" width="12.28515625" style="85" customWidth="1"/>
    <col min="1546" max="1546" width="42.140625" style="85" customWidth="1"/>
    <col min="1547" max="1547" width="14" style="85" bestFit="1" customWidth="1"/>
    <col min="1548" max="1548" width="9.140625" style="85"/>
    <col min="1549" max="1549" width="35.85546875" style="85" bestFit="1" customWidth="1"/>
    <col min="1550" max="1550" width="13.42578125" style="85" bestFit="1" customWidth="1"/>
    <col min="1551" max="1551" width="12.85546875" style="85" bestFit="1" customWidth="1"/>
    <col min="1552" max="1793" width="9.140625" style="85"/>
    <col min="1794" max="1794" width="35.85546875" style="85" bestFit="1" customWidth="1"/>
    <col min="1795" max="1795" width="7.7109375" style="85" customWidth="1"/>
    <col min="1796" max="1796" width="40.5703125" style="85" customWidth="1"/>
    <col min="1797" max="1797" width="32.140625" style="85" customWidth="1"/>
    <col min="1798" max="1798" width="18.7109375" style="85" customWidth="1"/>
    <col min="1799" max="1799" width="11.7109375" style="85" customWidth="1"/>
    <col min="1800" max="1800" width="23.28515625" style="85" customWidth="1"/>
    <col min="1801" max="1801" width="12.28515625" style="85" customWidth="1"/>
    <col min="1802" max="1802" width="42.140625" style="85" customWidth="1"/>
    <col min="1803" max="1803" width="14" style="85" bestFit="1" customWidth="1"/>
    <col min="1804" max="1804" width="9.140625" style="85"/>
    <col min="1805" max="1805" width="35.85546875" style="85" bestFit="1" customWidth="1"/>
    <col min="1806" max="1806" width="13.42578125" style="85" bestFit="1" customWidth="1"/>
    <col min="1807" max="1807" width="12.85546875" style="85" bestFit="1" customWidth="1"/>
    <col min="1808" max="2049" width="9.140625" style="85"/>
    <col min="2050" max="2050" width="35.85546875" style="85" bestFit="1" customWidth="1"/>
    <col min="2051" max="2051" width="7.7109375" style="85" customWidth="1"/>
    <col min="2052" max="2052" width="40.5703125" style="85" customWidth="1"/>
    <col min="2053" max="2053" width="32.140625" style="85" customWidth="1"/>
    <col min="2054" max="2054" width="18.7109375" style="85" customWidth="1"/>
    <col min="2055" max="2055" width="11.7109375" style="85" customWidth="1"/>
    <col min="2056" max="2056" width="23.28515625" style="85" customWidth="1"/>
    <col min="2057" max="2057" width="12.28515625" style="85" customWidth="1"/>
    <col min="2058" max="2058" width="42.140625" style="85" customWidth="1"/>
    <col min="2059" max="2059" width="14" style="85" bestFit="1" customWidth="1"/>
    <col min="2060" max="2060" width="9.140625" style="85"/>
    <col min="2061" max="2061" width="35.85546875" style="85" bestFit="1" customWidth="1"/>
    <col min="2062" max="2062" width="13.42578125" style="85" bestFit="1" customWidth="1"/>
    <col min="2063" max="2063" width="12.85546875" style="85" bestFit="1" customWidth="1"/>
    <col min="2064" max="2305" width="9.140625" style="85"/>
    <col min="2306" max="2306" width="35.85546875" style="85" bestFit="1" customWidth="1"/>
    <col min="2307" max="2307" width="7.7109375" style="85" customWidth="1"/>
    <col min="2308" max="2308" width="40.5703125" style="85" customWidth="1"/>
    <col min="2309" max="2309" width="32.140625" style="85" customWidth="1"/>
    <col min="2310" max="2310" width="18.7109375" style="85" customWidth="1"/>
    <col min="2311" max="2311" width="11.7109375" style="85" customWidth="1"/>
    <col min="2312" max="2312" width="23.28515625" style="85" customWidth="1"/>
    <col min="2313" max="2313" width="12.28515625" style="85" customWidth="1"/>
    <col min="2314" max="2314" width="42.140625" style="85" customWidth="1"/>
    <col min="2315" max="2315" width="14" style="85" bestFit="1" customWidth="1"/>
    <col min="2316" max="2316" width="9.140625" style="85"/>
    <col min="2317" max="2317" width="35.85546875" style="85" bestFit="1" customWidth="1"/>
    <col min="2318" max="2318" width="13.42578125" style="85" bestFit="1" customWidth="1"/>
    <col min="2319" max="2319" width="12.85546875" style="85" bestFit="1" customWidth="1"/>
    <col min="2320" max="2561" width="9.140625" style="85"/>
    <col min="2562" max="2562" width="35.85546875" style="85" bestFit="1" customWidth="1"/>
    <col min="2563" max="2563" width="7.7109375" style="85" customWidth="1"/>
    <col min="2564" max="2564" width="40.5703125" style="85" customWidth="1"/>
    <col min="2565" max="2565" width="32.140625" style="85" customWidth="1"/>
    <col min="2566" max="2566" width="18.7109375" style="85" customWidth="1"/>
    <col min="2567" max="2567" width="11.7109375" style="85" customWidth="1"/>
    <col min="2568" max="2568" width="23.28515625" style="85" customWidth="1"/>
    <col min="2569" max="2569" width="12.28515625" style="85" customWidth="1"/>
    <col min="2570" max="2570" width="42.140625" style="85" customWidth="1"/>
    <col min="2571" max="2571" width="14" style="85" bestFit="1" customWidth="1"/>
    <col min="2572" max="2572" width="9.140625" style="85"/>
    <col min="2573" max="2573" width="35.85546875" style="85" bestFit="1" customWidth="1"/>
    <col min="2574" max="2574" width="13.42578125" style="85" bestFit="1" customWidth="1"/>
    <col min="2575" max="2575" width="12.85546875" style="85" bestFit="1" customWidth="1"/>
    <col min="2576" max="2817" width="9.140625" style="85"/>
    <col min="2818" max="2818" width="35.85546875" style="85" bestFit="1" customWidth="1"/>
    <col min="2819" max="2819" width="7.7109375" style="85" customWidth="1"/>
    <col min="2820" max="2820" width="40.5703125" style="85" customWidth="1"/>
    <col min="2821" max="2821" width="32.140625" style="85" customWidth="1"/>
    <col min="2822" max="2822" width="18.7109375" style="85" customWidth="1"/>
    <col min="2823" max="2823" width="11.7109375" style="85" customWidth="1"/>
    <col min="2824" max="2824" width="23.28515625" style="85" customWidth="1"/>
    <col min="2825" max="2825" width="12.28515625" style="85" customWidth="1"/>
    <col min="2826" max="2826" width="42.140625" style="85" customWidth="1"/>
    <col min="2827" max="2827" width="14" style="85" bestFit="1" customWidth="1"/>
    <col min="2828" max="2828" width="9.140625" style="85"/>
    <col min="2829" max="2829" width="35.85546875" style="85" bestFit="1" customWidth="1"/>
    <col min="2830" max="2830" width="13.42578125" style="85" bestFit="1" customWidth="1"/>
    <col min="2831" max="2831" width="12.85546875" style="85" bestFit="1" customWidth="1"/>
    <col min="2832" max="3073" width="9.140625" style="85"/>
    <col min="3074" max="3074" width="35.85546875" style="85" bestFit="1" customWidth="1"/>
    <col min="3075" max="3075" width="7.7109375" style="85" customWidth="1"/>
    <col min="3076" max="3076" width="40.5703125" style="85" customWidth="1"/>
    <col min="3077" max="3077" width="32.140625" style="85" customWidth="1"/>
    <col min="3078" max="3078" width="18.7109375" style="85" customWidth="1"/>
    <col min="3079" max="3079" width="11.7109375" style="85" customWidth="1"/>
    <col min="3080" max="3080" width="23.28515625" style="85" customWidth="1"/>
    <col min="3081" max="3081" width="12.28515625" style="85" customWidth="1"/>
    <col min="3082" max="3082" width="42.140625" style="85" customWidth="1"/>
    <col min="3083" max="3083" width="14" style="85" bestFit="1" customWidth="1"/>
    <col min="3084" max="3084" width="9.140625" style="85"/>
    <col min="3085" max="3085" width="35.85546875" style="85" bestFit="1" customWidth="1"/>
    <col min="3086" max="3086" width="13.42578125" style="85" bestFit="1" customWidth="1"/>
    <col min="3087" max="3087" width="12.85546875" style="85" bestFit="1" customWidth="1"/>
    <col min="3088" max="3329" width="9.140625" style="85"/>
    <col min="3330" max="3330" width="35.85546875" style="85" bestFit="1" customWidth="1"/>
    <col min="3331" max="3331" width="7.7109375" style="85" customWidth="1"/>
    <col min="3332" max="3332" width="40.5703125" style="85" customWidth="1"/>
    <col min="3333" max="3333" width="32.140625" style="85" customWidth="1"/>
    <col min="3334" max="3334" width="18.7109375" style="85" customWidth="1"/>
    <col min="3335" max="3335" width="11.7109375" style="85" customWidth="1"/>
    <col min="3336" max="3336" width="23.28515625" style="85" customWidth="1"/>
    <col min="3337" max="3337" width="12.28515625" style="85" customWidth="1"/>
    <col min="3338" max="3338" width="42.140625" style="85" customWidth="1"/>
    <col min="3339" max="3339" width="14" style="85" bestFit="1" customWidth="1"/>
    <col min="3340" max="3340" width="9.140625" style="85"/>
    <col min="3341" max="3341" width="35.85546875" style="85" bestFit="1" customWidth="1"/>
    <col min="3342" max="3342" width="13.42578125" style="85" bestFit="1" customWidth="1"/>
    <col min="3343" max="3343" width="12.85546875" style="85" bestFit="1" customWidth="1"/>
    <col min="3344" max="3585" width="9.140625" style="85"/>
    <col min="3586" max="3586" width="35.85546875" style="85" bestFit="1" customWidth="1"/>
    <col min="3587" max="3587" width="7.7109375" style="85" customWidth="1"/>
    <col min="3588" max="3588" width="40.5703125" style="85" customWidth="1"/>
    <col min="3589" max="3589" width="32.140625" style="85" customWidth="1"/>
    <col min="3590" max="3590" width="18.7109375" style="85" customWidth="1"/>
    <col min="3591" max="3591" width="11.7109375" style="85" customWidth="1"/>
    <col min="3592" max="3592" width="23.28515625" style="85" customWidth="1"/>
    <col min="3593" max="3593" width="12.28515625" style="85" customWidth="1"/>
    <col min="3594" max="3594" width="42.140625" style="85" customWidth="1"/>
    <col min="3595" max="3595" width="14" style="85" bestFit="1" customWidth="1"/>
    <col min="3596" max="3596" width="9.140625" style="85"/>
    <col min="3597" max="3597" width="35.85546875" style="85" bestFit="1" customWidth="1"/>
    <col min="3598" max="3598" width="13.42578125" style="85" bestFit="1" customWidth="1"/>
    <col min="3599" max="3599" width="12.85546875" style="85" bestFit="1" customWidth="1"/>
    <col min="3600" max="3841" width="9.140625" style="85"/>
    <col min="3842" max="3842" width="35.85546875" style="85" bestFit="1" customWidth="1"/>
    <col min="3843" max="3843" width="7.7109375" style="85" customWidth="1"/>
    <col min="3844" max="3844" width="40.5703125" style="85" customWidth="1"/>
    <col min="3845" max="3845" width="32.140625" style="85" customWidth="1"/>
    <col min="3846" max="3846" width="18.7109375" style="85" customWidth="1"/>
    <col min="3847" max="3847" width="11.7109375" style="85" customWidth="1"/>
    <col min="3848" max="3848" width="23.28515625" style="85" customWidth="1"/>
    <col min="3849" max="3849" width="12.28515625" style="85" customWidth="1"/>
    <col min="3850" max="3850" width="42.140625" style="85" customWidth="1"/>
    <col min="3851" max="3851" width="14" style="85" bestFit="1" customWidth="1"/>
    <col min="3852" max="3852" width="9.140625" style="85"/>
    <col min="3853" max="3853" width="35.85546875" style="85" bestFit="1" customWidth="1"/>
    <col min="3854" max="3854" width="13.42578125" style="85" bestFit="1" customWidth="1"/>
    <col min="3855" max="3855" width="12.85546875" style="85" bestFit="1" customWidth="1"/>
    <col min="3856" max="4097" width="9.140625" style="85"/>
    <col min="4098" max="4098" width="35.85546875" style="85" bestFit="1" customWidth="1"/>
    <col min="4099" max="4099" width="7.7109375" style="85" customWidth="1"/>
    <col min="4100" max="4100" width="40.5703125" style="85" customWidth="1"/>
    <col min="4101" max="4101" width="32.140625" style="85" customWidth="1"/>
    <col min="4102" max="4102" width="18.7109375" style="85" customWidth="1"/>
    <col min="4103" max="4103" width="11.7109375" style="85" customWidth="1"/>
    <col min="4104" max="4104" width="23.28515625" style="85" customWidth="1"/>
    <col min="4105" max="4105" width="12.28515625" style="85" customWidth="1"/>
    <col min="4106" max="4106" width="42.140625" style="85" customWidth="1"/>
    <col min="4107" max="4107" width="14" style="85" bestFit="1" customWidth="1"/>
    <col min="4108" max="4108" width="9.140625" style="85"/>
    <col min="4109" max="4109" width="35.85546875" style="85" bestFit="1" customWidth="1"/>
    <col min="4110" max="4110" width="13.42578125" style="85" bestFit="1" customWidth="1"/>
    <col min="4111" max="4111" width="12.85546875" style="85" bestFit="1" customWidth="1"/>
    <col min="4112" max="4353" width="9.140625" style="85"/>
    <col min="4354" max="4354" width="35.85546875" style="85" bestFit="1" customWidth="1"/>
    <col min="4355" max="4355" width="7.7109375" style="85" customWidth="1"/>
    <col min="4356" max="4356" width="40.5703125" style="85" customWidth="1"/>
    <col min="4357" max="4357" width="32.140625" style="85" customWidth="1"/>
    <col min="4358" max="4358" width="18.7109375" style="85" customWidth="1"/>
    <col min="4359" max="4359" width="11.7109375" style="85" customWidth="1"/>
    <col min="4360" max="4360" width="23.28515625" style="85" customWidth="1"/>
    <col min="4361" max="4361" width="12.28515625" style="85" customWidth="1"/>
    <col min="4362" max="4362" width="42.140625" style="85" customWidth="1"/>
    <col min="4363" max="4363" width="14" style="85" bestFit="1" customWidth="1"/>
    <col min="4364" max="4364" width="9.140625" style="85"/>
    <col min="4365" max="4365" width="35.85546875" style="85" bestFit="1" customWidth="1"/>
    <col min="4366" max="4366" width="13.42578125" style="85" bestFit="1" customWidth="1"/>
    <col min="4367" max="4367" width="12.85546875" style="85" bestFit="1" customWidth="1"/>
    <col min="4368" max="4609" width="9.140625" style="85"/>
    <col min="4610" max="4610" width="35.85546875" style="85" bestFit="1" customWidth="1"/>
    <col min="4611" max="4611" width="7.7109375" style="85" customWidth="1"/>
    <col min="4612" max="4612" width="40.5703125" style="85" customWidth="1"/>
    <col min="4613" max="4613" width="32.140625" style="85" customWidth="1"/>
    <col min="4614" max="4614" width="18.7109375" style="85" customWidth="1"/>
    <col min="4615" max="4615" width="11.7109375" style="85" customWidth="1"/>
    <col min="4616" max="4616" width="23.28515625" style="85" customWidth="1"/>
    <col min="4617" max="4617" width="12.28515625" style="85" customWidth="1"/>
    <col min="4618" max="4618" width="42.140625" style="85" customWidth="1"/>
    <col min="4619" max="4619" width="14" style="85" bestFit="1" customWidth="1"/>
    <col min="4620" max="4620" width="9.140625" style="85"/>
    <col min="4621" max="4621" width="35.85546875" style="85" bestFit="1" customWidth="1"/>
    <col min="4622" max="4622" width="13.42578125" style="85" bestFit="1" customWidth="1"/>
    <col min="4623" max="4623" width="12.85546875" style="85" bestFit="1" customWidth="1"/>
    <col min="4624" max="4865" width="9.140625" style="85"/>
    <col min="4866" max="4866" width="35.85546875" style="85" bestFit="1" customWidth="1"/>
    <col min="4867" max="4867" width="7.7109375" style="85" customWidth="1"/>
    <col min="4868" max="4868" width="40.5703125" style="85" customWidth="1"/>
    <col min="4869" max="4869" width="32.140625" style="85" customWidth="1"/>
    <col min="4870" max="4870" width="18.7109375" style="85" customWidth="1"/>
    <col min="4871" max="4871" width="11.7109375" style="85" customWidth="1"/>
    <col min="4872" max="4872" width="23.28515625" style="85" customWidth="1"/>
    <col min="4873" max="4873" width="12.28515625" style="85" customWidth="1"/>
    <col min="4874" max="4874" width="42.140625" style="85" customWidth="1"/>
    <col min="4875" max="4875" width="14" style="85" bestFit="1" customWidth="1"/>
    <col min="4876" max="4876" width="9.140625" style="85"/>
    <col min="4877" max="4877" width="35.85546875" style="85" bestFit="1" customWidth="1"/>
    <col min="4878" max="4878" width="13.42578125" style="85" bestFit="1" customWidth="1"/>
    <col min="4879" max="4879" width="12.85546875" style="85" bestFit="1" customWidth="1"/>
    <col min="4880" max="5121" width="9.140625" style="85"/>
    <col min="5122" max="5122" width="35.85546875" style="85" bestFit="1" customWidth="1"/>
    <col min="5123" max="5123" width="7.7109375" style="85" customWidth="1"/>
    <col min="5124" max="5124" width="40.5703125" style="85" customWidth="1"/>
    <col min="5125" max="5125" width="32.140625" style="85" customWidth="1"/>
    <col min="5126" max="5126" width="18.7109375" style="85" customWidth="1"/>
    <col min="5127" max="5127" width="11.7109375" style="85" customWidth="1"/>
    <col min="5128" max="5128" width="23.28515625" style="85" customWidth="1"/>
    <col min="5129" max="5129" width="12.28515625" style="85" customWidth="1"/>
    <col min="5130" max="5130" width="42.140625" style="85" customWidth="1"/>
    <col min="5131" max="5131" width="14" style="85" bestFit="1" customWidth="1"/>
    <col min="5132" max="5132" width="9.140625" style="85"/>
    <col min="5133" max="5133" width="35.85546875" style="85" bestFit="1" customWidth="1"/>
    <col min="5134" max="5134" width="13.42578125" style="85" bestFit="1" customWidth="1"/>
    <col min="5135" max="5135" width="12.85546875" style="85" bestFit="1" customWidth="1"/>
    <col min="5136" max="5377" width="9.140625" style="85"/>
    <col min="5378" max="5378" width="35.85546875" style="85" bestFit="1" customWidth="1"/>
    <col min="5379" max="5379" width="7.7109375" style="85" customWidth="1"/>
    <col min="5380" max="5380" width="40.5703125" style="85" customWidth="1"/>
    <col min="5381" max="5381" width="32.140625" style="85" customWidth="1"/>
    <col min="5382" max="5382" width="18.7109375" style="85" customWidth="1"/>
    <col min="5383" max="5383" width="11.7109375" style="85" customWidth="1"/>
    <col min="5384" max="5384" width="23.28515625" style="85" customWidth="1"/>
    <col min="5385" max="5385" width="12.28515625" style="85" customWidth="1"/>
    <col min="5386" max="5386" width="42.140625" style="85" customWidth="1"/>
    <col min="5387" max="5387" width="14" style="85" bestFit="1" customWidth="1"/>
    <col min="5388" max="5388" width="9.140625" style="85"/>
    <col min="5389" max="5389" width="35.85546875" style="85" bestFit="1" customWidth="1"/>
    <col min="5390" max="5390" width="13.42578125" style="85" bestFit="1" customWidth="1"/>
    <col min="5391" max="5391" width="12.85546875" style="85" bestFit="1" customWidth="1"/>
    <col min="5392" max="5633" width="9.140625" style="85"/>
    <col min="5634" max="5634" width="35.85546875" style="85" bestFit="1" customWidth="1"/>
    <col min="5635" max="5635" width="7.7109375" style="85" customWidth="1"/>
    <col min="5636" max="5636" width="40.5703125" style="85" customWidth="1"/>
    <col min="5637" max="5637" width="32.140625" style="85" customWidth="1"/>
    <col min="5638" max="5638" width="18.7109375" style="85" customWidth="1"/>
    <col min="5639" max="5639" width="11.7109375" style="85" customWidth="1"/>
    <col min="5640" max="5640" width="23.28515625" style="85" customWidth="1"/>
    <col min="5641" max="5641" width="12.28515625" style="85" customWidth="1"/>
    <col min="5642" max="5642" width="42.140625" style="85" customWidth="1"/>
    <col min="5643" max="5643" width="14" style="85" bestFit="1" customWidth="1"/>
    <col min="5644" max="5644" width="9.140625" style="85"/>
    <col min="5645" max="5645" width="35.85546875" style="85" bestFit="1" customWidth="1"/>
    <col min="5646" max="5646" width="13.42578125" style="85" bestFit="1" customWidth="1"/>
    <col min="5647" max="5647" width="12.85546875" style="85" bestFit="1" customWidth="1"/>
    <col min="5648" max="5889" width="9.140625" style="85"/>
    <col min="5890" max="5890" width="35.85546875" style="85" bestFit="1" customWidth="1"/>
    <col min="5891" max="5891" width="7.7109375" style="85" customWidth="1"/>
    <col min="5892" max="5892" width="40.5703125" style="85" customWidth="1"/>
    <col min="5893" max="5893" width="32.140625" style="85" customWidth="1"/>
    <col min="5894" max="5894" width="18.7109375" style="85" customWidth="1"/>
    <col min="5895" max="5895" width="11.7109375" style="85" customWidth="1"/>
    <col min="5896" max="5896" width="23.28515625" style="85" customWidth="1"/>
    <col min="5897" max="5897" width="12.28515625" style="85" customWidth="1"/>
    <col min="5898" max="5898" width="42.140625" style="85" customWidth="1"/>
    <col min="5899" max="5899" width="14" style="85" bestFit="1" customWidth="1"/>
    <col min="5900" max="5900" width="9.140625" style="85"/>
    <col min="5901" max="5901" width="35.85546875" style="85" bestFit="1" customWidth="1"/>
    <col min="5902" max="5902" width="13.42578125" style="85" bestFit="1" customWidth="1"/>
    <col min="5903" max="5903" width="12.85546875" style="85" bestFit="1" customWidth="1"/>
    <col min="5904" max="6145" width="9.140625" style="85"/>
    <col min="6146" max="6146" width="35.85546875" style="85" bestFit="1" customWidth="1"/>
    <col min="6147" max="6147" width="7.7109375" style="85" customWidth="1"/>
    <col min="6148" max="6148" width="40.5703125" style="85" customWidth="1"/>
    <col min="6149" max="6149" width="32.140625" style="85" customWidth="1"/>
    <col min="6150" max="6150" width="18.7109375" style="85" customWidth="1"/>
    <col min="6151" max="6151" width="11.7109375" style="85" customWidth="1"/>
    <col min="6152" max="6152" width="23.28515625" style="85" customWidth="1"/>
    <col min="6153" max="6153" width="12.28515625" style="85" customWidth="1"/>
    <col min="6154" max="6154" width="42.140625" style="85" customWidth="1"/>
    <col min="6155" max="6155" width="14" style="85" bestFit="1" customWidth="1"/>
    <col min="6156" max="6156" width="9.140625" style="85"/>
    <col min="6157" max="6157" width="35.85546875" style="85" bestFit="1" customWidth="1"/>
    <col min="6158" max="6158" width="13.42578125" style="85" bestFit="1" customWidth="1"/>
    <col min="6159" max="6159" width="12.85546875" style="85" bestFit="1" customWidth="1"/>
    <col min="6160" max="6401" width="9.140625" style="85"/>
    <col min="6402" max="6402" width="35.85546875" style="85" bestFit="1" customWidth="1"/>
    <col min="6403" max="6403" width="7.7109375" style="85" customWidth="1"/>
    <col min="6404" max="6404" width="40.5703125" style="85" customWidth="1"/>
    <col min="6405" max="6405" width="32.140625" style="85" customWidth="1"/>
    <col min="6406" max="6406" width="18.7109375" style="85" customWidth="1"/>
    <col min="6407" max="6407" width="11.7109375" style="85" customWidth="1"/>
    <col min="6408" max="6408" width="23.28515625" style="85" customWidth="1"/>
    <col min="6409" max="6409" width="12.28515625" style="85" customWidth="1"/>
    <col min="6410" max="6410" width="42.140625" style="85" customWidth="1"/>
    <col min="6411" max="6411" width="14" style="85" bestFit="1" customWidth="1"/>
    <col min="6412" max="6412" width="9.140625" style="85"/>
    <col min="6413" max="6413" width="35.85546875" style="85" bestFit="1" customWidth="1"/>
    <col min="6414" max="6414" width="13.42578125" style="85" bestFit="1" customWidth="1"/>
    <col min="6415" max="6415" width="12.85546875" style="85" bestFit="1" customWidth="1"/>
    <col min="6416" max="6657" width="9.140625" style="85"/>
    <col min="6658" max="6658" width="35.85546875" style="85" bestFit="1" customWidth="1"/>
    <col min="6659" max="6659" width="7.7109375" style="85" customWidth="1"/>
    <col min="6660" max="6660" width="40.5703125" style="85" customWidth="1"/>
    <col min="6661" max="6661" width="32.140625" style="85" customWidth="1"/>
    <col min="6662" max="6662" width="18.7109375" style="85" customWidth="1"/>
    <col min="6663" max="6663" width="11.7109375" style="85" customWidth="1"/>
    <col min="6664" max="6664" width="23.28515625" style="85" customWidth="1"/>
    <col min="6665" max="6665" width="12.28515625" style="85" customWidth="1"/>
    <col min="6666" max="6666" width="42.140625" style="85" customWidth="1"/>
    <col min="6667" max="6667" width="14" style="85" bestFit="1" customWidth="1"/>
    <col min="6668" max="6668" width="9.140625" style="85"/>
    <col min="6669" max="6669" width="35.85546875" style="85" bestFit="1" customWidth="1"/>
    <col min="6670" max="6670" width="13.42578125" style="85" bestFit="1" customWidth="1"/>
    <col min="6671" max="6671" width="12.85546875" style="85" bestFit="1" customWidth="1"/>
    <col min="6672" max="6913" width="9.140625" style="85"/>
    <col min="6914" max="6914" width="35.85546875" style="85" bestFit="1" customWidth="1"/>
    <col min="6915" max="6915" width="7.7109375" style="85" customWidth="1"/>
    <col min="6916" max="6916" width="40.5703125" style="85" customWidth="1"/>
    <col min="6917" max="6917" width="32.140625" style="85" customWidth="1"/>
    <col min="6918" max="6918" width="18.7109375" style="85" customWidth="1"/>
    <col min="6919" max="6919" width="11.7109375" style="85" customWidth="1"/>
    <col min="6920" max="6920" width="23.28515625" style="85" customWidth="1"/>
    <col min="6921" max="6921" width="12.28515625" style="85" customWidth="1"/>
    <col min="6922" max="6922" width="42.140625" style="85" customWidth="1"/>
    <col min="6923" max="6923" width="14" style="85" bestFit="1" customWidth="1"/>
    <col min="6924" max="6924" width="9.140625" style="85"/>
    <col min="6925" max="6925" width="35.85546875" style="85" bestFit="1" customWidth="1"/>
    <col min="6926" max="6926" width="13.42578125" style="85" bestFit="1" customWidth="1"/>
    <col min="6927" max="6927" width="12.85546875" style="85" bestFit="1" customWidth="1"/>
    <col min="6928" max="7169" width="9.140625" style="85"/>
    <col min="7170" max="7170" width="35.85546875" style="85" bestFit="1" customWidth="1"/>
    <col min="7171" max="7171" width="7.7109375" style="85" customWidth="1"/>
    <col min="7172" max="7172" width="40.5703125" style="85" customWidth="1"/>
    <col min="7173" max="7173" width="32.140625" style="85" customWidth="1"/>
    <col min="7174" max="7174" width="18.7109375" style="85" customWidth="1"/>
    <col min="7175" max="7175" width="11.7109375" style="85" customWidth="1"/>
    <col min="7176" max="7176" width="23.28515625" style="85" customWidth="1"/>
    <col min="7177" max="7177" width="12.28515625" style="85" customWidth="1"/>
    <col min="7178" max="7178" width="42.140625" style="85" customWidth="1"/>
    <col min="7179" max="7179" width="14" style="85" bestFit="1" customWidth="1"/>
    <col min="7180" max="7180" width="9.140625" style="85"/>
    <col min="7181" max="7181" width="35.85546875" style="85" bestFit="1" customWidth="1"/>
    <col min="7182" max="7182" width="13.42578125" style="85" bestFit="1" customWidth="1"/>
    <col min="7183" max="7183" width="12.85546875" style="85" bestFit="1" customWidth="1"/>
    <col min="7184" max="7425" width="9.140625" style="85"/>
    <col min="7426" max="7426" width="35.85546875" style="85" bestFit="1" customWidth="1"/>
    <col min="7427" max="7427" width="7.7109375" style="85" customWidth="1"/>
    <col min="7428" max="7428" width="40.5703125" style="85" customWidth="1"/>
    <col min="7429" max="7429" width="32.140625" style="85" customWidth="1"/>
    <col min="7430" max="7430" width="18.7109375" style="85" customWidth="1"/>
    <col min="7431" max="7431" width="11.7109375" style="85" customWidth="1"/>
    <col min="7432" max="7432" width="23.28515625" style="85" customWidth="1"/>
    <col min="7433" max="7433" width="12.28515625" style="85" customWidth="1"/>
    <col min="7434" max="7434" width="42.140625" style="85" customWidth="1"/>
    <col min="7435" max="7435" width="14" style="85" bestFit="1" customWidth="1"/>
    <col min="7436" max="7436" width="9.140625" style="85"/>
    <col min="7437" max="7437" width="35.85546875" style="85" bestFit="1" customWidth="1"/>
    <col min="7438" max="7438" width="13.42578125" style="85" bestFit="1" customWidth="1"/>
    <col min="7439" max="7439" width="12.85546875" style="85" bestFit="1" customWidth="1"/>
    <col min="7440" max="7681" width="9.140625" style="85"/>
    <col min="7682" max="7682" width="35.85546875" style="85" bestFit="1" customWidth="1"/>
    <col min="7683" max="7683" width="7.7109375" style="85" customWidth="1"/>
    <col min="7684" max="7684" width="40.5703125" style="85" customWidth="1"/>
    <col min="7685" max="7685" width="32.140625" style="85" customWidth="1"/>
    <col min="7686" max="7686" width="18.7109375" style="85" customWidth="1"/>
    <col min="7687" max="7687" width="11.7109375" style="85" customWidth="1"/>
    <col min="7688" max="7688" width="23.28515625" style="85" customWidth="1"/>
    <col min="7689" max="7689" width="12.28515625" style="85" customWidth="1"/>
    <col min="7690" max="7690" width="42.140625" style="85" customWidth="1"/>
    <col min="7691" max="7691" width="14" style="85" bestFit="1" customWidth="1"/>
    <col min="7692" max="7692" width="9.140625" style="85"/>
    <col min="7693" max="7693" width="35.85546875" style="85" bestFit="1" customWidth="1"/>
    <col min="7694" max="7694" width="13.42578125" style="85" bestFit="1" customWidth="1"/>
    <col min="7695" max="7695" width="12.85546875" style="85" bestFit="1" customWidth="1"/>
    <col min="7696" max="7937" width="9.140625" style="85"/>
    <col min="7938" max="7938" width="35.85546875" style="85" bestFit="1" customWidth="1"/>
    <col min="7939" max="7939" width="7.7109375" style="85" customWidth="1"/>
    <col min="7940" max="7940" width="40.5703125" style="85" customWidth="1"/>
    <col min="7941" max="7941" width="32.140625" style="85" customWidth="1"/>
    <col min="7942" max="7942" width="18.7109375" style="85" customWidth="1"/>
    <col min="7943" max="7943" width="11.7109375" style="85" customWidth="1"/>
    <col min="7944" max="7944" width="23.28515625" style="85" customWidth="1"/>
    <col min="7945" max="7945" width="12.28515625" style="85" customWidth="1"/>
    <col min="7946" max="7946" width="42.140625" style="85" customWidth="1"/>
    <col min="7947" max="7947" width="14" style="85" bestFit="1" customWidth="1"/>
    <col min="7948" max="7948" width="9.140625" style="85"/>
    <col min="7949" max="7949" width="35.85546875" style="85" bestFit="1" customWidth="1"/>
    <col min="7950" max="7950" width="13.42578125" style="85" bestFit="1" customWidth="1"/>
    <col min="7951" max="7951" width="12.85546875" style="85" bestFit="1" customWidth="1"/>
    <col min="7952" max="8193" width="9.140625" style="85"/>
    <col min="8194" max="8194" width="35.85546875" style="85" bestFit="1" customWidth="1"/>
    <col min="8195" max="8195" width="7.7109375" style="85" customWidth="1"/>
    <col min="8196" max="8196" width="40.5703125" style="85" customWidth="1"/>
    <col min="8197" max="8197" width="32.140625" style="85" customWidth="1"/>
    <col min="8198" max="8198" width="18.7109375" style="85" customWidth="1"/>
    <col min="8199" max="8199" width="11.7109375" style="85" customWidth="1"/>
    <col min="8200" max="8200" width="23.28515625" style="85" customWidth="1"/>
    <col min="8201" max="8201" width="12.28515625" style="85" customWidth="1"/>
    <col min="8202" max="8202" width="42.140625" style="85" customWidth="1"/>
    <col min="8203" max="8203" width="14" style="85" bestFit="1" customWidth="1"/>
    <col min="8204" max="8204" width="9.140625" style="85"/>
    <col min="8205" max="8205" width="35.85546875" style="85" bestFit="1" customWidth="1"/>
    <col min="8206" max="8206" width="13.42578125" style="85" bestFit="1" customWidth="1"/>
    <col min="8207" max="8207" width="12.85546875" style="85" bestFit="1" customWidth="1"/>
    <col min="8208" max="8449" width="9.140625" style="85"/>
    <col min="8450" max="8450" width="35.85546875" style="85" bestFit="1" customWidth="1"/>
    <col min="8451" max="8451" width="7.7109375" style="85" customWidth="1"/>
    <col min="8452" max="8452" width="40.5703125" style="85" customWidth="1"/>
    <col min="8453" max="8453" width="32.140625" style="85" customWidth="1"/>
    <col min="8454" max="8454" width="18.7109375" style="85" customWidth="1"/>
    <col min="8455" max="8455" width="11.7109375" style="85" customWidth="1"/>
    <col min="8456" max="8456" width="23.28515625" style="85" customWidth="1"/>
    <col min="8457" max="8457" width="12.28515625" style="85" customWidth="1"/>
    <col min="8458" max="8458" width="42.140625" style="85" customWidth="1"/>
    <col min="8459" max="8459" width="14" style="85" bestFit="1" customWidth="1"/>
    <col min="8460" max="8460" width="9.140625" style="85"/>
    <col min="8461" max="8461" width="35.85546875" style="85" bestFit="1" customWidth="1"/>
    <col min="8462" max="8462" width="13.42578125" style="85" bestFit="1" customWidth="1"/>
    <col min="8463" max="8463" width="12.85546875" style="85" bestFit="1" customWidth="1"/>
    <col min="8464" max="8705" width="9.140625" style="85"/>
    <col min="8706" max="8706" width="35.85546875" style="85" bestFit="1" customWidth="1"/>
    <col min="8707" max="8707" width="7.7109375" style="85" customWidth="1"/>
    <col min="8708" max="8708" width="40.5703125" style="85" customWidth="1"/>
    <col min="8709" max="8709" width="32.140625" style="85" customWidth="1"/>
    <col min="8710" max="8710" width="18.7109375" style="85" customWidth="1"/>
    <col min="8711" max="8711" width="11.7109375" style="85" customWidth="1"/>
    <col min="8712" max="8712" width="23.28515625" style="85" customWidth="1"/>
    <col min="8713" max="8713" width="12.28515625" style="85" customWidth="1"/>
    <col min="8714" max="8714" width="42.140625" style="85" customWidth="1"/>
    <col min="8715" max="8715" width="14" style="85" bestFit="1" customWidth="1"/>
    <col min="8716" max="8716" width="9.140625" style="85"/>
    <col min="8717" max="8717" width="35.85546875" style="85" bestFit="1" customWidth="1"/>
    <col min="8718" max="8718" width="13.42578125" style="85" bestFit="1" customWidth="1"/>
    <col min="8719" max="8719" width="12.85546875" style="85" bestFit="1" customWidth="1"/>
    <col min="8720" max="8961" width="9.140625" style="85"/>
    <col min="8962" max="8962" width="35.85546875" style="85" bestFit="1" customWidth="1"/>
    <col min="8963" max="8963" width="7.7109375" style="85" customWidth="1"/>
    <col min="8964" max="8964" width="40.5703125" style="85" customWidth="1"/>
    <col min="8965" max="8965" width="32.140625" style="85" customWidth="1"/>
    <col min="8966" max="8966" width="18.7109375" style="85" customWidth="1"/>
    <col min="8967" max="8967" width="11.7109375" style="85" customWidth="1"/>
    <col min="8968" max="8968" width="23.28515625" style="85" customWidth="1"/>
    <col min="8969" max="8969" width="12.28515625" style="85" customWidth="1"/>
    <col min="8970" max="8970" width="42.140625" style="85" customWidth="1"/>
    <col min="8971" max="8971" width="14" style="85" bestFit="1" customWidth="1"/>
    <col min="8972" max="8972" width="9.140625" style="85"/>
    <col min="8973" max="8973" width="35.85546875" style="85" bestFit="1" customWidth="1"/>
    <col min="8974" max="8974" width="13.42578125" style="85" bestFit="1" customWidth="1"/>
    <col min="8975" max="8975" width="12.85546875" style="85" bestFit="1" customWidth="1"/>
    <col min="8976" max="9217" width="9.140625" style="85"/>
    <col min="9218" max="9218" width="35.85546875" style="85" bestFit="1" customWidth="1"/>
    <col min="9219" max="9219" width="7.7109375" style="85" customWidth="1"/>
    <col min="9220" max="9220" width="40.5703125" style="85" customWidth="1"/>
    <col min="9221" max="9221" width="32.140625" style="85" customWidth="1"/>
    <col min="9222" max="9222" width="18.7109375" style="85" customWidth="1"/>
    <col min="9223" max="9223" width="11.7109375" style="85" customWidth="1"/>
    <col min="9224" max="9224" width="23.28515625" style="85" customWidth="1"/>
    <col min="9225" max="9225" width="12.28515625" style="85" customWidth="1"/>
    <col min="9226" max="9226" width="42.140625" style="85" customWidth="1"/>
    <col min="9227" max="9227" width="14" style="85" bestFit="1" customWidth="1"/>
    <col min="9228" max="9228" width="9.140625" style="85"/>
    <col min="9229" max="9229" width="35.85546875" style="85" bestFit="1" customWidth="1"/>
    <col min="9230" max="9230" width="13.42578125" style="85" bestFit="1" customWidth="1"/>
    <col min="9231" max="9231" width="12.85546875" style="85" bestFit="1" customWidth="1"/>
    <col min="9232" max="9473" width="9.140625" style="85"/>
    <col min="9474" max="9474" width="35.85546875" style="85" bestFit="1" customWidth="1"/>
    <col min="9475" max="9475" width="7.7109375" style="85" customWidth="1"/>
    <col min="9476" max="9476" width="40.5703125" style="85" customWidth="1"/>
    <col min="9477" max="9477" width="32.140625" style="85" customWidth="1"/>
    <col min="9478" max="9478" width="18.7109375" style="85" customWidth="1"/>
    <col min="9479" max="9479" width="11.7109375" style="85" customWidth="1"/>
    <col min="9480" max="9480" width="23.28515625" style="85" customWidth="1"/>
    <col min="9481" max="9481" width="12.28515625" style="85" customWidth="1"/>
    <col min="9482" max="9482" width="42.140625" style="85" customWidth="1"/>
    <col min="9483" max="9483" width="14" style="85" bestFit="1" customWidth="1"/>
    <col min="9484" max="9484" width="9.140625" style="85"/>
    <col min="9485" max="9485" width="35.85546875" style="85" bestFit="1" customWidth="1"/>
    <col min="9486" max="9486" width="13.42578125" style="85" bestFit="1" customWidth="1"/>
    <col min="9487" max="9487" width="12.85546875" style="85" bestFit="1" customWidth="1"/>
    <col min="9488" max="9729" width="9.140625" style="85"/>
    <col min="9730" max="9730" width="35.85546875" style="85" bestFit="1" customWidth="1"/>
    <col min="9731" max="9731" width="7.7109375" style="85" customWidth="1"/>
    <col min="9732" max="9732" width="40.5703125" style="85" customWidth="1"/>
    <col min="9733" max="9733" width="32.140625" style="85" customWidth="1"/>
    <col min="9734" max="9734" width="18.7109375" style="85" customWidth="1"/>
    <col min="9735" max="9735" width="11.7109375" style="85" customWidth="1"/>
    <col min="9736" max="9736" width="23.28515625" style="85" customWidth="1"/>
    <col min="9737" max="9737" width="12.28515625" style="85" customWidth="1"/>
    <col min="9738" max="9738" width="42.140625" style="85" customWidth="1"/>
    <col min="9739" max="9739" width="14" style="85" bestFit="1" customWidth="1"/>
    <col min="9740" max="9740" width="9.140625" style="85"/>
    <col min="9741" max="9741" width="35.85546875" style="85" bestFit="1" customWidth="1"/>
    <col min="9742" max="9742" width="13.42578125" style="85" bestFit="1" customWidth="1"/>
    <col min="9743" max="9743" width="12.85546875" style="85" bestFit="1" customWidth="1"/>
    <col min="9744" max="9985" width="9.140625" style="85"/>
    <col min="9986" max="9986" width="35.85546875" style="85" bestFit="1" customWidth="1"/>
    <col min="9987" max="9987" width="7.7109375" style="85" customWidth="1"/>
    <col min="9988" max="9988" width="40.5703125" style="85" customWidth="1"/>
    <col min="9989" max="9989" width="32.140625" style="85" customWidth="1"/>
    <col min="9990" max="9990" width="18.7109375" style="85" customWidth="1"/>
    <col min="9991" max="9991" width="11.7109375" style="85" customWidth="1"/>
    <col min="9992" max="9992" width="23.28515625" style="85" customWidth="1"/>
    <col min="9993" max="9993" width="12.28515625" style="85" customWidth="1"/>
    <col min="9994" max="9994" width="42.140625" style="85" customWidth="1"/>
    <col min="9995" max="9995" width="14" style="85" bestFit="1" customWidth="1"/>
    <col min="9996" max="9996" width="9.140625" style="85"/>
    <col min="9997" max="9997" width="35.85546875" style="85" bestFit="1" customWidth="1"/>
    <col min="9998" max="9998" width="13.42578125" style="85" bestFit="1" customWidth="1"/>
    <col min="9999" max="9999" width="12.85546875" style="85" bestFit="1" customWidth="1"/>
    <col min="10000" max="10241" width="9.140625" style="85"/>
    <col min="10242" max="10242" width="35.85546875" style="85" bestFit="1" customWidth="1"/>
    <col min="10243" max="10243" width="7.7109375" style="85" customWidth="1"/>
    <col min="10244" max="10244" width="40.5703125" style="85" customWidth="1"/>
    <col min="10245" max="10245" width="32.140625" style="85" customWidth="1"/>
    <col min="10246" max="10246" width="18.7109375" style="85" customWidth="1"/>
    <col min="10247" max="10247" width="11.7109375" style="85" customWidth="1"/>
    <col min="10248" max="10248" width="23.28515625" style="85" customWidth="1"/>
    <col min="10249" max="10249" width="12.28515625" style="85" customWidth="1"/>
    <col min="10250" max="10250" width="42.140625" style="85" customWidth="1"/>
    <col min="10251" max="10251" width="14" style="85" bestFit="1" customWidth="1"/>
    <col min="10252" max="10252" width="9.140625" style="85"/>
    <col min="10253" max="10253" width="35.85546875" style="85" bestFit="1" customWidth="1"/>
    <col min="10254" max="10254" width="13.42578125" style="85" bestFit="1" customWidth="1"/>
    <col min="10255" max="10255" width="12.85546875" style="85" bestFit="1" customWidth="1"/>
    <col min="10256" max="10497" width="9.140625" style="85"/>
    <col min="10498" max="10498" width="35.85546875" style="85" bestFit="1" customWidth="1"/>
    <col min="10499" max="10499" width="7.7109375" style="85" customWidth="1"/>
    <col min="10500" max="10500" width="40.5703125" style="85" customWidth="1"/>
    <col min="10501" max="10501" width="32.140625" style="85" customWidth="1"/>
    <col min="10502" max="10502" width="18.7109375" style="85" customWidth="1"/>
    <col min="10503" max="10503" width="11.7109375" style="85" customWidth="1"/>
    <col min="10504" max="10504" width="23.28515625" style="85" customWidth="1"/>
    <col min="10505" max="10505" width="12.28515625" style="85" customWidth="1"/>
    <col min="10506" max="10506" width="42.140625" style="85" customWidth="1"/>
    <col min="10507" max="10507" width="14" style="85" bestFit="1" customWidth="1"/>
    <col min="10508" max="10508" width="9.140625" style="85"/>
    <col min="10509" max="10509" width="35.85546875" style="85" bestFit="1" customWidth="1"/>
    <col min="10510" max="10510" width="13.42578125" style="85" bestFit="1" customWidth="1"/>
    <col min="10511" max="10511" width="12.85546875" style="85" bestFit="1" customWidth="1"/>
    <col min="10512" max="10753" width="9.140625" style="85"/>
    <col min="10754" max="10754" width="35.85546875" style="85" bestFit="1" customWidth="1"/>
    <col min="10755" max="10755" width="7.7109375" style="85" customWidth="1"/>
    <col min="10756" max="10756" width="40.5703125" style="85" customWidth="1"/>
    <col min="10757" max="10757" width="32.140625" style="85" customWidth="1"/>
    <col min="10758" max="10758" width="18.7109375" style="85" customWidth="1"/>
    <col min="10759" max="10759" width="11.7109375" style="85" customWidth="1"/>
    <col min="10760" max="10760" width="23.28515625" style="85" customWidth="1"/>
    <col min="10761" max="10761" width="12.28515625" style="85" customWidth="1"/>
    <col min="10762" max="10762" width="42.140625" style="85" customWidth="1"/>
    <col min="10763" max="10763" width="14" style="85" bestFit="1" customWidth="1"/>
    <col min="10764" max="10764" width="9.140625" style="85"/>
    <col min="10765" max="10765" width="35.85546875" style="85" bestFit="1" customWidth="1"/>
    <col min="10766" max="10766" width="13.42578125" style="85" bestFit="1" customWidth="1"/>
    <col min="10767" max="10767" width="12.85546875" style="85" bestFit="1" customWidth="1"/>
    <col min="10768" max="11009" width="9.140625" style="85"/>
    <col min="11010" max="11010" width="35.85546875" style="85" bestFit="1" customWidth="1"/>
    <col min="11011" max="11011" width="7.7109375" style="85" customWidth="1"/>
    <col min="11012" max="11012" width="40.5703125" style="85" customWidth="1"/>
    <col min="11013" max="11013" width="32.140625" style="85" customWidth="1"/>
    <col min="11014" max="11014" width="18.7109375" style="85" customWidth="1"/>
    <col min="11015" max="11015" width="11.7109375" style="85" customWidth="1"/>
    <col min="11016" max="11016" width="23.28515625" style="85" customWidth="1"/>
    <col min="11017" max="11017" width="12.28515625" style="85" customWidth="1"/>
    <col min="11018" max="11018" width="42.140625" style="85" customWidth="1"/>
    <col min="11019" max="11019" width="14" style="85" bestFit="1" customWidth="1"/>
    <col min="11020" max="11020" width="9.140625" style="85"/>
    <col min="11021" max="11021" width="35.85546875" style="85" bestFit="1" customWidth="1"/>
    <col min="11022" max="11022" width="13.42578125" style="85" bestFit="1" customWidth="1"/>
    <col min="11023" max="11023" width="12.85546875" style="85" bestFit="1" customWidth="1"/>
    <col min="11024" max="11265" width="9.140625" style="85"/>
    <col min="11266" max="11266" width="35.85546875" style="85" bestFit="1" customWidth="1"/>
    <col min="11267" max="11267" width="7.7109375" style="85" customWidth="1"/>
    <col min="11268" max="11268" width="40.5703125" style="85" customWidth="1"/>
    <col min="11269" max="11269" width="32.140625" style="85" customWidth="1"/>
    <col min="11270" max="11270" width="18.7109375" style="85" customWidth="1"/>
    <col min="11271" max="11271" width="11.7109375" style="85" customWidth="1"/>
    <col min="11272" max="11272" width="23.28515625" style="85" customWidth="1"/>
    <col min="11273" max="11273" width="12.28515625" style="85" customWidth="1"/>
    <col min="11274" max="11274" width="42.140625" style="85" customWidth="1"/>
    <col min="11275" max="11275" width="14" style="85" bestFit="1" customWidth="1"/>
    <col min="11276" max="11276" width="9.140625" style="85"/>
    <col min="11277" max="11277" width="35.85546875" style="85" bestFit="1" customWidth="1"/>
    <col min="11278" max="11278" width="13.42578125" style="85" bestFit="1" customWidth="1"/>
    <col min="11279" max="11279" width="12.85546875" style="85" bestFit="1" customWidth="1"/>
    <col min="11280" max="11521" width="9.140625" style="85"/>
    <col min="11522" max="11522" width="35.85546875" style="85" bestFit="1" customWidth="1"/>
    <col min="11523" max="11523" width="7.7109375" style="85" customWidth="1"/>
    <col min="11524" max="11524" width="40.5703125" style="85" customWidth="1"/>
    <col min="11525" max="11525" width="32.140625" style="85" customWidth="1"/>
    <col min="11526" max="11526" width="18.7109375" style="85" customWidth="1"/>
    <col min="11527" max="11527" width="11.7109375" style="85" customWidth="1"/>
    <col min="11528" max="11528" width="23.28515625" style="85" customWidth="1"/>
    <col min="11529" max="11529" width="12.28515625" style="85" customWidth="1"/>
    <col min="11530" max="11530" width="42.140625" style="85" customWidth="1"/>
    <col min="11531" max="11531" width="14" style="85" bestFit="1" customWidth="1"/>
    <col min="11532" max="11532" width="9.140625" style="85"/>
    <col min="11533" max="11533" width="35.85546875" style="85" bestFit="1" customWidth="1"/>
    <col min="11534" max="11534" width="13.42578125" style="85" bestFit="1" customWidth="1"/>
    <col min="11535" max="11535" width="12.85546875" style="85" bestFit="1" customWidth="1"/>
    <col min="11536" max="11777" width="9.140625" style="85"/>
    <col min="11778" max="11778" width="35.85546875" style="85" bestFit="1" customWidth="1"/>
    <col min="11779" max="11779" width="7.7109375" style="85" customWidth="1"/>
    <col min="11780" max="11780" width="40.5703125" style="85" customWidth="1"/>
    <col min="11781" max="11781" width="32.140625" style="85" customWidth="1"/>
    <col min="11782" max="11782" width="18.7109375" style="85" customWidth="1"/>
    <col min="11783" max="11783" width="11.7109375" style="85" customWidth="1"/>
    <col min="11784" max="11784" width="23.28515625" style="85" customWidth="1"/>
    <col min="11785" max="11785" width="12.28515625" style="85" customWidth="1"/>
    <col min="11786" max="11786" width="42.140625" style="85" customWidth="1"/>
    <col min="11787" max="11787" width="14" style="85" bestFit="1" customWidth="1"/>
    <col min="11788" max="11788" width="9.140625" style="85"/>
    <col min="11789" max="11789" width="35.85546875" style="85" bestFit="1" customWidth="1"/>
    <col min="11790" max="11790" width="13.42578125" style="85" bestFit="1" customWidth="1"/>
    <col min="11791" max="11791" width="12.85546875" style="85" bestFit="1" customWidth="1"/>
    <col min="11792" max="12033" width="9.140625" style="85"/>
    <col min="12034" max="12034" width="35.85546875" style="85" bestFit="1" customWidth="1"/>
    <col min="12035" max="12035" width="7.7109375" style="85" customWidth="1"/>
    <col min="12036" max="12036" width="40.5703125" style="85" customWidth="1"/>
    <col min="12037" max="12037" width="32.140625" style="85" customWidth="1"/>
    <col min="12038" max="12038" width="18.7109375" style="85" customWidth="1"/>
    <col min="12039" max="12039" width="11.7109375" style="85" customWidth="1"/>
    <col min="12040" max="12040" width="23.28515625" style="85" customWidth="1"/>
    <col min="12041" max="12041" width="12.28515625" style="85" customWidth="1"/>
    <col min="12042" max="12042" width="42.140625" style="85" customWidth="1"/>
    <col min="12043" max="12043" width="14" style="85" bestFit="1" customWidth="1"/>
    <col min="12044" max="12044" width="9.140625" style="85"/>
    <col min="12045" max="12045" width="35.85546875" style="85" bestFit="1" customWidth="1"/>
    <col min="12046" max="12046" width="13.42578125" style="85" bestFit="1" customWidth="1"/>
    <col min="12047" max="12047" width="12.85546875" style="85" bestFit="1" customWidth="1"/>
    <col min="12048" max="12289" width="9.140625" style="85"/>
    <col min="12290" max="12290" width="35.85546875" style="85" bestFit="1" customWidth="1"/>
    <col min="12291" max="12291" width="7.7109375" style="85" customWidth="1"/>
    <col min="12292" max="12292" width="40.5703125" style="85" customWidth="1"/>
    <col min="12293" max="12293" width="32.140625" style="85" customWidth="1"/>
    <col min="12294" max="12294" width="18.7109375" style="85" customWidth="1"/>
    <col min="12295" max="12295" width="11.7109375" style="85" customWidth="1"/>
    <col min="12296" max="12296" width="23.28515625" style="85" customWidth="1"/>
    <col min="12297" max="12297" width="12.28515625" style="85" customWidth="1"/>
    <col min="12298" max="12298" width="42.140625" style="85" customWidth="1"/>
    <col min="12299" max="12299" width="14" style="85" bestFit="1" customWidth="1"/>
    <col min="12300" max="12300" width="9.140625" style="85"/>
    <col min="12301" max="12301" width="35.85546875" style="85" bestFit="1" customWidth="1"/>
    <col min="12302" max="12302" width="13.42578125" style="85" bestFit="1" customWidth="1"/>
    <col min="12303" max="12303" width="12.85546875" style="85" bestFit="1" customWidth="1"/>
    <col min="12304" max="12545" width="9.140625" style="85"/>
    <col min="12546" max="12546" width="35.85546875" style="85" bestFit="1" customWidth="1"/>
    <col min="12547" max="12547" width="7.7109375" style="85" customWidth="1"/>
    <col min="12548" max="12548" width="40.5703125" style="85" customWidth="1"/>
    <col min="12549" max="12549" width="32.140625" style="85" customWidth="1"/>
    <col min="12550" max="12550" width="18.7109375" style="85" customWidth="1"/>
    <col min="12551" max="12551" width="11.7109375" style="85" customWidth="1"/>
    <col min="12552" max="12552" width="23.28515625" style="85" customWidth="1"/>
    <col min="12553" max="12553" width="12.28515625" style="85" customWidth="1"/>
    <col min="12554" max="12554" width="42.140625" style="85" customWidth="1"/>
    <col min="12555" max="12555" width="14" style="85" bestFit="1" customWidth="1"/>
    <col min="12556" max="12556" width="9.140625" style="85"/>
    <col min="12557" max="12557" width="35.85546875" style="85" bestFit="1" customWidth="1"/>
    <col min="12558" max="12558" width="13.42578125" style="85" bestFit="1" customWidth="1"/>
    <col min="12559" max="12559" width="12.85546875" style="85" bestFit="1" customWidth="1"/>
    <col min="12560" max="12801" width="9.140625" style="85"/>
    <col min="12802" max="12802" width="35.85546875" style="85" bestFit="1" customWidth="1"/>
    <col min="12803" max="12803" width="7.7109375" style="85" customWidth="1"/>
    <col min="12804" max="12804" width="40.5703125" style="85" customWidth="1"/>
    <col min="12805" max="12805" width="32.140625" style="85" customWidth="1"/>
    <col min="12806" max="12806" width="18.7109375" style="85" customWidth="1"/>
    <col min="12807" max="12807" width="11.7109375" style="85" customWidth="1"/>
    <col min="12808" max="12808" width="23.28515625" style="85" customWidth="1"/>
    <col min="12809" max="12809" width="12.28515625" style="85" customWidth="1"/>
    <col min="12810" max="12810" width="42.140625" style="85" customWidth="1"/>
    <col min="12811" max="12811" width="14" style="85" bestFit="1" customWidth="1"/>
    <col min="12812" max="12812" width="9.140625" style="85"/>
    <col min="12813" max="12813" width="35.85546875" style="85" bestFit="1" customWidth="1"/>
    <col min="12814" max="12814" width="13.42578125" style="85" bestFit="1" customWidth="1"/>
    <col min="12815" max="12815" width="12.85546875" style="85" bestFit="1" customWidth="1"/>
    <col min="12816" max="13057" width="9.140625" style="85"/>
    <col min="13058" max="13058" width="35.85546875" style="85" bestFit="1" customWidth="1"/>
    <col min="13059" max="13059" width="7.7109375" style="85" customWidth="1"/>
    <col min="13060" max="13060" width="40.5703125" style="85" customWidth="1"/>
    <col min="13061" max="13061" width="32.140625" style="85" customWidth="1"/>
    <col min="13062" max="13062" width="18.7109375" style="85" customWidth="1"/>
    <col min="13063" max="13063" width="11.7109375" style="85" customWidth="1"/>
    <col min="13064" max="13064" width="23.28515625" style="85" customWidth="1"/>
    <col min="13065" max="13065" width="12.28515625" style="85" customWidth="1"/>
    <col min="13066" max="13066" width="42.140625" style="85" customWidth="1"/>
    <col min="13067" max="13067" width="14" style="85" bestFit="1" customWidth="1"/>
    <col min="13068" max="13068" width="9.140625" style="85"/>
    <col min="13069" max="13069" width="35.85546875" style="85" bestFit="1" customWidth="1"/>
    <col min="13070" max="13070" width="13.42578125" style="85" bestFit="1" customWidth="1"/>
    <col min="13071" max="13071" width="12.85546875" style="85" bestFit="1" customWidth="1"/>
    <col min="13072" max="13313" width="9.140625" style="85"/>
    <col min="13314" max="13314" width="35.85546875" style="85" bestFit="1" customWidth="1"/>
    <col min="13315" max="13315" width="7.7109375" style="85" customWidth="1"/>
    <col min="13316" max="13316" width="40.5703125" style="85" customWidth="1"/>
    <col min="13317" max="13317" width="32.140625" style="85" customWidth="1"/>
    <col min="13318" max="13318" width="18.7109375" style="85" customWidth="1"/>
    <col min="13319" max="13319" width="11.7109375" style="85" customWidth="1"/>
    <col min="13320" max="13320" width="23.28515625" style="85" customWidth="1"/>
    <col min="13321" max="13321" width="12.28515625" style="85" customWidth="1"/>
    <col min="13322" max="13322" width="42.140625" style="85" customWidth="1"/>
    <col min="13323" max="13323" width="14" style="85" bestFit="1" customWidth="1"/>
    <col min="13324" max="13324" width="9.140625" style="85"/>
    <col min="13325" max="13325" width="35.85546875" style="85" bestFit="1" customWidth="1"/>
    <col min="13326" max="13326" width="13.42578125" style="85" bestFit="1" customWidth="1"/>
    <col min="13327" max="13327" width="12.85546875" style="85" bestFit="1" customWidth="1"/>
    <col min="13328" max="13569" width="9.140625" style="85"/>
    <col min="13570" max="13570" width="35.85546875" style="85" bestFit="1" customWidth="1"/>
    <col min="13571" max="13571" width="7.7109375" style="85" customWidth="1"/>
    <col min="13572" max="13572" width="40.5703125" style="85" customWidth="1"/>
    <col min="13573" max="13573" width="32.140625" style="85" customWidth="1"/>
    <col min="13574" max="13574" width="18.7109375" style="85" customWidth="1"/>
    <col min="13575" max="13575" width="11.7109375" style="85" customWidth="1"/>
    <col min="13576" max="13576" width="23.28515625" style="85" customWidth="1"/>
    <col min="13577" max="13577" width="12.28515625" style="85" customWidth="1"/>
    <col min="13578" max="13578" width="42.140625" style="85" customWidth="1"/>
    <col min="13579" max="13579" width="14" style="85" bestFit="1" customWidth="1"/>
    <col min="13580" max="13580" width="9.140625" style="85"/>
    <col min="13581" max="13581" width="35.85546875" style="85" bestFit="1" customWidth="1"/>
    <col min="13582" max="13582" width="13.42578125" style="85" bestFit="1" customWidth="1"/>
    <col min="13583" max="13583" width="12.85546875" style="85" bestFit="1" customWidth="1"/>
    <col min="13584" max="13825" width="9.140625" style="85"/>
    <col min="13826" max="13826" width="35.85546875" style="85" bestFit="1" customWidth="1"/>
    <col min="13827" max="13827" width="7.7109375" style="85" customWidth="1"/>
    <col min="13828" max="13828" width="40.5703125" style="85" customWidth="1"/>
    <col min="13829" max="13829" width="32.140625" style="85" customWidth="1"/>
    <col min="13830" max="13830" width="18.7109375" style="85" customWidth="1"/>
    <col min="13831" max="13831" width="11.7109375" style="85" customWidth="1"/>
    <col min="13832" max="13832" width="23.28515625" style="85" customWidth="1"/>
    <col min="13833" max="13833" width="12.28515625" style="85" customWidth="1"/>
    <col min="13834" max="13834" width="42.140625" style="85" customWidth="1"/>
    <col min="13835" max="13835" width="14" style="85" bestFit="1" customWidth="1"/>
    <col min="13836" max="13836" width="9.140625" style="85"/>
    <col min="13837" max="13837" width="35.85546875" style="85" bestFit="1" customWidth="1"/>
    <col min="13838" max="13838" width="13.42578125" style="85" bestFit="1" customWidth="1"/>
    <col min="13839" max="13839" width="12.85546875" style="85" bestFit="1" customWidth="1"/>
    <col min="13840" max="14081" width="9.140625" style="85"/>
    <col min="14082" max="14082" width="35.85546875" style="85" bestFit="1" customWidth="1"/>
    <col min="14083" max="14083" width="7.7109375" style="85" customWidth="1"/>
    <col min="14084" max="14084" width="40.5703125" style="85" customWidth="1"/>
    <col min="14085" max="14085" width="32.140625" style="85" customWidth="1"/>
    <col min="14086" max="14086" width="18.7109375" style="85" customWidth="1"/>
    <col min="14087" max="14087" width="11.7109375" style="85" customWidth="1"/>
    <col min="14088" max="14088" width="23.28515625" style="85" customWidth="1"/>
    <col min="14089" max="14089" width="12.28515625" style="85" customWidth="1"/>
    <col min="14090" max="14090" width="42.140625" style="85" customWidth="1"/>
    <col min="14091" max="14091" width="14" style="85" bestFit="1" customWidth="1"/>
    <col min="14092" max="14092" width="9.140625" style="85"/>
    <col min="14093" max="14093" width="35.85546875" style="85" bestFit="1" customWidth="1"/>
    <col min="14094" max="14094" width="13.42578125" style="85" bestFit="1" customWidth="1"/>
    <col min="14095" max="14095" width="12.85546875" style="85" bestFit="1" customWidth="1"/>
    <col min="14096" max="14337" width="9.140625" style="85"/>
    <col min="14338" max="14338" width="35.85546875" style="85" bestFit="1" customWidth="1"/>
    <col min="14339" max="14339" width="7.7109375" style="85" customWidth="1"/>
    <col min="14340" max="14340" width="40.5703125" style="85" customWidth="1"/>
    <col min="14341" max="14341" width="32.140625" style="85" customWidth="1"/>
    <col min="14342" max="14342" width="18.7109375" style="85" customWidth="1"/>
    <col min="14343" max="14343" width="11.7109375" style="85" customWidth="1"/>
    <col min="14344" max="14344" width="23.28515625" style="85" customWidth="1"/>
    <col min="14345" max="14345" width="12.28515625" style="85" customWidth="1"/>
    <col min="14346" max="14346" width="42.140625" style="85" customWidth="1"/>
    <col min="14347" max="14347" width="14" style="85" bestFit="1" customWidth="1"/>
    <col min="14348" max="14348" width="9.140625" style="85"/>
    <col min="14349" max="14349" width="35.85546875" style="85" bestFit="1" customWidth="1"/>
    <col min="14350" max="14350" width="13.42578125" style="85" bestFit="1" customWidth="1"/>
    <col min="14351" max="14351" width="12.85546875" style="85" bestFit="1" customWidth="1"/>
    <col min="14352" max="14593" width="9.140625" style="85"/>
    <col min="14594" max="14594" width="35.85546875" style="85" bestFit="1" customWidth="1"/>
    <col min="14595" max="14595" width="7.7109375" style="85" customWidth="1"/>
    <col min="14596" max="14596" width="40.5703125" style="85" customWidth="1"/>
    <col min="14597" max="14597" width="32.140625" style="85" customWidth="1"/>
    <col min="14598" max="14598" width="18.7109375" style="85" customWidth="1"/>
    <col min="14599" max="14599" width="11.7109375" style="85" customWidth="1"/>
    <col min="14600" max="14600" width="23.28515625" style="85" customWidth="1"/>
    <col min="14601" max="14601" width="12.28515625" style="85" customWidth="1"/>
    <col min="14602" max="14602" width="42.140625" style="85" customWidth="1"/>
    <col min="14603" max="14603" width="14" style="85" bestFit="1" customWidth="1"/>
    <col min="14604" max="14604" width="9.140625" style="85"/>
    <col min="14605" max="14605" width="35.85546875" style="85" bestFit="1" customWidth="1"/>
    <col min="14606" max="14606" width="13.42578125" style="85" bestFit="1" customWidth="1"/>
    <col min="14607" max="14607" width="12.85546875" style="85" bestFit="1" customWidth="1"/>
    <col min="14608" max="14849" width="9.140625" style="85"/>
    <col min="14850" max="14850" width="35.85546875" style="85" bestFit="1" customWidth="1"/>
    <col min="14851" max="14851" width="7.7109375" style="85" customWidth="1"/>
    <col min="14852" max="14852" width="40.5703125" style="85" customWidth="1"/>
    <col min="14853" max="14853" width="32.140625" style="85" customWidth="1"/>
    <col min="14854" max="14854" width="18.7109375" style="85" customWidth="1"/>
    <col min="14855" max="14855" width="11.7109375" style="85" customWidth="1"/>
    <col min="14856" max="14856" width="23.28515625" style="85" customWidth="1"/>
    <col min="14857" max="14857" width="12.28515625" style="85" customWidth="1"/>
    <col min="14858" max="14858" width="42.140625" style="85" customWidth="1"/>
    <col min="14859" max="14859" width="14" style="85" bestFit="1" customWidth="1"/>
    <col min="14860" max="14860" width="9.140625" style="85"/>
    <col min="14861" max="14861" width="35.85546875" style="85" bestFit="1" customWidth="1"/>
    <col min="14862" max="14862" width="13.42578125" style="85" bestFit="1" customWidth="1"/>
    <col min="14863" max="14863" width="12.85546875" style="85" bestFit="1" customWidth="1"/>
    <col min="14864" max="15105" width="9.140625" style="85"/>
    <col min="15106" max="15106" width="35.85546875" style="85" bestFit="1" customWidth="1"/>
    <col min="15107" max="15107" width="7.7109375" style="85" customWidth="1"/>
    <col min="15108" max="15108" width="40.5703125" style="85" customWidth="1"/>
    <col min="15109" max="15109" width="32.140625" style="85" customWidth="1"/>
    <col min="15110" max="15110" width="18.7109375" style="85" customWidth="1"/>
    <col min="15111" max="15111" width="11.7109375" style="85" customWidth="1"/>
    <col min="15112" max="15112" width="23.28515625" style="85" customWidth="1"/>
    <col min="15113" max="15113" width="12.28515625" style="85" customWidth="1"/>
    <col min="15114" max="15114" width="42.140625" style="85" customWidth="1"/>
    <col min="15115" max="15115" width="14" style="85" bestFit="1" customWidth="1"/>
    <col min="15116" max="15116" width="9.140625" style="85"/>
    <col min="15117" max="15117" width="35.85546875" style="85" bestFit="1" customWidth="1"/>
    <col min="15118" max="15118" width="13.42578125" style="85" bestFit="1" customWidth="1"/>
    <col min="15119" max="15119" width="12.85546875" style="85" bestFit="1" customWidth="1"/>
    <col min="15120" max="15361" width="9.140625" style="85"/>
    <col min="15362" max="15362" width="35.85546875" style="85" bestFit="1" customWidth="1"/>
    <col min="15363" max="15363" width="7.7109375" style="85" customWidth="1"/>
    <col min="15364" max="15364" width="40.5703125" style="85" customWidth="1"/>
    <col min="15365" max="15365" width="32.140625" style="85" customWidth="1"/>
    <col min="15366" max="15366" width="18.7109375" style="85" customWidth="1"/>
    <col min="15367" max="15367" width="11.7109375" style="85" customWidth="1"/>
    <col min="15368" max="15368" width="23.28515625" style="85" customWidth="1"/>
    <col min="15369" max="15369" width="12.28515625" style="85" customWidth="1"/>
    <col min="15370" max="15370" width="42.140625" style="85" customWidth="1"/>
    <col min="15371" max="15371" width="14" style="85" bestFit="1" customWidth="1"/>
    <col min="15372" max="15372" width="9.140625" style="85"/>
    <col min="15373" max="15373" width="35.85546875" style="85" bestFit="1" customWidth="1"/>
    <col min="15374" max="15374" width="13.42578125" style="85" bestFit="1" customWidth="1"/>
    <col min="15375" max="15375" width="12.85546875" style="85" bestFit="1" customWidth="1"/>
    <col min="15376" max="15617" width="9.140625" style="85"/>
    <col min="15618" max="15618" width="35.85546875" style="85" bestFit="1" customWidth="1"/>
    <col min="15619" max="15619" width="7.7109375" style="85" customWidth="1"/>
    <col min="15620" max="15620" width="40.5703125" style="85" customWidth="1"/>
    <col min="15621" max="15621" width="32.140625" style="85" customWidth="1"/>
    <col min="15622" max="15622" width="18.7109375" style="85" customWidth="1"/>
    <col min="15623" max="15623" width="11.7109375" style="85" customWidth="1"/>
    <col min="15624" max="15624" width="23.28515625" style="85" customWidth="1"/>
    <col min="15625" max="15625" width="12.28515625" style="85" customWidth="1"/>
    <col min="15626" max="15626" width="42.140625" style="85" customWidth="1"/>
    <col min="15627" max="15627" width="14" style="85" bestFit="1" customWidth="1"/>
    <col min="15628" max="15628" width="9.140625" style="85"/>
    <col min="15629" max="15629" width="35.85546875" style="85" bestFit="1" customWidth="1"/>
    <col min="15630" max="15630" width="13.42578125" style="85" bestFit="1" customWidth="1"/>
    <col min="15631" max="15631" width="12.85546875" style="85" bestFit="1" customWidth="1"/>
    <col min="15632" max="15873" width="9.140625" style="85"/>
    <col min="15874" max="15874" width="35.85546875" style="85" bestFit="1" customWidth="1"/>
    <col min="15875" max="15875" width="7.7109375" style="85" customWidth="1"/>
    <col min="15876" max="15876" width="40.5703125" style="85" customWidth="1"/>
    <col min="15877" max="15877" width="32.140625" style="85" customWidth="1"/>
    <col min="15878" max="15878" width="18.7109375" style="85" customWidth="1"/>
    <col min="15879" max="15879" width="11.7109375" style="85" customWidth="1"/>
    <col min="15880" max="15880" width="23.28515625" style="85" customWidth="1"/>
    <col min="15881" max="15881" width="12.28515625" style="85" customWidth="1"/>
    <col min="15882" max="15882" width="42.140625" style="85" customWidth="1"/>
    <col min="15883" max="15883" width="14" style="85" bestFit="1" customWidth="1"/>
    <col min="15884" max="15884" width="9.140625" style="85"/>
    <col min="15885" max="15885" width="35.85546875" style="85" bestFit="1" customWidth="1"/>
    <col min="15886" max="15886" width="13.42578125" style="85" bestFit="1" customWidth="1"/>
    <col min="15887" max="15887" width="12.85546875" style="85" bestFit="1" customWidth="1"/>
    <col min="15888" max="16129" width="9.140625" style="85"/>
    <col min="16130" max="16130" width="35.85546875" style="85" bestFit="1" customWidth="1"/>
    <col min="16131" max="16131" width="7.7109375" style="85" customWidth="1"/>
    <col min="16132" max="16132" width="40.5703125" style="85" customWidth="1"/>
    <col min="16133" max="16133" width="32.140625" style="85" customWidth="1"/>
    <col min="16134" max="16134" width="18.7109375" style="85" customWidth="1"/>
    <col min="16135" max="16135" width="11.7109375" style="85" customWidth="1"/>
    <col min="16136" max="16136" width="23.28515625" style="85" customWidth="1"/>
    <col min="16137" max="16137" width="12.28515625" style="85" customWidth="1"/>
    <col min="16138" max="16138" width="42.140625" style="85" customWidth="1"/>
    <col min="16139" max="16139" width="14" style="85" bestFit="1" customWidth="1"/>
    <col min="16140" max="16140" width="9.140625" style="85"/>
    <col min="16141" max="16141" width="35.85546875" style="85" bestFit="1" customWidth="1"/>
    <col min="16142" max="16142" width="13.42578125" style="85" bestFit="1" customWidth="1"/>
    <col min="16143" max="16143" width="12.85546875" style="85" bestFit="1" customWidth="1"/>
    <col min="16144" max="16384" width="9.140625" style="85"/>
  </cols>
  <sheetData>
    <row r="1" spans="1:18" s="25" customFormat="1" x14ac:dyDescent="0.3">
      <c r="A1" s="224" t="s">
        <v>38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8" s="25" customFormat="1" x14ac:dyDescent="0.3">
      <c r="A2" s="87"/>
      <c r="B2" s="87"/>
      <c r="C2" s="87"/>
      <c r="D2" s="87"/>
      <c r="E2" s="87"/>
      <c r="F2" s="87"/>
      <c r="G2" s="87"/>
      <c r="H2" s="87"/>
      <c r="I2" s="87"/>
      <c r="J2" s="87"/>
    </row>
    <row r="3" spans="1:18" s="25" customFormat="1" x14ac:dyDescent="0.3">
      <c r="R3" s="144" t="s">
        <v>60</v>
      </c>
    </row>
    <row r="4" spans="1:18" s="25" customFormat="1" x14ac:dyDescent="0.3">
      <c r="R4" s="144" t="s">
        <v>61</v>
      </c>
    </row>
    <row r="5" spans="1:18" s="25" customFormat="1" x14ac:dyDescent="0.3">
      <c r="R5" s="143"/>
    </row>
    <row r="6" spans="1:18" s="25" customFormat="1" x14ac:dyDescent="0.3"/>
    <row r="7" spans="1:18" s="25" customFormat="1" x14ac:dyDescent="0.3">
      <c r="A7" s="88"/>
      <c r="B7" s="88"/>
      <c r="C7" s="89"/>
      <c r="D7" s="89"/>
      <c r="E7" s="89"/>
      <c r="F7" s="89"/>
      <c r="G7" s="89"/>
      <c r="H7" s="89"/>
      <c r="I7" s="89"/>
      <c r="J7" s="89"/>
    </row>
    <row r="8" spans="1:18" s="25" customFormat="1" x14ac:dyDescent="0.3">
      <c r="A8" s="88"/>
      <c r="B8" s="88"/>
      <c r="C8" s="89"/>
      <c r="D8" s="89"/>
      <c r="E8" s="89"/>
      <c r="F8" s="89"/>
      <c r="G8" s="89"/>
      <c r="H8" s="89"/>
      <c r="I8" s="89"/>
      <c r="J8" s="89"/>
    </row>
    <row r="9" spans="1:18" s="25" customFormat="1" ht="20.25" x14ac:dyDescent="0.3">
      <c r="A9" s="225" t="s">
        <v>62</v>
      </c>
      <c r="B9" s="225"/>
      <c r="C9" s="225"/>
      <c r="D9" s="225"/>
      <c r="E9" s="225"/>
      <c r="F9" s="225"/>
      <c r="G9" s="225"/>
      <c r="H9" s="225"/>
      <c r="I9" s="225"/>
      <c r="J9" s="225"/>
    </row>
    <row r="10" spans="1:18" s="25" customFormat="1" x14ac:dyDescent="0.3">
      <c r="A10" s="88"/>
      <c r="B10" s="88"/>
      <c r="C10" s="89"/>
      <c r="D10" s="89"/>
      <c r="E10" s="89"/>
      <c r="F10" s="89"/>
      <c r="G10" s="89"/>
      <c r="H10" s="89"/>
      <c r="I10" s="89"/>
      <c r="J10" s="89"/>
    </row>
    <row r="11" spans="1:18" s="25" customFormat="1" x14ac:dyDescent="0.3">
      <c r="A11" s="88"/>
      <c r="B11" s="88"/>
      <c r="C11" s="89"/>
      <c r="D11" s="89"/>
      <c r="E11" s="89"/>
      <c r="F11" s="89"/>
      <c r="G11" s="89"/>
      <c r="H11" s="89"/>
      <c r="I11" s="89"/>
      <c r="J11" s="89"/>
    </row>
    <row r="12" spans="1:18" s="90" customFormat="1" ht="18" customHeight="1" x14ac:dyDescent="0.25">
      <c r="A12" s="226" t="s">
        <v>0</v>
      </c>
      <c r="B12" s="226"/>
      <c r="C12" s="227"/>
      <c r="D12" s="228"/>
      <c r="E12" s="228"/>
      <c r="F12" s="228"/>
      <c r="G12" s="228"/>
      <c r="H12" s="228"/>
      <c r="I12" s="228"/>
      <c r="J12" s="228"/>
    </row>
    <row r="13" spans="1:18" s="90" customFormat="1" ht="18" customHeight="1" x14ac:dyDescent="0.25">
      <c r="A13" s="226" t="s">
        <v>63</v>
      </c>
      <c r="B13" s="226"/>
      <c r="C13" s="227"/>
      <c r="D13" s="229"/>
      <c r="E13" s="229"/>
      <c r="F13" s="229"/>
      <c r="G13" s="229"/>
      <c r="H13" s="229"/>
      <c r="I13" s="229"/>
      <c r="J13" s="229"/>
    </row>
    <row r="14" spans="1:18" s="25" customFormat="1" ht="18" customHeight="1" x14ac:dyDescent="0.3"/>
    <row r="15" spans="1:18" s="25" customFormat="1" ht="18" customHeight="1" x14ac:dyDescent="0.3">
      <c r="A15" s="207" t="s">
        <v>64</v>
      </c>
      <c r="B15" s="208"/>
      <c r="C15" s="209"/>
      <c r="D15" s="210"/>
      <c r="E15" s="210"/>
      <c r="F15" s="210"/>
      <c r="G15" s="210"/>
      <c r="H15" s="210"/>
      <c r="I15" s="210"/>
      <c r="J15" s="211"/>
    </row>
    <row r="16" spans="1:18" s="25" customFormat="1" ht="18" customHeight="1" x14ac:dyDescent="0.3">
      <c r="A16" s="207" t="s">
        <v>27</v>
      </c>
      <c r="B16" s="208"/>
      <c r="C16" s="209"/>
      <c r="D16" s="210"/>
      <c r="E16" s="210"/>
      <c r="F16" s="210"/>
      <c r="G16" s="210"/>
      <c r="H16" s="210"/>
      <c r="I16" s="210"/>
      <c r="J16" s="211"/>
    </row>
    <row r="17" spans="1:10" ht="23.25" x14ac:dyDescent="0.35">
      <c r="A17" s="91"/>
      <c r="E17" s="92"/>
      <c r="G17" s="93"/>
      <c r="H17" s="93"/>
      <c r="I17" s="93"/>
    </row>
    <row r="18" spans="1:10" ht="19.5" thickBot="1" x14ac:dyDescent="0.35">
      <c r="A18" s="215" t="s">
        <v>65</v>
      </c>
      <c r="B18" s="215"/>
      <c r="C18" s="215"/>
      <c r="D18" s="215"/>
      <c r="E18" s="215"/>
      <c r="F18" s="215"/>
      <c r="G18" s="215"/>
      <c r="H18" s="215"/>
      <c r="I18" s="215"/>
      <c r="J18" s="215"/>
    </row>
    <row r="19" spans="1:10" s="99" customFormat="1" ht="66" customHeight="1" thickBot="1" x14ac:dyDescent="0.3">
      <c r="A19" s="94" t="s">
        <v>66</v>
      </c>
      <c r="B19" s="95" t="s">
        <v>67</v>
      </c>
      <c r="C19" s="95" t="s">
        <v>68</v>
      </c>
      <c r="D19" s="95" t="s">
        <v>69</v>
      </c>
      <c r="E19" s="96" t="s">
        <v>70</v>
      </c>
      <c r="F19" s="96" t="s">
        <v>71</v>
      </c>
      <c r="G19" s="96" t="s">
        <v>72</v>
      </c>
      <c r="H19" s="96" t="s">
        <v>73</v>
      </c>
      <c r="I19" s="97" t="s">
        <v>74</v>
      </c>
      <c r="J19" s="98" t="s">
        <v>16</v>
      </c>
    </row>
    <row r="20" spans="1:10" x14ac:dyDescent="0.3">
      <c r="A20" s="216"/>
      <c r="B20" s="100">
        <v>1</v>
      </c>
      <c r="C20" s="101"/>
      <c r="D20" s="101"/>
      <c r="E20" s="102"/>
      <c r="F20" s="103"/>
      <c r="G20" s="103"/>
      <c r="H20" s="104"/>
      <c r="I20" s="105"/>
      <c r="J20" s="106"/>
    </row>
    <row r="21" spans="1:10" x14ac:dyDescent="0.3">
      <c r="A21" s="217"/>
      <c r="B21" s="107">
        <v>2</v>
      </c>
      <c r="C21" s="108"/>
      <c r="D21" s="108"/>
      <c r="E21" s="109"/>
      <c r="F21" s="110"/>
      <c r="G21" s="110"/>
      <c r="H21" s="111"/>
      <c r="I21" s="112"/>
      <c r="J21" s="113"/>
    </row>
    <row r="22" spans="1:10" x14ac:dyDescent="0.3">
      <c r="A22" s="218"/>
      <c r="B22" s="114">
        <v>3</v>
      </c>
      <c r="C22" s="115"/>
      <c r="D22" s="115"/>
      <c r="E22" s="116"/>
      <c r="F22" s="117"/>
      <c r="G22" s="117"/>
      <c r="H22" s="111"/>
      <c r="I22" s="118"/>
      <c r="J22" s="119"/>
    </row>
    <row r="23" spans="1:10" ht="17.25" thickBot="1" x14ac:dyDescent="0.35">
      <c r="A23" s="219"/>
      <c r="B23" s="120" t="s">
        <v>75</v>
      </c>
      <c r="C23" s="121"/>
      <c r="D23" s="121"/>
      <c r="E23" s="122"/>
      <c r="F23" s="123"/>
      <c r="G23" s="123"/>
      <c r="H23" s="124"/>
      <c r="I23" s="125"/>
      <c r="J23" s="126"/>
    </row>
    <row r="24" spans="1:10" x14ac:dyDescent="0.3">
      <c r="A24" s="220"/>
      <c r="B24" s="127">
        <v>1</v>
      </c>
      <c r="C24" s="128"/>
      <c r="D24" s="128"/>
      <c r="E24" s="129"/>
      <c r="F24" s="130"/>
      <c r="G24" s="130"/>
      <c r="H24" s="104"/>
      <c r="I24" s="105"/>
      <c r="J24" s="131"/>
    </row>
    <row r="25" spans="1:10" x14ac:dyDescent="0.3">
      <c r="A25" s="217"/>
      <c r="B25" s="107">
        <v>2</v>
      </c>
      <c r="C25" s="108"/>
      <c r="D25" s="108"/>
      <c r="E25" s="116"/>
      <c r="F25" s="110"/>
      <c r="G25" s="110"/>
      <c r="H25" s="111"/>
      <c r="I25" s="112"/>
      <c r="J25" s="113"/>
    </row>
    <row r="26" spans="1:10" x14ac:dyDescent="0.3">
      <c r="A26" s="218"/>
      <c r="B26" s="114">
        <v>3</v>
      </c>
      <c r="C26" s="115"/>
      <c r="D26" s="115"/>
      <c r="E26" s="116"/>
      <c r="F26" s="117"/>
      <c r="G26" s="117"/>
      <c r="H26" s="111"/>
      <c r="I26" s="118"/>
      <c r="J26" s="119"/>
    </row>
    <row r="27" spans="1:10" ht="17.25" thickBot="1" x14ac:dyDescent="0.35">
      <c r="A27" s="219"/>
      <c r="B27" s="120" t="s">
        <v>75</v>
      </c>
      <c r="C27" s="121"/>
      <c r="D27" s="121"/>
      <c r="E27" s="122"/>
      <c r="F27" s="123"/>
      <c r="G27" s="123"/>
      <c r="H27" s="124"/>
      <c r="I27" s="125"/>
      <c r="J27" s="126"/>
    </row>
    <row r="28" spans="1:10" x14ac:dyDescent="0.3">
      <c r="A28" s="220"/>
      <c r="B28" s="127">
        <v>1</v>
      </c>
      <c r="C28" s="128"/>
      <c r="D28" s="128"/>
      <c r="E28" s="129"/>
      <c r="F28" s="130"/>
      <c r="G28" s="130"/>
      <c r="H28" s="104"/>
      <c r="I28" s="105"/>
      <c r="J28" s="131"/>
    </row>
    <row r="29" spans="1:10" x14ac:dyDescent="0.3">
      <c r="A29" s="217"/>
      <c r="B29" s="107">
        <v>2</v>
      </c>
      <c r="C29" s="108"/>
      <c r="D29" s="108"/>
      <c r="E29" s="116"/>
      <c r="F29" s="110"/>
      <c r="G29" s="110"/>
      <c r="H29" s="111"/>
      <c r="I29" s="112"/>
      <c r="J29" s="113"/>
    </row>
    <row r="30" spans="1:10" x14ac:dyDescent="0.3">
      <c r="A30" s="218"/>
      <c r="B30" s="114">
        <v>3</v>
      </c>
      <c r="C30" s="115"/>
      <c r="D30" s="115"/>
      <c r="E30" s="116"/>
      <c r="F30" s="117"/>
      <c r="G30" s="117"/>
      <c r="H30" s="111"/>
      <c r="I30" s="118"/>
      <c r="J30" s="119"/>
    </row>
    <row r="31" spans="1:10" ht="17.25" thickBot="1" x14ac:dyDescent="0.35">
      <c r="A31" s="219"/>
      <c r="B31" s="120" t="s">
        <v>75</v>
      </c>
      <c r="C31" s="121"/>
      <c r="D31" s="121"/>
      <c r="E31" s="122"/>
      <c r="F31" s="123"/>
      <c r="G31" s="123"/>
      <c r="H31" s="124"/>
      <c r="I31" s="125"/>
      <c r="J31" s="126"/>
    </row>
    <row r="32" spans="1:10" x14ac:dyDescent="0.3">
      <c r="A32" s="220"/>
      <c r="B32" s="127">
        <v>1</v>
      </c>
      <c r="C32" s="128"/>
      <c r="D32" s="128"/>
      <c r="E32" s="129"/>
      <c r="F32" s="130"/>
      <c r="G32" s="130"/>
      <c r="H32" s="104"/>
      <c r="I32" s="105"/>
      <c r="J32" s="131"/>
    </row>
    <row r="33" spans="1:10" x14ac:dyDescent="0.3">
      <c r="A33" s="217"/>
      <c r="B33" s="107">
        <v>2</v>
      </c>
      <c r="C33" s="108"/>
      <c r="D33" s="108"/>
      <c r="E33" s="116"/>
      <c r="F33" s="110"/>
      <c r="G33" s="110"/>
      <c r="H33" s="111"/>
      <c r="I33" s="112"/>
      <c r="J33" s="113"/>
    </row>
    <row r="34" spans="1:10" x14ac:dyDescent="0.3">
      <c r="A34" s="218"/>
      <c r="B34" s="114">
        <v>3</v>
      </c>
      <c r="C34" s="115"/>
      <c r="D34" s="115"/>
      <c r="E34" s="116"/>
      <c r="F34" s="117"/>
      <c r="G34" s="117"/>
      <c r="H34" s="111"/>
      <c r="I34" s="118"/>
      <c r="J34" s="119"/>
    </row>
    <row r="35" spans="1:10" ht="17.25" thickBot="1" x14ac:dyDescent="0.35">
      <c r="A35" s="219"/>
      <c r="B35" s="120" t="s">
        <v>75</v>
      </c>
      <c r="C35" s="121"/>
      <c r="D35" s="121"/>
      <c r="E35" s="122"/>
      <c r="F35" s="123"/>
      <c r="G35" s="123"/>
      <c r="H35" s="124"/>
      <c r="I35" s="125"/>
      <c r="J35" s="126"/>
    </row>
    <row r="37" spans="1:10" ht="18.75" x14ac:dyDescent="0.3">
      <c r="A37" s="215" t="s">
        <v>76</v>
      </c>
      <c r="B37" s="215"/>
      <c r="C37" s="215"/>
      <c r="D37" s="215"/>
      <c r="E37" s="215"/>
      <c r="F37" s="221"/>
      <c r="G37" s="221"/>
      <c r="H37" s="221"/>
      <c r="I37" s="221"/>
      <c r="J37" s="221"/>
    </row>
    <row r="38" spans="1:10" ht="24" customHeight="1" x14ac:dyDescent="0.3">
      <c r="A38" s="222" t="s">
        <v>77</v>
      </c>
      <c r="B38" s="222"/>
      <c r="C38" s="222"/>
      <c r="D38" s="132" t="s">
        <v>78</v>
      </c>
      <c r="E38" s="133" t="s">
        <v>71</v>
      </c>
    </row>
    <row r="39" spans="1:10" x14ac:dyDescent="0.3">
      <c r="A39" s="223" t="s">
        <v>4</v>
      </c>
      <c r="B39" s="223"/>
      <c r="C39" s="223"/>
      <c r="D39" s="134" t="s">
        <v>79</v>
      </c>
      <c r="E39" s="135" t="e">
        <f>AVERAGE(F20:F22)</f>
        <v>#DIV/0!</v>
      </c>
    </row>
    <row r="40" spans="1:10" x14ac:dyDescent="0.3">
      <c r="A40" s="223" t="s">
        <v>5</v>
      </c>
      <c r="B40" s="223"/>
      <c r="C40" s="223"/>
      <c r="D40" s="136"/>
      <c r="E40" s="137"/>
    </row>
    <row r="41" spans="1:10" x14ac:dyDescent="0.3">
      <c r="A41" s="223" t="s">
        <v>6</v>
      </c>
      <c r="B41" s="223"/>
      <c r="C41" s="223"/>
      <c r="D41" s="136"/>
      <c r="E41" s="137"/>
    </row>
    <row r="42" spans="1:10" x14ac:dyDescent="0.3">
      <c r="A42" s="230" t="s">
        <v>75</v>
      </c>
      <c r="B42" s="230"/>
      <c r="C42" s="230"/>
      <c r="D42" s="138"/>
      <c r="E42" s="137"/>
    </row>
    <row r="45" spans="1:10" x14ac:dyDescent="0.3">
      <c r="A45" s="85" t="s">
        <v>80</v>
      </c>
      <c r="E45" s="92"/>
      <c r="G45" s="139" t="s">
        <v>81</v>
      </c>
      <c r="H45" s="93"/>
      <c r="I45" s="93"/>
    </row>
    <row r="46" spans="1:10" x14ac:dyDescent="0.3">
      <c r="A46" s="231" t="s">
        <v>82</v>
      </c>
      <c r="B46" s="231"/>
      <c r="C46" s="231"/>
      <c r="D46" s="231"/>
      <c r="E46" s="231"/>
      <c r="F46" s="231"/>
      <c r="G46" s="231"/>
      <c r="H46" s="231"/>
      <c r="I46" s="231"/>
      <c r="J46" s="231"/>
    </row>
    <row r="47" spans="1:10" ht="38.25" customHeight="1" x14ac:dyDescent="0.3">
      <c r="A47" s="140" t="s">
        <v>27</v>
      </c>
      <c r="B47" s="234" t="s">
        <v>102</v>
      </c>
      <c r="C47" s="235"/>
      <c r="D47" s="235"/>
      <c r="E47" s="235"/>
      <c r="F47" s="235"/>
      <c r="G47" s="235"/>
      <c r="H47" s="235"/>
      <c r="I47" s="235"/>
      <c r="J47" s="236"/>
    </row>
    <row r="48" spans="1:10" x14ac:dyDescent="0.3">
      <c r="A48" s="140" t="s">
        <v>83</v>
      </c>
      <c r="B48" s="232" t="s">
        <v>84</v>
      </c>
      <c r="C48" s="233"/>
      <c r="D48" s="233"/>
      <c r="E48" s="233"/>
      <c r="F48" s="233"/>
      <c r="G48" s="233"/>
      <c r="H48" s="233"/>
      <c r="I48" s="233"/>
      <c r="J48" s="233"/>
    </row>
    <row r="49" spans="1:10" x14ac:dyDescent="0.3">
      <c r="A49" s="141" t="s">
        <v>72</v>
      </c>
      <c r="B49" s="212" t="s">
        <v>85</v>
      </c>
      <c r="C49" s="213"/>
      <c r="D49" s="213"/>
      <c r="E49" s="213"/>
      <c r="F49" s="213"/>
      <c r="G49" s="213"/>
      <c r="H49" s="213"/>
      <c r="I49" s="213"/>
      <c r="J49" s="214"/>
    </row>
    <row r="50" spans="1:10" x14ac:dyDescent="0.3">
      <c r="A50" s="141" t="s">
        <v>86</v>
      </c>
      <c r="B50" s="212" t="s">
        <v>87</v>
      </c>
      <c r="C50" s="213"/>
      <c r="D50" s="213"/>
      <c r="E50" s="213"/>
      <c r="F50" s="213"/>
      <c r="G50" s="213"/>
      <c r="H50" s="213"/>
      <c r="I50" s="213"/>
      <c r="J50" s="214"/>
    </row>
    <row r="51" spans="1:10" x14ac:dyDescent="0.3">
      <c r="A51" s="237"/>
      <c r="B51" s="238"/>
      <c r="C51" s="238"/>
      <c r="D51" s="238"/>
      <c r="E51" s="238"/>
      <c r="F51" s="238"/>
      <c r="G51" s="238"/>
      <c r="H51" s="238"/>
      <c r="I51" s="238"/>
      <c r="J51" s="238"/>
    </row>
    <row r="53" spans="1:10" x14ac:dyDescent="0.3">
      <c r="A53" s="25"/>
      <c r="B53" s="25"/>
      <c r="C53" s="25"/>
      <c r="D53" s="25"/>
      <c r="E53" s="25"/>
      <c r="F53" s="25"/>
      <c r="G53" s="25"/>
      <c r="H53" s="25"/>
      <c r="I53" s="25"/>
      <c r="J53" s="25"/>
    </row>
    <row r="54" spans="1:10" x14ac:dyDescent="0.3">
      <c r="A54" s="25"/>
      <c r="B54" s="25"/>
      <c r="C54" s="25"/>
      <c r="D54" s="25"/>
      <c r="E54" s="25"/>
      <c r="F54" s="25"/>
      <c r="G54" s="25"/>
      <c r="H54" s="25"/>
      <c r="I54" s="25"/>
      <c r="J54" s="25"/>
    </row>
    <row r="55" spans="1:10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</row>
    <row r="56" spans="1:10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</row>
    <row r="57" spans="1:10" x14ac:dyDescent="0.3">
      <c r="A57" s="88"/>
      <c r="B57" s="88"/>
      <c r="C57" s="89"/>
      <c r="D57" s="89"/>
      <c r="E57" s="89"/>
      <c r="F57" s="89"/>
      <c r="G57" s="89"/>
      <c r="H57" s="89"/>
      <c r="I57" s="89"/>
      <c r="J57" s="89"/>
    </row>
    <row r="58" spans="1:10" x14ac:dyDescent="0.3">
      <c r="A58" s="88"/>
      <c r="B58" s="88"/>
      <c r="C58" s="89"/>
      <c r="D58" s="89"/>
      <c r="E58" s="89"/>
      <c r="F58" s="89"/>
      <c r="G58" s="89"/>
      <c r="H58" s="89"/>
      <c r="I58" s="89"/>
      <c r="J58" s="89"/>
    </row>
    <row r="59" spans="1:10" ht="20.25" x14ac:dyDescent="0.3">
      <c r="A59" s="225" t="s">
        <v>88</v>
      </c>
      <c r="B59" s="225"/>
      <c r="C59" s="225"/>
      <c r="D59" s="225"/>
      <c r="E59" s="225"/>
      <c r="F59" s="225"/>
      <c r="G59" s="225"/>
      <c r="H59" s="225"/>
      <c r="I59" s="225"/>
      <c r="J59" s="225"/>
    </row>
    <row r="60" spans="1:10" x14ac:dyDescent="0.3">
      <c r="A60" s="88"/>
      <c r="B60" s="88"/>
      <c r="C60" s="89"/>
      <c r="D60" s="89"/>
      <c r="E60" s="89"/>
      <c r="F60" s="89"/>
      <c r="G60" s="89"/>
      <c r="H60" s="89"/>
      <c r="I60" s="89"/>
      <c r="J60" s="89"/>
    </row>
    <row r="61" spans="1:10" x14ac:dyDescent="0.3">
      <c r="A61" s="88"/>
      <c r="B61" s="88"/>
      <c r="C61" s="89"/>
      <c r="D61" s="89"/>
      <c r="E61" s="89"/>
      <c r="F61" s="89"/>
      <c r="G61" s="89"/>
      <c r="H61" s="89"/>
      <c r="I61" s="89"/>
      <c r="J61" s="89"/>
    </row>
    <row r="62" spans="1:10" ht="18.75" x14ac:dyDescent="0.3">
      <c r="A62" s="226" t="s">
        <v>0</v>
      </c>
      <c r="B62" s="226"/>
      <c r="C62" s="227"/>
      <c r="D62" s="228"/>
      <c r="E62" s="228"/>
      <c r="F62" s="228"/>
      <c r="G62" s="228"/>
      <c r="H62" s="228"/>
      <c r="I62" s="228"/>
      <c r="J62" s="228"/>
    </row>
    <row r="63" spans="1:10" ht="18.75" x14ac:dyDescent="0.3">
      <c r="A63" s="226" t="s">
        <v>63</v>
      </c>
      <c r="B63" s="226"/>
      <c r="C63" s="227"/>
      <c r="D63" s="229"/>
      <c r="E63" s="229"/>
      <c r="F63" s="229"/>
      <c r="G63" s="229"/>
      <c r="H63" s="229"/>
      <c r="I63" s="229"/>
      <c r="J63" s="229"/>
    </row>
    <row r="64" spans="1:10" x14ac:dyDescent="0.3">
      <c r="A64" s="25"/>
      <c r="B64" s="25"/>
      <c r="C64" s="25"/>
      <c r="D64" s="25"/>
      <c r="E64" s="25"/>
      <c r="F64" s="25"/>
      <c r="G64" s="25"/>
      <c r="H64" s="25"/>
      <c r="I64" s="25"/>
      <c r="J64" s="25"/>
    </row>
    <row r="65" spans="1:10" x14ac:dyDescent="0.3">
      <c r="A65" s="207" t="s">
        <v>64</v>
      </c>
      <c r="B65" s="208"/>
      <c r="C65" s="209"/>
      <c r="D65" s="210"/>
      <c r="E65" s="210"/>
      <c r="F65" s="210"/>
      <c r="G65" s="210"/>
      <c r="H65" s="210"/>
      <c r="I65" s="210"/>
      <c r="J65" s="211"/>
    </row>
    <row r="66" spans="1:10" x14ac:dyDescent="0.3">
      <c r="A66" s="207" t="s">
        <v>27</v>
      </c>
      <c r="B66" s="208"/>
      <c r="C66" s="209"/>
      <c r="D66" s="210"/>
      <c r="E66" s="210"/>
      <c r="F66" s="210"/>
      <c r="G66" s="210"/>
      <c r="H66" s="210"/>
      <c r="I66" s="210"/>
      <c r="J66" s="211"/>
    </row>
    <row r="67" spans="1:10" ht="23.25" x14ac:dyDescent="0.35">
      <c r="A67" s="91"/>
      <c r="E67" s="92"/>
      <c r="G67" s="93"/>
      <c r="H67" s="93"/>
      <c r="I67" s="93"/>
    </row>
    <row r="68" spans="1:10" ht="19.5" thickBot="1" x14ac:dyDescent="0.35">
      <c r="A68" s="215" t="s">
        <v>65</v>
      </c>
      <c r="B68" s="215"/>
      <c r="C68" s="215"/>
      <c r="D68" s="215"/>
      <c r="E68" s="215"/>
      <c r="F68" s="215"/>
      <c r="G68" s="215"/>
      <c r="H68" s="215"/>
      <c r="I68" s="215"/>
      <c r="J68" s="215"/>
    </row>
    <row r="69" spans="1:10" ht="79.5" thickBot="1" x14ac:dyDescent="0.35">
      <c r="A69" s="94" t="s">
        <v>66</v>
      </c>
      <c r="B69" s="95" t="s">
        <v>67</v>
      </c>
      <c r="C69" s="95" t="s">
        <v>68</v>
      </c>
      <c r="D69" s="95" t="s">
        <v>69</v>
      </c>
      <c r="E69" s="95" t="s">
        <v>70</v>
      </c>
      <c r="F69" s="96" t="s">
        <v>71</v>
      </c>
      <c r="G69" s="96" t="s">
        <v>72</v>
      </c>
      <c r="H69" s="96" t="s">
        <v>73</v>
      </c>
      <c r="I69" s="97" t="s">
        <v>74</v>
      </c>
      <c r="J69" s="98" t="s">
        <v>16</v>
      </c>
    </row>
    <row r="70" spans="1:10" ht="16.5" customHeight="1" x14ac:dyDescent="0.3">
      <c r="A70" s="216"/>
      <c r="B70" s="100">
        <v>1</v>
      </c>
      <c r="C70" s="101"/>
      <c r="D70" s="101"/>
      <c r="E70" s="129"/>
      <c r="F70" s="103"/>
      <c r="G70" s="103"/>
      <c r="H70" s="104"/>
      <c r="I70" s="105"/>
      <c r="J70" s="106"/>
    </row>
    <row r="71" spans="1:10" x14ac:dyDescent="0.3">
      <c r="A71" s="217"/>
      <c r="B71" s="107">
        <v>2</v>
      </c>
      <c r="C71" s="108"/>
      <c r="D71" s="108"/>
      <c r="E71" s="116"/>
      <c r="F71" s="110"/>
      <c r="G71" s="110"/>
      <c r="H71" s="111"/>
      <c r="I71" s="112"/>
      <c r="J71" s="113"/>
    </row>
    <row r="72" spans="1:10" x14ac:dyDescent="0.3">
      <c r="A72" s="218"/>
      <c r="B72" s="114">
        <v>3</v>
      </c>
      <c r="C72" s="115"/>
      <c r="D72" s="115"/>
      <c r="E72" s="116"/>
      <c r="F72" s="117"/>
      <c r="G72" s="117"/>
      <c r="H72" s="111"/>
      <c r="I72" s="118"/>
      <c r="J72" s="119"/>
    </row>
    <row r="73" spans="1:10" ht="17.25" thickBot="1" x14ac:dyDescent="0.35">
      <c r="A73" s="219"/>
      <c r="B73" s="120" t="s">
        <v>75</v>
      </c>
      <c r="C73" s="121"/>
      <c r="D73" s="121"/>
      <c r="E73" s="122"/>
      <c r="F73" s="123"/>
      <c r="G73" s="123"/>
      <c r="H73" s="124"/>
      <c r="I73" s="125"/>
      <c r="J73" s="126"/>
    </row>
    <row r="74" spans="1:10" ht="16.5" customHeight="1" x14ac:dyDescent="0.3">
      <c r="A74" s="220"/>
      <c r="B74" s="127">
        <v>1</v>
      </c>
      <c r="C74" s="128"/>
      <c r="D74" s="128"/>
      <c r="E74" s="129"/>
      <c r="F74" s="130"/>
      <c r="G74" s="130"/>
      <c r="H74" s="104"/>
      <c r="I74" s="105"/>
      <c r="J74" s="131"/>
    </row>
    <row r="75" spans="1:10" x14ac:dyDescent="0.3">
      <c r="A75" s="217"/>
      <c r="B75" s="107">
        <v>2</v>
      </c>
      <c r="C75" s="108"/>
      <c r="D75" s="108"/>
      <c r="E75" s="116"/>
      <c r="F75" s="110"/>
      <c r="G75" s="110"/>
      <c r="H75" s="111"/>
      <c r="I75" s="112"/>
      <c r="J75" s="113"/>
    </row>
    <row r="76" spans="1:10" x14ac:dyDescent="0.3">
      <c r="A76" s="218"/>
      <c r="B76" s="114">
        <v>3</v>
      </c>
      <c r="C76" s="115"/>
      <c r="D76" s="115"/>
      <c r="E76" s="116"/>
      <c r="F76" s="117"/>
      <c r="G76" s="117"/>
      <c r="H76" s="111"/>
      <c r="I76" s="118"/>
      <c r="J76" s="119"/>
    </row>
    <row r="77" spans="1:10" ht="17.25" thickBot="1" x14ac:dyDescent="0.35">
      <c r="A77" s="219"/>
      <c r="B77" s="120" t="s">
        <v>75</v>
      </c>
      <c r="C77" s="121"/>
      <c r="D77" s="121"/>
      <c r="E77" s="122"/>
      <c r="F77" s="123"/>
      <c r="G77" s="123"/>
      <c r="H77" s="124"/>
      <c r="I77" s="125"/>
      <c r="J77" s="126"/>
    </row>
    <row r="78" spans="1:10" ht="16.5" customHeight="1" x14ac:dyDescent="0.3">
      <c r="A78" s="220"/>
      <c r="B78" s="127">
        <v>1</v>
      </c>
      <c r="C78" s="128"/>
      <c r="D78" s="128"/>
      <c r="E78" s="129"/>
      <c r="F78" s="130"/>
      <c r="G78" s="130"/>
      <c r="H78" s="104"/>
      <c r="I78" s="105"/>
      <c r="J78" s="131"/>
    </row>
    <row r="79" spans="1:10" x14ac:dyDescent="0.3">
      <c r="A79" s="217"/>
      <c r="B79" s="107">
        <v>2</v>
      </c>
      <c r="C79" s="108"/>
      <c r="D79" s="108"/>
      <c r="E79" s="116"/>
      <c r="F79" s="110"/>
      <c r="G79" s="110"/>
      <c r="H79" s="111"/>
      <c r="I79" s="112"/>
      <c r="J79" s="113"/>
    </row>
    <row r="80" spans="1:10" x14ac:dyDescent="0.3">
      <c r="A80" s="218"/>
      <c r="B80" s="114">
        <v>3</v>
      </c>
      <c r="C80" s="115"/>
      <c r="D80" s="115"/>
      <c r="E80" s="116"/>
      <c r="F80" s="117"/>
      <c r="G80" s="117"/>
      <c r="H80" s="111"/>
      <c r="I80" s="118"/>
      <c r="J80" s="119"/>
    </row>
    <row r="81" spans="1:10" ht="17.25" thickBot="1" x14ac:dyDescent="0.35">
      <c r="A81" s="219"/>
      <c r="B81" s="120" t="s">
        <v>75</v>
      </c>
      <c r="C81" s="121"/>
      <c r="D81" s="121"/>
      <c r="E81" s="122"/>
      <c r="F81" s="123"/>
      <c r="G81" s="123"/>
      <c r="H81" s="124"/>
      <c r="I81" s="125"/>
      <c r="J81" s="126"/>
    </row>
    <row r="82" spans="1:10" ht="16.5" customHeight="1" x14ac:dyDescent="0.3">
      <c r="A82" s="220"/>
      <c r="B82" s="127">
        <v>1</v>
      </c>
      <c r="C82" s="128"/>
      <c r="D82" s="128"/>
      <c r="E82" s="129"/>
      <c r="F82" s="130"/>
      <c r="G82" s="130"/>
      <c r="H82" s="104"/>
      <c r="I82" s="105"/>
      <c r="J82" s="131"/>
    </row>
    <row r="83" spans="1:10" x14ac:dyDescent="0.3">
      <c r="A83" s="217"/>
      <c r="B83" s="107">
        <v>2</v>
      </c>
      <c r="C83" s="108"/>
      <c r="D83" s="108"/>
      <c r="E83" s="116"/>
      <c r="F83" s="110"/>
      <c r="G83" s="110"/>
      <c r="H83" s="111"/>
      <c r="I83" s="112"/>
      <c r="J83" s="113"/>
    </row>
    <row r="84" spans="1:10" x14ac:dyDescent="0.3">
      <c r="A84" s="218"/>
      <c r="B84" s="114">
        <v>3</v>
      </c>
      <c r="C84" s="115"/>
      <c r="D84" s="115"/>
      <c r="E84" s="116"/>
      <c r="F84" s="117"/>
      <c r="G84" s="117"/>
      <c r="H84" s="111"/>
      <c r="I84" s="118"/>
      <c r="J84" s="119"/>
    </row>
    <row r="85" spans="1:10" ht="17.25" thickBot="1" x14ac:dyDescent="0.35">
      <c r="A85" s="219"/>
      <c r="B85" s="120" t="s">
        <v>75</v>
      </c>
      <c r="C85" s="121"/>
      <c r="D85" s="121"/>
      <c r="E85" s="122"/>
      <c r="F85" s="123"/>
      <c r="G85" s="123"/>
      <c r="H85" s="124"/>
      <c r="I85" s="125"/>
      <c r="J85" s="126"/>
    </row>
    <row r="87" spans="1:10" ht="18.75" x14ac:dyDescent="0.3">
      <c r="A87" s="215" t="s">
        <v>76</v>
      </c>
      <c r="B87" s="215"/>
      <c r="C87" s="215"/>
      <c r="D87" s="215"/>
      <c r="E87" s="215"/>
      <c r="F87" s="221"/>
      <c r="G87" s="221"/>
      <c r="H87" s="221"/>
      <c r="I87" s="221"/>
      <c r="J87" s="221"/>
    </row>
    <row r="88" spans="1:10" ht="34.5" customHeight="1" x14ac:dyDescent="0.3">
      <c r="A88" s="222" t="s">
        <v>77</v>
      </c>
      <c r="B88" s="222"/>
      <c r="C88" s="222"/>
      <c r="D88" s="132" t="s">
        <v>78</v>
      </c>
      <c r="E88" s="132" t="s">
        <v>71</v>
      </c>
    </row>
    <row r="89" spans="1:10" x14ac:dyDescent="0.3">
      <c r="A89" s="223" t="s">
        <v>4</v>
      </c>
      <c r="B89" s="223"/>
      <c r="C89" s="223"/>
      <c r="D89" s="134" t="s">
        <v>79</v>
      </c>
      <c r="E89" s="134" t="e">
        <f>AVERAGE(F70:F73)</f>
        <v>#DIV/0!</v>
      </c>
    </row>
    <row r="90" spans="1:10" x14ac:dyDescent="0.3">
      <c r="A90" s="223" t="s">
        <v>5</v>
      </c>
      <c r="B90" s="223"/>
      <c r="C90" s="223"/>
      <c r="D90" s="136"/>
      <c r="E90" s="142"/>
    </row>
    <row r="91" spans="1:10" x14ac:dyDescent="0.3">
      <c r="A91" s="223" t="s">
        <v>6</v>
      </c>
      <c r="B91" s="223"/>
      <c r="C91" s="223"/>
      <c r="D91" s="136"/>
      <c r="E91" s="142"/>
    </row>
    <row r="92" spans="1:10" x14ac:dyDescent="0.3">
      <c r="A92" s="223" t="s">
        <v>75</v>
      </c>
      <c r="B92" s="223"/>
      <c r="C92" s="223"/>
      <c r="D92" s="136"/>
      <c r="E92" s="142"/>
    </row>
    <row r="95" spans="1:10" x14ac:dyDescent="0.3">
      <c r="A95" s="85" t="s">
        <v>80</v>
      </c>
      <c r="E95" s="92"/>
      <c r="G95" s="139" t="s">
        <v>81</v>
      </c>
      <c r="H95" s="93"/>
      <c r="I95" s="93"/>
    </row>
    <row r="96" spans="1:10" x14ac:dyDescent="0.3">
      <c r="A96" s="231" t="s">
        <v>82</v>
      </c>
      <c r="B96" s="231"/>
      <c r="C96" s="231"/>
      <c r="D96" s="231"/>
      <c r="E96" s="231"/>
      <c r="F96" s="231"/>
      <c r="G96" s="231"/>
      <c r="H96" s="231"/>
      <c r="I96" s="231"/>
      <c r="J96" s="231"/>
    </row>
    <row r="97" spans="1:10" ht="32.25" customHeight="1" x14ac:dyDescent="0.3">
      <c r="A97" s="140" t="s">
        <v>27</v>
      </c>
      <c r="B97" s="234" t="s">
        <v>102</v>
      </c>
      <c r="C97" s="235"/>
      <c r="D97" s="235"/>
      <c r="E97" s="235"/>
      <c r="F97" s="235"/>
      <c r="G97" s="235"/>
      <c r="H97" s="235"/>
      <c r="I97" s="235"/>
      <c r="J97" s="236"/>
    </row>
    <row r="98" spans="1:10" x14ac:dyDescent="0.3">
      <c r="A98" s="140" t="s">
        <v>83</v>
      </c>
      <c r="B98" s="232" t="s">
        <v>101</v>
      </c>
      <c r="C98" s="233"/>
      <c r="D98" s="233"/>
      <c r="E98" s="233"/>
      <c r="F98" s="233"/>
      <c r="G98" s="233"/>
      <c r="H98" s="233"/>
      <c r="I98" s="233"/>
      <c r="J98" s="233"/>
    </row>
    <row r="99" spans="1:10" x14ac:dyDescent="0.3">
      <c r="A99" s="141" t="s">
        <v>72</v>
      </c>
      <c r="B99" s="212" t="s">
        <v>85</v>
      </c>
      <c r="C99" s="213"/>
      <c r="D99" s="213"/>
      <c r="E99" s="213"/>
      <c r="F99" s="213"/>
      <c r="G99" s="213"/>
      <c r="H99" s="213"/>
      <c r="I99" s="213"/>
      <c r="J99" s="214"/>
    </row>
    <row r="100" spans="1:10" x14ac:dyDescent="0.3">
      <c r="A100" s="141" t="s">
        <v>86</v>
      </c>
      <c r="B100" s="212" t="s">
        <v>87</v>
      </c>
      <c r="C100" s="213"/>
      <c r="D100" s="213"/>
      <c r="E100" s="213"/>
      <c r="F100" s="213"/>
      <c r="G100" s="213"/>
      <c r="H100" s="213"/>
      <c r="I100" s="213"/>
      <c r="J100" s="214"/>
    </row>
    <row r="101" spans="1:10" x14ac:dyDescent="0.3">
      <c r="A101" s="237"/>
      <c r="B101" s="238"/>
      <c r="C101" s="238"/>
      <c r="D101" s="238"/>
      <c r="E101" s="238"/>
      <c r="F101" s="238"/>
      <c r="G101" s="238"/>
      <c r="H101" s="238"/>
      <c r="I101" s="238"/>
      <c r="J101" s="238"/>
    </row>
    <row r="102" spans="1:10" x14ac:dyDescent="0.3">
      <c r="A102" s="231" t="s">
        <v>82</v>
      </c>
      <c r="B102" s="231"/>
      <c r="C102" s="231"/>
      <c r="D102" s="231"/>
      <c r="E102" s="231"/>
      <c r="F102" s="231"/>
      <c r="G102" s="231"/>
      <c r="H102" s="231"/>
      <c r="I102" s="231"/>
      <c r="J102" s="231"/>
    </row>
    <row r="103" spans="1:10" x14ac:dyDescent="0.3">
      <c r="A103" s="238" t="s">
        <v>89</v>
      </c>
      <c r="B103" s="238"/>
      <c r="C103" s="238"/>
      <c r="D103" s="238"/>
      <c r="E103" s="238"/>
      <c r="F103" s="238"/>
      <c r="G103" s="238"/>
      <c r="H103" s="238"/>
      <c r="I103" s="238"/>
      <c r="J103" s="238"/>
    </row>
    <row r="106" spans="1:10" x14ac:dyDescent="0.3">
      <c r="A106" s="25"/>
      <c r="B106" s="25"/>
      <c r="C106" s="25"/>
      <c r="D106" s="25"/>
      <c r="E106" s="25"/>
      <c r="F106" s="25"/>
      <c r="G106" s="25"/>
      <c r="H106" s="25"/>
      <c r="I106" s="25"/>
      <c r="J106" s="25"/>
    </row>
    <row r="107" spans="1:10" x14ac:dyDescent="0.3">
      <c r="A107" s="25"/>
      <c r="B107" s="25"/>
      <c r="C107" s="25"/>
      <c r="D107" s="25"/>
      <c r="E107" s="25"/>
      <c r="F107" s="25"/>
      <c r="G107" s="25"/>
      <c r="H107" s="25"/>
      <c r="I107" s="25"/>
      <c r="J107" s="25"/>
    </row>
    <row r="108" spans="1:10" x14ac:dyDescent="0.3">
      <c r="A108" s="25"/>
      <c r="B108" s="25"/>
      <c r="C108" s="25"/>
      <c r="D108" s="25"/>
      <c r="E108" s="25"/>
      <c r="F108" s="25"/>
      <c r="G108" s="25"/>
      <c r="H108" s="25"/>
      <c r="I108" s="25"/>
      <c r="J108" s="25"/>
    </row>
    <row r="109" spans="1:10" x14ac:dyDescent="0.3">
      <c r="A109" s="25"/>
      <c r="B109" s="25"/>
      <c r="C109" s="25"/>
      <c r="D109" s="25"/>
      <c r="E109" s="25"/>
      <c r="F109" s="25"/>
      <c r="G109" s="25"/>
      <c r="H109" s="25"/>
      <c r="I109" s="25"/>
      <c r="J109" s="25"/>
    </row>
    <row r="110" spans="1:10" x14ac:dyDescent="0.3">
      <c r="A110" s="88"/>
      <c r="B110" s="88"/>
      <c r="C110" s="89"/>
      <c r="D110" s="89"/>
      <c r="E110" s="89"/>
      <c r="F110" s="89"/>
      <c r="G110" s="89"/>
      <c r="H110" s="89"/>
      <c r="I110" s="89"/>
      <c r="J110" s="89"/>
    </row>
    <row r="111" spans="1:10" x14ac:dyDescent="0.3">
      <c r="A111" s="88"/>
      <c r="B111" s="88"/>
      <c r="C111" s="89"/>
      <c r="D111" s="89"/>
      <c r="E111" s="89"/>
      <c r="F111" s="89"/>
      <c r="G111" s="89"/>
      <c r="H111" s="89"/>
      <c r="I111" s="89"/>
      <c r="J111" s="89"/>
    </row>
    <row r="112" spans="1:10" ht="20.25" x14ac:dyDescent="0.3">
      <c r="A112" s="225" t="s">
        <v>90</v>
      </c>
      <c r="B112" s="225"/>
      <c r="C112" s="225"/>
      <c r="D112" s="225"/>
      <c r="E112" s="225"/>
      <c r="F112" s="225"/>
      <c r="G112" s="225"/>
      <c r="H112" s="225"/>
      <c r="I112" s="225"/>
      <c r="J112" s="225"/>
    </row>
    <row r="113" spans="1:10" x14ac:dyDescent="0.3">
      <c r="A113" s="88"/>
      <c r="B113" s="88"/>
      <c r="C113" s="89"/>
      <c r="D113" s="89"/>
      <c r="E113" s="89"/>
      <c r="F113" s="89"/>
      <c r="G113" s="89"/>
      <c r="H113" s="89"/>
      <c r="I113" s="89"/>
      <c r="J113" s="89"/>
    </row>
    <row r="114" spans="1:10" x14ac:dyDescent="0.3">
      <c r="A114" s="88"/>
      <c r="B114" s="88"/>
      <c r="C114" s="89"/>
      <c r="D114" s="89"/>
      <c r="E114" s="89"/>
      <c r="F114" s="89"/>
      <c r="G114" s="89"/>
      <c r="H114" s="89"/>
      <c r="I114" s="89"/>
      <c r="J114" s="89"/>
    </row>
    <row r="115" spans="1:10" ht="18.75" x14ac:dyDescent="0.3">
      <c r="A115" s="226" t="s">
        <v>0</v>
      </c>
      <c r="B115" s="226"/>
      <c r="C115" s="227"/>
      <c r="D115" s="228"/>
      <c r="E115" s="228"/>
      <c r="F115" s="228"/>
      <c r="G115" s="228"/>
      <c r="H115" s="228"/>
      <c r="I115" s="228"/>
      <c r="J115" s="228"/>
    </row>
    <row r="116" spans="1:10" ht="18.75" x14ac:dyDescent="0.3">
      <c r="A116" s="226" t="s">
        <v>63</v>
      </c>
      <c r="B116" s="226"/>
      <c r="C116" s="227"/>
      <c r="D116" s="229"/>
      <c r="E116" s="229"/>
      <c r="F116" s="229"/>
      <c r="G116" s="229"/>
      <c r="H116" s="229"/>
      <c r="I116" s="229"/>
      <c r="J116" s="229"/>
    </row>
    <row r="117" spans="1:10" x14ac:dyDescent="0.3">
      <c r="A117" s="25"/>
      <c r="B117" s="25"/>
      <c r="C117" s="25"/>
      <c r="D117" s="25"/>
      <c r="E117" s="25"/>
      <c r="F117" s="25"/>
      <c r="G117" s="25"/>
      <c r="H117" s="25"/>
      <c r="I117" s="25"/>
      <c r="J117" s="25"/>
    </row>
    <row r="118" spans="1:10" x14ac:dyDescent="0.3">
      <c r="A118" s="207" t="s">
        <v>64</v>
      </c>
      <c r="B118" s="208"/>
      <c r="C118" s="209"/>
      <c r="D118" s="210"/>
      <c r="E118" s="210"/>
      <c r="F118" s="210"/>
      <c r="G118" s="210"/>
      <c r="H118" s="210"/>
      <c r="I118" s="210"/>
      <c r="J118" s="211"/>
    </row>
    <row r="119" spans="1:10" x14ac:dyDescent="0.3">
      <c r="A119" s="207" t="s">
        <v>27</v>
      </c>
      <c r="B119" s="208"/>
      <c r="C119" s="209"/>
      <c r="D119" s="210"/>
      <c r="E119" s="210"/>
      <c r="F119" s="210"/>
      <c r="G119" s="210"/>
      <c r="H119" s="210"/>
      <c r="I119" s="210"/>
      <c r="J119" s="211"/>
    </row>
    <row r="120" spans="1:10" ht="23.25" x14ac:dyDescent="0.35">
      <c r="A120" s="91"/>
      <c r="E120" s="92"/>
      <c r="G120" s="93"/>
      <c r="H120" s="93"/>
      <c r="I120" s="93"/>
    </row>
    <row r="121" spans="1:10" ht="19.5" thickBot="1" x14ac:dyDescent="0.35">
      <c r="A121" s="215" t="s">
        <v>65</v>
      </c>
      <c r="B121" s="215"/>
      <c r="C121" s="215"/>
      <c r="D121" s="215"/>
      <c r="E121" s="215"/>
      <c r="F121" s="215"/>
      <c r="G121" s="215"/>
      <c r="H121" s="215"/>
      <c r="I121" s="215"/>
      <c r="J121" s="215"/>
    </row>
    <row r="122" spans="1:10" ht="79.5" thickBot="1" x14ac:dyDescent="0.35">
      <c r="A122" s="94" t="s">
        <v>66</v>
      </c>
      <c r="B122" s="96" t="s">
        <v>67</v>
      </c>
      <c r="C122" s="96" t="s">
        <v>68</v>
      </c>
      <c r="D122" s="96" t="s">
        <v>91</v>
      </c>
      <c r="E122" s="96" t="s">
        <v>70</v>
      </c>
      <c r="F122" s="96" t="s">
        <v>71</v>
      </c>
      <c r="G122" s="96" t="s">
        <v>72</v>
      </c>
      <c r="H122" s="96" t="s">
        <v>73</v>
      </c>
      <c r="I122" s="97" t="s">
        <v>74</v>
      </c>
      <c r="J122" s="98" t="s">
        <v>16</v>
      </c>
    </row>
    <row r="123" spans="1:10" ht="16.5" customHeight="1" x14ac:dyDescent="0.3">
      <c r="A123" s="216"/>
      <c r="B123" s="100">
        <v>1</v>
      </c>
      <c r="C123" s="101"/>
      <c r="D123" s="101"/>
      <c r="E123" s="129"/>
      <c r="F123" s="103"/>
      <c r="G123" s="103"/>
      <c r="H123" s="104"/>
      <c r="I123" s="105"/>
      <c r="J123" s="106"/>
    </row>
    <row r="124" spans="1:10" x14ac:dyDescent="0.3">
      <c r="A124" s="217"/>
      <c r="B124" s="107">
        <v>2</v>
      </c>
      <c r="C124" s="108"/>
      <c r="D124" s="108"/>
      <c r="E124" s="116"/>
      <c r="F124" s="110"/>
      <c r="G124" s="110"/>
      <c r="H124" s="111"/>
      <c r="I124" s="112"/>
      <c r="J124" s="113"/>
    </row>
    <row r="125" spans="1:10" x14ac:dyDescent="0.3">
      <c r="A125" s="218"/>
      <c r="B125" s="114">
        <v>3</v>
      </c>
      <c r="C125" s="115"/>
      <c r="D125" s="115"/>
      <c r="E125" s="116"/>
      <c r="F125" s="117"/>
      <c r="G125" s="117"/>
      <c r="H125" s="111"/>
      <c r="I125" s="118"/>
      <c r="J125" s="119"/>
    </row>
    <row r="126" spans="1:10" ht="17.25" thickBot="1" x14ac:dyDescent="0.35">
      <c r="A126" s="219"/>
      <c r="B126" s="120" t="s">
        <v>75</v>
      </c>
      <c r="C126" s="121"/>
      <c r="D126" s="121"/>
      <c r="E126" s="122"/>
      <c r="F126" s="123"/>
      <c r="G126" s="123"/>
      <c r="H126" s="124"/>
      <c r="I126" s="125"/>
      <c r="J126" s="126"/>
    </row>
    <row r="127" spans="1:10" ht="16.5" customHeight="1" x14ac:dyDescent="0.3">
      <c r="A127" s="220"/>
      <c r="B127" s="127">
        <v>1</v>
      </c>
      <c r="C127" s="128"/>
      <c r="D127" s="128"/>
      <c r="E127" s="129"/>
      <c r="F127" s="130"/>
      <c r="G127" s="130"/>
      <c r="H127" s="104"/>
      <c r="I127" s="105"/>
      <c r="J127" s="131"/>
    </row>
    <row r="128" spans="1:10" x14ac:dyDescent="0.3">
      <c r="A128" s="217"/>
      <c r="B128" s="107">
        <v>2</v>
      </c>
      <c r="C128" s="108"/>
      <c r="D128" s="108"/>
      <c r="E128" s="116"/>
      <c r="F128" s="110"/>
      <c r="G128" s="110"/>
      <c r="H128" s="111"/>
      <c r="I128" s="112"/>
      <c r="J128" s="113"/>
    </row>
    <row r="129" spans="1:10" x14ac:dyDescent="0.3">
      <c r="A129" s="218"/>
      <c r="B129" s="114">
        <v>3</v>
      </c>
      <c r="C129" s="115"/>
      <c r="D129" s="115"/>
      <c r="E129" s="116"/>
      <c r="F129" s="117"/>
      <c r="G129" s="117"/>
      <c r="H129" s="111"/>
      <c r="I129" s="118"/>
      <c r="J129" s="119"/>
    </row>
    <row r="130" spans="1:10" ht="17.25" thickBot="1" x14ac:dyDescent="0.35">
      <c r="A130" s="219"/>
      <c r="B130" s="120" t="s">
        <v>75</v>
      </c>
      <c r="C130" s="121"/>
      <c r="D130" s="121"/>
      <c r="E130" s="122"/>
      <c r="F130" s="123"/>
      <c r="G130" s="123"/>
      <c r="H130" s="124"/>
      <c r="I130" s="125"/>
      <c r="J130" s="126"/>
    </row>
    <row r="131" spans="1:10" ht="16.5" customHeight="1" x14ac:dyDescent="0.3">
      <c r="A131" s="220"/>
      <c r="B131" s="127">
        <v>1</v>
      </c>
      <c r="C131" s="128"/>
      <c r="D131" s="128"/>
      <c r="E131" s="129"/>
      <c r="F131" s="130"/>
      <c r="G131" s="130"/>
      <c r="H131" s="104"/>
      <c r="I131" s="105"/>
      <c r="J131" s="131"/>
    </row>
    <row r="132" spans="1:10" x14ac:dyDescent="0.3">
      <c r="A132" s="217"/>
      <c r="B132" s="107">
        <v>2</v>
      </c>
      <c r="C132" s="108"/>
      <c r="D132" s="108"/>
      <c r="E132" s="116"/>
      <c r="F132" s="110"/>
      <c r="G132" s="110"/>
      <c r="H132" s="111"/>
      <c r="I132" s="112"/>
      <c r="J132" s="113"/>
    </row>
    <row r="133" spans="1:10" x14ac:dyDescent="0.3">
      <c r="A133" s="218"/>
      <c r="B133" s="114">
        <v>3</v>
      </c>
      <c r="C133" s="115"/>
      <c r="D133" s="115"/>
      <c r="E133" s="116"/>
      <c r="F133" s="117"/>
      <c r="G133" s="117"/>
      <c r="H133" s="111"/>
      <c r="I133" s="118"/>
      <c r="J133" s="119"/>
    </row>
    <row r="134" spans="1:10" ht="17.25" thickBot="1" x14ac:dyDescent="0.35">
      <c r="A134" s="219"/>
      <c r="B134" s="120" t="s">
        <v>75</v>
      </c>
      <c r="C134" s="121"/>
      <c r="D134" s="121"/>
      <c r="E134" s="122"/>
      <c r="F134" s="123"/>
      <c r="G134" s="123"/>
      <c r="H134" s="124"/>
      <c r="I134" s="125"/>
      <c r="J134" s="126"/>
    </row>
    <row r="135" spans="1:10" ht="16.5" customHeight="1" x14ac:dyDescent="0.3">
      <c r="A135" s="220"/>
      <c r="B135" s="127">
        <v>1</v>
      </c>
      <c r="C135" s="128"/>
      <c r="D135" s="128"/>
      <c r="E135" s="129"/>
      <c r="F135" s="130"/>
      <c r="G135" s="130"/>
      <c r="H135" s="104"/>
      <c r="I135" s="105"/>
      <c r="J135" s="131"/>
    </row>
    <row r="136" spans="1:10" x14ac:dyDescent="0.3">
      <c r="A136" s="217"/>
      <c r="B136" s="107">
        <v>2</v>
      </c>
      <c r="C136" s="108"/>
      <c r="D136" s="108"/>
      <c r="E136" s="116"/>
      <c r="F136" s="110"/>
      <c r="G136" s="110"/>
      <c r="H136" s="111"/>
      <c r="I136" s="112"/>
      <c r="J136" s="113"/>
    </row>
    <row r="137" spans="1:10" x14ac:dyDescent="0.3">
      <c r="A137" s="218"/>
      <c r="B137" s="114">
        <v>3</v>
      </c>
      <c r="C137" s="115"/>
      <c r="D137" s="115"/>
      <c r="E137" s="116"/>
      <c r="F137" s="117"/>
      <c r="G137" s="117"/>
      <c r="H137" s="111"/>
      <c r="I137" s="118"/>
      <c r="J137" s="119"/>
    </row>
    <row r="138" spans="1:10" ht="17.25" thickBot="1" x14ac:dyDescent="0.35">
      <c r="A138" s="219"/>
      <c r="B138" s="120" t="s">
        <v>75</v>
      </c>
      <c r="C138" s="121"/>
      <c r="D138" s="121"/>
      <c r="E138" s="122"/>
      <c r="F138" s="123"/>
      <c r="G138" s="123"/>
      <c r="H138" s="124"/>
      <c r="I138" s="125"/>
      <c r="J138" s="126"/>
    </row>
    <row r="140" spans="1:10" ht="18.75" x14ac:dyDescent="0.3">
      <c r="A140" s="215" t="s">
        <v>76</v>
      </c>
      <c r="B140" s="215"/>
      <c r="C140" s="215"/>
      <c r="D140" s="215"/>
      <c r="E140" s="215"/>
      <c r="F140" s="221"/>
      <c r="G140" s="221"/>
      <c r="H140" s="221"/>
      <c r="I140" s="221"/>
      <c r="J140" s="221"/>
    </row>
    <row r="141" spans="1:10" ht="30.75" customHeight="1" x14ac:dyDescent="0.3">
      <c r="A141" s="222" t="s">
        <v>77</v>
      </c>
      <c r="B141" s="222"/>
      <c r="C141" s="222"/>
      <c r="D141" s="132" t="s">
        <v>78</v>
      </c>
      <c r="E141" s="133" t="s">
        <v>71</v>
      </c>
    </row>
    <row r="142" spans="1:10" x14ac:dyDescent="0.3">
      <c r="A142" s="223" t="s">
        <v>4</v>
      </c>
      <c r="B142" s="223"/>
      <c r="C142" s="223"/>
      <c r="D142" s="134" t="s">
        <v>79</v>
      </c>
      <c r="E142" s="135" t="e">
        <f>AVERAGE(F123:F126)</f>
        <v>#DIV/0!</v>
      </c>
    </row>
    <row r="143" spans="1:10" x14ac:dyDescent="0.3">
      <c r="A143" s="223" t="s">
        <v>5</v>
      </c>
      <c r="B143" s="223"/>
      <c r="C143" s="223"/>
      <c r="D143" s="136"/>
      <c r="E143" s="137"/>
    </row>
    <row r="144" spans="1:10" x14ac:dyDescent="0.3">
      <c r="A144" s="223" t="s">
        <v>6</v>
      </c>
      <c r="B144" s="223"/>
      <c r="C144" s="223"/>
      <c r="D144" s="136"/>
      <c r="E144" s="137"/>
    </row>
    <row r="145" spans="1:10" x14ac:dyDescent="0.3">
      <c r="A145" s="230" t="s">
        <v>75</v>
      </c>
      <c r="B145" s="230"/>
      <c r="C145" s="230"/>
      <c r="D145" s="138"/>
      <c r="E145" s="137"/>
    </row>
    <row r="148" spans="1:10" x14ac:dyDescent="0.3">
      <c r="A148" s="85" t="s">
        <v>80</v>
      </c>
      <c r="E148" s="92"/>
      <c r="G148" s="139" t="s">
        <v>81</v>
      </c>
      <c r="H148" s="93"/>
      <c r="I148" s="93"/>
    </row>
    <row r="149" spans="1:10" x14ac:dyDescent="0.3">
      <c r="A149" s="231" t="s">
        <v>82</v>
      </c>
      <c r="B149" s="231"/>
      <c r="C149" s="231"/>
      <c r="D149" s="231"/>
      <c r="E149" s="231"/>
      <c r="F149" s="231"/>
      <c r="G149" s="231"/>
      <c r="H149" s="231"/>
      <c r="I149" s="231"/>
      <c r="J149" s="231"/>
    </row>
    <row r="150" spans="1:10" ht="30" customHeight="1" x14ac:dyDescent="0.3">
      <c r="A150" s="140" t="s">
        <v>27</v>
      </c>
      <c r="B150" s="234" t="s">
        <v>102</v>
      </c>
      <c r="C150" s="235"/>
      <c r="D150" s="235"/>
      <c r="E150" s="235"/>
      <c r="F150" s="235"/>
      <c r="G150" s="235"/>
      <c r="H150" s="235"/>
      <c r="I150" s="235"/>
      <c r="J150" s="236"/>
    </row>
    <row r="151" spans="1:10" x14ac:dyDescent="0.3">
      <c r="A151" s="140" t="s">
        <v>83</v>
      </c>
      <c r="B151" s="232" t="s">
        <v>84</v>
      </c>
      <c r="C151" s="233"/>
      <c r="D151" s="233"/>
      <c r="E151" s="233"/>
      <c r="F151" s="233"/>
      <c r="G151" s="233"/>
      <c r="H151" s="233"/>
      <c r="I151" s="233"/>
      <c r="J151" s="233"/>
    </row>
    <row r="152" spans="1:10" x14ac:dyDescent="0.3">
      <c r="A152" s="141" t="s">
        <v>72</v>
      </c>
      <c r="B152" s="212" t="s">
        <v>85</v>
      </c>
      <c r="C152" s="213"/>
      <c r="D152" s="213"/>
      <c r="E152" s="213"/>
      <c r="F152" s="213"/>
      <c r="G152" s="213"/>
      <c r="H152" s="213"/>
      <c r="I152" s="213"/>
      <c r="J152" s="214"/>
    </row>
    <row r="153" spans="1:10" x14ac:dyDescent="0.3">
      <c r="A153" s="141" t="s">
        <v>86</v>
      </c>
      <c r="B153" s="212" t="s">
        <v>87</v>
      </c>
      <c r="C153" s="213"/>
      <c r="D153" s="213"/>
      <c r="E153" s="213"/>
      <c r="F153" s="213"/>
      <c r="G153" s="213"/>
      <c r="H153" s="213"/>
      <c r="I153" s="213"/>
      <c r="J153" s="214"/>
    </row>
    <row r="154" spans="1:10" x14ac:dyDescent="0.3">
      <c r="A154" s="237"/>
      <c r="B154" s="238"/>
      <c r="C154" s="238"/>
      <c r="D154" s="238"/>
      <c r="E154" s="238"/>
      <c r="F154" s="238"/>
      <c r="G154" s="238"/>
      <c r="H154" s="238"/>
      <c r="I154" s="238"/>
      <c r="J154" s="238"/>
    </row>
    <row r="155" spans="1:10" x14ac:dyDescent="0.3">
      <c r="A155" s="231" t="s">
        <v>82</v>
      </c>
      <c r="B155" s="231"/>
      <c r="C155" s="231"/>
      <c r="D155" s="231"/>
      <c r="E155" s="231"/>
      <c r="F155" s="231"/>
      <c r="G155" s="231"/>
      <c r="H155" s="231"/>
      <c r="I155" s="231"/>
      <c r="J155" s="231"/>
    </row>
    <row r="156" spans="1:10" x14ac:dyDescent="0.3">
      <c r="A156" s="238" t="s">
        <v>89</v>
      </c>
      <c r="B156" s="238"/>
      <c r="C156" s="238"/>
      <c r="D156" s="238"/>
      <c r="E156" s="238"/>
      <c r="F156" s="238"/>
      <c r="G156" s="238"/>
      <c r="H156" s="238"/>
      <c r="I156" s="238"/>
      <c r="J156" s="238"/>
    </row>
  </sheetData>
  <mergeCells count="83">
    <mergeCell ref="A155:J155"/>
    <mergeCell ref="A156:J156"/>
    <mergeCell ref="A145:C145"/>
    <mergeCell ref="A149:J149"/>
    <mergeCell ref="B151:J151"/>
    <mergeCell ref="B152:J152"/>
    <mergeCell ref="B153:J153"/>
    <mergeCell ref="A141:C141"/>
    <mergeCell ref="A142:C142"/>
    <mergeCell ref="A143:C143"/>
    <mergeCell ref="A144:C144"/>
    <mergeCell ref="A154:J154"/>
    <mergeCell ref="B150:J150"/>
    <mergeCell ref="A123:A126"/>
    <mergeCell ref="A127:A130"/>
    <mergeCell ref="A131:A134"/>
    <mergeCell ref="A135:A138"/>
    <mergeCell ref="A140:J140"/>
    <mergeCell ref="A118:B118"/>
    <mergeCell ref="C118:J118"/>
    <mergeCell ref="A119:B119"/>
    <mergeCell ref="C119:J119"/>
    <mergeCell ref="A121:J121"/>
    <mergeCell ref="A112:J112"/>
    <mergeCell ref="A115:B115"/>
    <mergeCell ref="C115:J115"/>
    <mergeCell ref="A116:B116"/>
    <mergeCell ref="C116:J116"/>
    <mergeCell ref="B99:J99"/>
    <mergeCell ref="B100:J100"/>
    <mergeCell ref="A101:J101"/>
    <mergeCell ref="A102:J102"/>
    <mergeCell ref="A103:J103"/>
    <mergeCell ref="A90:C90"/>
    <mergeCell ref="A91:C91"/>
    <mergeCell ref="A92:C92"/>
    <mergeCell ref="A96:J96"/>
    <mergeCell ref="B98:J98"/>
    <mergeCell ref="B97:J97"/>
    <mergeCell ref="A78:A81"/>
    <mergeCell ref="A82:A85"/>
    <mergeCell ref="A87:J87"/>
    <mergeCell ref="A88:C88"/>
    <mergeCell ref="A89:C89"/>
    <mergeCell ref="A70:A73"/>
    <mergeCell ref="A66:B66"/>
    <mergeCell ref="C66:J66"/>
    <mergeCell ref="A68:J68"/>
    <mergeCell ref="A74:A77"/>
    <mergeCell ref="A51:J51"/>
    <mergeCell ref="A59:J59"/>
    <mergeCell ref="A62:B62"/>
    <mergeCell ref="C62:J62"/>
    <mergeCell ref="A63:B63"/>
    <mergeCell ref="C63:J63"/>
    <mergeCell ref="A41:C41"/>
    <mergeCell ref="A42:C42"/>
    <mergeCell ref="A46:J46"/>
    <mergeCell ref="B48:J48"/>
    <mergeCell ref="B49:J49"/>
    <mergeCell ref="B47:J47"/>
    <mergeCell ref="A1:J1"/>
    <mergeCell ref="A9:J9"/>
    <mergeCell ref="A12:B12"/>
    <mergeCell ref="C12:J12"/>
    <mergeCell ref="A13:B13"/>
    <mergeCell ref="C13:J13"/>
    <mergeCell ref="A16:B16"/>
    <mergeCell ref="A15:B15"/>
    <mergeCell ref="C15:J15"/>
    <mergeCell ref="B50:J50"/>
    <mergeCell ref="A65:B65"/>
    <mergeCell ref="C65:J65"/>
    <mergeCell ref="C16:J16"/>
    <mergeCell ref="A18:J18"/>
    <mergeCell ref="A20:A23"/>
    <mergeCell ref="A24:A27"/>
    <mergeCell ref="A28:A31"/>
    <mergeCell ref="A32:A35"/>
    <mergeCell ref="A37:J37"/>
    <mergeCell ref="A38:C38"/>
    <mergeCell ref="A39:C39"/>
    <mergeCell ref="A40:C40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" right="0.7" top="0.75" bottom="0.75" header="0.3" footer="0.3"/>
  <pageSetup paperSize="9" scale="2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showGridLines="0" view="pageBreakPreview" zoomScaleNormal="90" zoomScaleSheetLayoutView="100" workbookViewId="0">
      <selection activeCell="D20" sqref="D20:E20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x14ac:dyDescent="0.25">
      <c r="A2" s="248" t="s">
        <v>37</v>
      </c>
      <c r="B2" s="248"/>
      <c r="C2" s="248"/>
      <c r="D2" s="248"/>
      <c r="E2" s="248"/>
      <c r="F2" s="248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70" t="s">
        <v>12</v>
      </c>
      <c r="B11" s="270"/>
      <c r="C11" s="270"/>
      <c r="D11" s="270"/>
      <c r="E11" s="270"/>
      <c r="F11" s="270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6" t="s">
        <v>0</v>
      </c>
      <c r="B14" s="239"/>
      <c r="C14" s="239"/>
      <c r="D14" s="239"/>
      <c r="E14" s="239"/>
      <c r="F14" s="239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6" t="s">
        <v>1</v>
      </c>
      <c r="B15" s="239"/>
      <c r="C15" s="239"/>
      <c r="D15" s="239"/>
      <c r="E15" s="239"/>
      <c r="F15" s="239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2"/>
      <c r="B16" s="2"/>
      <c r="C16" s="2"/>
      <c r="D16" s="2"/>
      <c r="E16" s="2"/>
      <c r="F16" s="2"/>
    </row>
    <row r="17" spans="1:16" ht="77.25" customHeight="1" thickBot="1" x14ac:dyDescent="0.3">
      <c r="A17" s="240" t="s">
        <v>117</v>
      </c>
      <c r="B17" s="240"/>
      <c r="C17" s="240"/>
      <c r="D17" s="240"/>
      <c r="E17" s="240"/>
      <c r="F17" s="240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8.75" customHeight="1" thickBot="1" x14ac:dyDescent="0.3">
      <c r="A18" s="21" t="s">
        <v>11</v>
      </c>
      <c r="B18" s="17" t="s">
        <v>21</v>
      </c>
      <c r="C18" s="17" t="s">
        <v>22</v>
      </c>
      <c r="D18" s="271" t="s">
        <v>39</v>
      </c>
      <c r="E18" s="272"/>
      <c r="F18" s="17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30" customHeight="1" x14ac:dyDescent="0.25">
      <c r="A19" s="255" t="s">
        <v>116</v>
      </c>
      <c r="B19" s="18" t="s">
        <v>7</v>
      </c>
      <c r="C19" s="18">
        <v>5</v>
      </c>
      <c r="D19" s="253" t="s">
        <v>123</v>
      </c>
      <c r="E19" s="254"/>
      <c r="F19" s="245" t="s">
        <v>118</v>
      </c>
      <c r="G19" s="14"/>
      <c r="H19" s="14"/>
      <c r="I19" s="14"/>
      <c r="J19" s="14"/>
      <c r="K19" s="14"/>
      <c r="L19" s="14"/>
      <c r="M19" s="14"/>
      <c r="N19" s="14"/>
      <c r="O19" s="7"/>
      <c r="P19" s="7"/>
    </row>
    <row r="20" spans="1:16" ht="30" customHeight="1" x14ac:dyDescent="0.25">
      <c r="A20" s="256"/>
      <c r="B20" s="19" t="s">
        <v>8</v>
      </c>
      <c r="C20" s="19">
        <v>10</v>
      </c>
      <c r="D20" s="258" t="s">
        <v>122</v>
      </c>
      <c r="E20" s="259"/>
      <c r="F20" s="246"/>
      <c r="G20" s="14"/>
      <c r="H20" s="14"/>
      <c r="I20" s="14"/>
      <c r="J20" s="14"/>
      <c r="K20" s="14"/>
      <c r="L20" s="14"/>
      <c r="M20" s="14"/>
      <c r="N20" s="14"/>
      <c r="O20" s="7"/>
      <c r="P20" s="7"/>
    </row>
    <row r="21" spans="1:16" ht="30" customHeight="1" thickBot="1" x14ac:dyDescent="0.3">
      <c r="A21" s="257"/>
      <c r="B21" s="20" t="s">
        <v>9</v>
      </c>
      <c r="C21" s="20">
        <v>15</v>
      </c>
      <c r="D21" s="251" t="s">
        <v>121</v>
      </c>
      <c r="E21" s="252"/>
      <c r="F21" s="247"/>
      <c r="G21" s="14"/>
      <c r="H21" s="14"/>
      <c r="I21" s="14"/>
      <c r="J21" s="14"/>
      <c r="K21" s="14"/>
      <c r="L21" s="14"/>
      <c r="M21" s="14"/>
      <c r="N21" s="14"/>
      <c r="O21" s="7"/>
      <c r="P21" s="7"/>
    </row>
    <row r="22" spans="1:16" x14ac:dyDescent="0.25">
      <c r="A22" s="13"/>
      <c r="B22" s="13"/>
      <c r="C22" s="13"/>
      <c r="D22" s="13"/>
      <c r="E22" s="13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75.5" customHeight="1" x14ac:dyDescent="0.25">
      <c r="A23" s="260" t="s">
        <v>119</v>
      </c>
      <c r="B23" s="261"/>
      <c r="C23" s="261"/>
      <c r="D23" s="261"/>
      <c r="E23" s="261"/>
      <c r="F23" s="261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62" t="s">
        <v>20</v>
      </c>
      <c r="B24" s="263"/>
      <c r="C24" s="263"/>
      <c r="D24" s="263"/>
      <c r="E24" s="263"/>
      <c r="F24" s="263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68" t="s">
        <v>17</v>
      </c>
      <c r="B25" s="269"/>
      <c r="C25" s="264">
        <f>'Podrobný rozpočet projektu '!G20</f>
        <v>0</v>
      </c>
      <c r="D25" s="265"/>
      <c r="E25" s="265"/>
      <c r="F25" s="265"/>
      <c r="G25" s="7"/>
      <c r="H25" s="15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74.25" customHeight="1" thickBot="1" x14ac:dyDescent="0.3">
      <c r="A26" s="249" t="s">
        <v>120</v>
      </c>
      <c r="B26" s="250"/>
      <c r="C26" s="266"/>
      <c r="D26" s="267"/>
      <c r="E26" s="267"/>
      <c r="F26" s="267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3">
      <c r="A27" s="241" t="s">
        <v>103</v>
      </c>
      <c r="B27" s="242"/>
      <c r="C27" s="243" t="e">
        <f>(C25/C26)</f>
        <v>#DIV/0!</v>
      </c>
      <c r="D27" s="244"/>
      <c r="E27" s="244"/>
      <c r="F27" s="244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3"/>
      <c r="B28" s="13"/>
      <c r="C28" s="13"/>
      <c r="D28" s="13"/>
      <c r="E28" s="13"/>
      <c r="F28" s="13"/>
      <c r="G28" s="8"/>
      <c r="H28" s="8"/>
      <c r="I28" s="8"/>
      <c r="J28" s="8"/>
      <c r="K28" s="8"/>
      <c r="L28" s="8"/>
      <c r="M28" s="8"/>
      <c r="N28" s="8"/>
      <c r="O28" s="7"/>
      <c r="P28" s="7"/>
    </row>
    <row r="29" spans="1:16" x14ac:dyDescent="0.25">
      <c r="A29" s="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7"/>
      <c r="P29" s="7"/>
    </row>
    <row r="30" spans="1:16" ht="15.75" customHeight="1" x14ac:dyDescent="0.25">
      <c r="E30" s="4"/>
      <c r="F30" s="4"/>
    </row>
    <row r="31" spans="1:16" ht="15.75" customHeight="1" x14ac:dyDescent="0.25">
      <c r="E31" s="11"/>
      <c r="F31" s="11"/>
    </row>
  </sheetData>
  <sheetProtection formatCells="0" selectLockedCells="1"/>
  <mergeCells count="19">
    <mergeCell ref="A2:F2"/>
    <mergeCell ref="A26:B26"/>
    <mergeCell ref="D21:E21"/>
    <mergeCell ref="D19:E19"/>
    <mergeCell ref="A19:A21"/>
    <mergeCell ref="D20:E20"/>
    <mergeCell ref="A23:F23"/>
    <mergeCell ref="A24:F24"/>
    <mergeCell ref="C25:F25"/>
    <mergeCell ref="C26:F26"/>
    <mergeCell ref="A25:B25"/>
    <mergeCell ref="A11:F11"/>
    <mergeCell ref="D18:E18"/>
    <mergeCell ref="B14:F14"/>
    <mergeCell ref="B15:F15"/>
    <mergeCell ref="A17:F17"/>
    <mergeCell ref="A27:B27"/>
    <mergeCell ref="C27:F27"/>
    <mergeCell ref="F19:F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</vt:lpstr>
      <vt:lpstr>Value for Money</vt:lpstr>
      <vt:lpstr>'Podrobný rozpočet projektu 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Dubovský Lukáš</cp:lastModifiedBy>
  <cp:lastPrinted>2018-02-23T14:43:17Z</cp:lastPrinted>
  <dcterms:created xsi:type="dcterms:W3CDTF">2015-05-13T12:53:37Z</dcterms:created>
  <dcterms:modified xsi:type="dcterms:W3CDTF">2019-08-19T07:44:39Z</dcterms:modified>
</cp:coreProperties>
</file>