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lekova2728387\Desktop\Nový priečinok\"/>
    </mc:Choice>
  </mc:AlternateContent>
  <bookViews>
    <workbookView xWindow="0" yWindow="0" windowWidth="28800" windowHeight="11835" activeTab="3"/>
  </bookViews>
  <sheets>
    <sheet name="PRP prijímateľ" sheetId="8" r:id="rId1"/>
    <sheet name="PRP partner prijímateľa " sheetId="14" r:id="rId2"/>
    <sheet name="PRP konsolidovaný" sheetId="9" r:id="rId3"/>
    <sheet name="Výpočet pro-rata" sheetId="15" r:id="rId4"/>
  </sheets>
  <definedNames>
    <definedName name="ghghjgh" localSheetId="2">#REF!</definedName>
    <definedName name="ghghjgh" localSheetId="1">#REF!</definedName>
    <definedName name="ghghjgh" localSheetId="0">#REF!</definedName>
    <definedName name="ghghjgh">#REF!</definedName>
    <definedName name="hjkz" localSheetId="2">#REF!</definedName>
    <definedName name="hjkz" localSheetId="1">#REF!</definedName>
    <definedName name="hjkz" localSheetId="0">#REF!</definedName>
    <definedName name="hjkz">#REF!</definedName>
  </definedNames>
  <calcPr calcId="152511"/>
</workbook>
</file>

<file path=xl/calcChain.xml><?xml version="1.0" encoding="utf-8"?>
<calcChain xmlns="http://schemas.openxmlformats.org/spreadsheetml/2006/main">
  <c r="K41" i="15" l="1"/>
  <c r="K40" i="15"/>
  <c r="K39" i="15"/>
  <c r="K38" i="15"/>
  <c r="J41" i="15"/>
  <c r="J40" i="15"/>
  <c r="J39" i="15"/>
  <c r="J38" i="15"/>
  <c r="I41" i="15"/>
  <c r="I40" i="15"/>
  <c r="I39" i="15"/>
  <c r="I38" i="15"/>
  <c r="K32" i="15"/>
  <c r="J32" i="15"/>
  <c r="I32" i="15"/>
  <c r="K31" i="15"/>
  <c r="J31" i="15"/>
  <c r="I31" i="15"/>
  <c r="K30" i="15"/>
  <c r="J30" i="15"/>
  <c r="I30" i="15"/>
  <c r="K29" i="15"/>
  <c r="J29" i="15"/>
  <c r="I29" i="15"/>
  <c r="K28" i="15"/>
  <c r="J28" i="15"/>
  <c r="I28" i="15"/>
  <c r="K27" i="15"/>
  <c r="J27" i="15"/>
  <c r="I27" i="15"/>
  <c r="K26" i="15"/>
  <c r="J26" i="15"/>
  <c r="I26" i="15"/>
  <c r="K19" i="15"/>
  <c r="J19" i="15"/>
  <c r="I19" i="15"/>
  <c r="K18" i="15"/>
  <c r="J18" i="15"/>
  <c r="I18" i="15"/>
  <c r="K17" i="15"/>
  <c r="J17" i="15"/>
  <c r="I17" i="15"/>
  <c r="K16" i="15"/>
  <c r="J16" i="15"/>
  <c r="I16" i="15"/>
  <c r="K15" i="15"/>
  <c r="J15" i="15"/>
  <c r="I15" i="15"/>
  <c r="K14" i="15"/>
  <c r="J14" i="15"/>
  <c r="I14" i="15"/>
  <c r="K13" i="15"/>
  <c r="J13" i="15"/>
  <c r="I13" i="15"/>
  <c r="G46" i="14" l="1"/>
  <c r="F47" i="14"/>
  <c r="F46" i="14"/>
  <c r="F45" i="14"/>
  <c r="E47" i="14"/>
  <c r="E46" i="14"/>
  <c r="E45" i="14"/>
  <c r="D47" i="14"/>
  <c r="D46" i="14"/>
  <c r="D45" i="14"/>
  <c r="C47" i="14"/>
  <c r="C46" i="14"/>
  <c r="C45" i="14"/>
  <c r="F42" i="14"/>
  <c r="F41" i="14"/>
  <c r="F34" i="14"/>
  <c r="F40" i="14"/>
  <c r="F27" i="14"/>
  <c r="G46" i="8"/>
  <c r="F47" i="8"/>
  <c r="F46" i="8"/>
  <c r="F45" i="8"/>
  <c r="E46" i="8"/>
  <c r="E47" i="8"/>
  <c r="E45" i="8"/>
  <c r="D47" i="8" l="1"/>
  <c r="D46" i="8"/>
  <c r="D45" i="8"/>
  <c r="C47" i="8"/>
  <c r="C46" i="8"/>
  <c r="C45" i="8"/>
  <c r="F42" i="8"/>
  <c r="F41" i="8"/>
  <c r="F40" i="8"/>
  <c r="F34" i="8"/>
  <c r="F27" i="8"/>
  <c r="H40" i="14" l="1"/>
  <c r="I40" i="14"/>
  <c r="F39" i="9" l="1"/>
  <c r="F38" i="9"/>
  <c r="F37" i="9"/>
  <c r="F36" i="9"/>
  <c r="F32" i="9"/>
  <c r="F33" i="9"/>
  <c r="F31" i="9"/>
  <c r="F20" i="9"/>
  <c r="F21" i="9"/>
  <c r="F22" i="9"/>
  <c r="F23" i="9"/>
  <c r="F24" i="9"/>
  <c r="F25" i="9"/>
  <c r="F26" i="9"/>
  <c r="F19" i="9"/>
  <c r="H34" i="14"/>
  <c r="I34" i="14"/>
  <c r="H40" i="8"/>
  <c r="I40" i="8"/>
  <c r="H34" i="8"/>
  <c r="I34" i="8"/>
  <c r="G18" i="14"/>
  <c r="G36" i="8" l="1"/>
  <c r="G31" i="8"/>
  <c r="F27" i="9" l="1"/>
  <c r="F45" i="9" s="1"/>
  <c r="G38" i="14"/>
  <c r="G37" i="14"/>
  <c r="G36" i="14"/>
  <c r="G31" i="14"/>
  <c r="G34" i="14" s="1"/>
  <c r="I27" i="14"/>
  <c r="G26" i="14"/>
  <c r="G25" i="14"/>
  <c r="G24" i="14"/>
  <c r="G23" i="14"/>
  <c r="G22" i="14"/>
  <c r="G21" i="14"/>
  <c r="G19" i="14"/>
  <c r="H27" i="14"/>
  <c r="H27" i="8"/>
  <c r="I27" i="8"/>
  <c r="G40" i="14" l="1"/>
  <c r="G41" i="14" s="1"/>
  <c r="G27" i="14"/>
  <c r="G42" i="14" l="1"/>
  <c r="H41" i="14"/>
  <c r="I41" i="14"/>
  <c r="I42" i="14" l="1"/>
  <c r="H42" i="14"/>
  <c r="F40" i="9" l="1"/>
  <c r="F34" i="9"/>
  <c r="F41" i="9" l="1"/>
  <c r="F46" i="9" l="1"/>
  <c r="F47" i="9" s="1"/>
  <c r="F42" i="9"/>
  <c r="G38" i="8" l="1"/>
  <c r="G37" i="8"/>
  <c r="G33" i="8"/>
  <c r="G32" i="8"/>
  <c r="G26" i="8"/>
  <c r="G25" i="8"/>
  <c r="G24" i="8"/>
  <c r="G23" i="8"/>
  <c r="G22" i="8"/>
  <c r="G21" i="8"/>
  <c r="G19" i="8"/>
  <c r="G18" i="8"/>
  <c r="G27" i="8" l="1"/>
  <c r="G34" i="8"/>
  <c r="G40" i="8"/>
  <c r="G41" i="8" l="1"/>
  <c r="G42" i="8" s="1"/>
  <c r="H41" i="8" l="1"/>
  <c r="H42" i="8" s="1"/>
  <c r="I41" i="8"/>
  <c r="I42" i="8" l="1"/>
</calcChain>
</file>

<file path=xl/comments1.xml><?xml version="1.0" encoding="utf-8"?>
<comments xmlns="http://schemas.openxmlformats.org/spreadsheetml/2006/main">
  <authors>
    <author>Stanislav Rusinko</author>
  </authors>
  <commentList>
    <comment ref="J1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Do komentára rozpočtu je potrebné uviesť krátky popis položky a presný spôsob výpočtu danej položky. Ak daná položka je tvorená súborom/sadou je potrebné rozpísať čo všetko obsahuje daný súbor/sada (jednotlivé parametre/množstvo). 
Pri položkách cestovné náhrady (tuzemské, zahraničné) je potrebné uviesť odhadovaný počet pracovných ciest s výpočtom a počtom osôb v zmysle zákona o cestovných náhradách (283/2002 Z. z.). 
Pri osobných výdavkoch je potrebné uviesť spôsob výpočtu hrubej mzdy resp. celkovej ceny práce, akú dobu bude daná osoba pracovať na projekte a stručný popis práce na projekte. </t>
        </r>
      </text>
    </comment>
  </commentList>
</comments>
</file>

<file path=xl/comments2.xml><?xml version="1.0" encoding="utf-8"?>
<comments xmlns="http://schemas.openxmlformats.org/spreadsheetml/2006/main">
  <authors>
    <author>Stanislav Rusinko</author>
  </authors>
  <commentList>
    <comment ref="J1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Do komentára rozpočtu je potrebné uviesť krátky popis položky a presný spôsob výpočtu danej položky. Ak daná položka je tvorená súborom/sadou je potrebné rozpísať čo všetko obsahuje daný súbor/sada (jednotlivé parametre/množstvo). 
Pri položkách cestovné náhrady (tuzemské, zahraničné) je potrené uviesť odhadovaný počet pracovných ciest s výpočtom a počtom osôb v zmysle zákona o cestovných náhradách (283/2002 Z. z.). 
Pri osobných výdavkoch je potrebné uviesť spôsob výpočtu hrubej mzdy resp. celkovej ceny práce, akú dobu bude daná osoba pracovať na projekte a stručný popis práce na projekte. </t>
        </r>
      </text>
    </comment>
  </commentList>
</comments>
</file>

<file path=xl/sharedStrings.xml><?xml version="1.0" encoding="utf-8"?>
<sst xmlns="http://schemas.openxmlformats.org/spreadsheetml/2006/main" count="217" uniqueCount="99">
  <si>
    <t>Názov projektu:</t>
  </si>
  <si>
    <t>Názov výdavku</t>
  </si>
  <si>
    <t>Merná jednotka</t>
  </si>
  <si>
    <t>Počet jednotiek</t>
  </si>
  <si>
    <t>S P O L U</t>
  </si>
  <si>
    <t xml:space="preserve">Skupina výdavkov  </t>
  </si>
  <si>
    <t>Hlavné aktivity projektu</t>
  </si>
  <si>
    <t>Podporné aktivity projektu</t>
  </si>
  <si>
    <t>SPOLU Podporné aktivity</t>
  </si>
  <si>
    <t>Informovanie a komunikácia</t>
  </si>
  <si>
    <t>518 Ostatné služby</t>
  </si>
  <si>
    <t xml:space="preserve">SPOLU Hlavné aktivity </t>
  </si>
  <si>
    <t xml:space="preserve">Publikovanie článku o projekte </t>
  </si>
  <si>
    <t>Dočasný pútač</t>
  </si>
  <si>
    <t>Stála tabuľa</t>
  </si>
  <si>
    <t>Plagát</t>
  </si>
  <si>
    <t xml:space="preserve">Projektový manažér - zamestnanec v prac. pomere (interné riadenie) </t>
  </si>
  <si>
    <t>521 Mzdové výdavky</t>
  </si>
  <si>
    <r>
      <t xml:space="preserve">Riadenie projektu </t>
    </r>
    <r>
      <rPr>
        <i/>
        <sz val="11"/>
        <rFont val="Times New Roman"/>
        <family val="1"/>
        <charset val="238"/>
      </rPr>
      <t>(riadenie projektu je možné realizovať výlučne len jedným z uvedených spôsobov t.j. výdavky uveďte výlučne len pre jednu vybranú pracovnú pozíciu)</t>
    </r>
  </si>
  <si>
    <t xml:space="preserve">Riadenie projektu SPOLU </t>
  </si>
  <si>
    <t xml:space="preserve">Informovanie a komunikácia SPOLU </t>
  </si>
  <si>
    <t>Sumarizácia</t>
  </si>
  <si>
    <t xml:space="preserve">Projektový manažér - externé riadenie </t>
  </si>
  <si>
    <t>COV žiadateľa  [EUR]</t>
  </si>
  <si>
    <t>COV partnera žiadateľa [EUR]</t>
  </si>
  <si>
    <t>Spolu COV [EUR]</t>
  </si>
  <si>
    <t>Podiel podporných aktivít z hlavných aktivít [%]</t>
  </si>
  <si>
    <t xml:space="preserve">SPOLU </t>
  </si>
  <si>
    <t>Aktivita - Modul</t>
  </si>
  <si>
    <t>SPOLU</t>
  </si>
  <si>
    <t>S P O L U AKTIVITY</t>
  </si>
  <si>
    <t>P. č.</t>
  </si>
  <si>
    <t>Príloha č. 4 Zmluvy o poskytnutí NFP - Rozpočet projektu</t>
  </si>
  <si>
    <t>Podrobný položkovitý rozpis výdavkov rozpočtu projektu (prijímateľ)</t>
  </si>
  <si>
    <t>Podrobný položkovitý rozpis výdavkov rozpočtu projektu (partner prijímateľa)</t>
  </si>
  <si>
    <r>
      <rPr>
        <b/>
        <sz val="11"/>
        <rFont val="Times New Roman"/>
        <family val="1"/>
        <charset val="238"/>
      </rPr>
      <t>Pozn. 1:</t>
    </r>
    <r>
      <rPr>
        <sz val="11"/>
        <rFont val="Times New Roman"/>
        <family val="1"/>
        <charset val="238"/>
      </rPr>
      <t xml:space="preserve"> Počet riadkov tabuľky prijímateľ uvedie podľa potreby.</t>
    </r>
  </si>
  <si>
    <t>Podrobný položkovitý rozpis výdavkov rozpočtu projektu (prijímateľ a partner prijímateľa spolu)</t>
  </si>
  <si>
    <t>Názov partnera prijímateľa:</t>
  </si>
  <si>
    <r>
      <t>Systém financovania výdavku (predfinancovanie/zálohová platba/refundácia)</t>
    </r>
    <r>
      <rPr>
        <b/>
        <vertAlign val="superscript"/>
        <sz val="11"/>
        <color theme="1"/>
        <rFont val="Calibri"/>
        <family val="2"/>
        <charset val="238"/>
      </rPr>
      <t>4</t>
    </r>
  </si>
  <si>
    <t>Názov prijímateľa:</t>
  </si>
  <si>
    <r>
      <rPr>
        <b/>
        <sz val="11"/>
        <color theme="1"/>
        <rFont val="Times New Roman"/>
        <family val="1"/>
        <charset val="238"/>
      </rPr>
      <t>Pozn. 1:</t>
    </r>
    <r>
      <rPr>
        <sz val="11"/>
        <color theme="1"/>
        <rFont val="Times New Roman"/>
        <family val="1"/>
        <charset val="238"/>
      </rPr>
      <t xml:space="preserve"> Počet riadkov tabuľky prijímateľ uvedie podľa potreby.</t>
    </r>
  </si>
  <si>
    <r>
      <rPr>
        <b/>
        <sz val="11"/>
        <color theme="1"/>
        <rFont val="Times New Roman"/>
        <family val="1"/>
        <charset val="238"/>
      </rPr>
      <t>Pozn. 2:</t>
    </r>
    <r>
      <rPr>
        <sz val="11"/>
        <color theme="1"/>
        <rFont val="Times New Roman"/>
        <family val="1"/>
        <charset val="238"/>
      </rPr>
      <t xml:space="preserve"> Realizáciu riadenia projektu nie je možné kombinovať viacerými spôsobmi. To znamená, že prijímateľ je povinný vybrať výlučne len jeden typ výdavku vo vzťahu k riadeniu projektu (príslušnú pozíciu projektového manažéra).</t>
    </r>
  </si>
  <si>
    <r>
      <rPr>
        <b/>
        <sz val="11"/>
        <color theme="1"/>
        <rFont val="Times New Roman"/>
        <family val="1"/>
        <charset val="238"/>
      </rPr>
      <t>Pozn. 3:</t>
    </r>
    <r>
      <rPr>
        <sz val="11"/>
        <color theme="1"/>
        <rFont val="Times New Roman"/>
        <family val="1"/>
        <charset val="238"/>
      </rPr>
      <t xml:space="preserve"> Prijímateľ poradové číslo uvádza v nadväznosti od prvej hlavnej aktivity a pokračuje v číslovaní až k podporným aktivitám projektu. </t>
    </r>
  </si>
  <si>
    <r>
      <t xml:space="preserve">Pozn. 4: </t>
    </r>
    <r>
      <rPr>
        <sz val="11"/>
        <color theme="1"/>
        <rFont val="Times New Roman"/>
        <family val="1"/>
        <charset val="238"/>
      </rPr>
      <t>Prijímateľ uvedie ku každému výdavku systém financovania, ak uplatňuje všetky tri systémy financovania.</t>
    </r>
  </si>
  <si>
    <r>
      <rPr>
        <b/>
        <sz val="11"/>
        <color theme="1"/>
        <rFont val="Times New Roman"/>
        <family val="1"/>
        <charset val="238"/>
      </rPr>
      <t>Pozn. 1:</t>
    </r>
    <r>
      <rPr>
        <sz val="11"/>
        <color theme="1"/>
        <rFont val="Times New Roman"/>
        <family val="1"/>
        <charset val="238"/>
      </rPr>
      <t xml:space="preserve"> Počet riadkov tabuľky partner prijímateľa uvedie podľa potreby.</t>
    </r>
  </si>
  <si>
    <r>
      <rPr>
        <b/>
        <sz val="11"/>
        <color theme="1"/>
        <rFont val="Times New Roman"/>
        <family val="1"/>
        <charset val="238"/>
      </rPr>
      <t>Pozn. 2:</t>
    </r>
    <r>
      <rPr>
        <sz val="11"/>
        <color theme="1"/>
        <rFont val="Times New Roman"/>
        <family val="1"/>
        <charset val="238"/>
      </rPr>
      <t xml:space="preserve"> Realizáciu riadenia projektu nie je možné kombinovať viacerými spôsobmi. To znamená, že partner prijímateľa je povinný vybrať výlučne len jeden typ výdavku vo vzťahu k riadeniu projektu (príslušnú pozíciu projektového manažéra).</t>
    </r>
  </si>
  <si>
    <r>
      <rPr>
        <b/>
        <sz val="11"/>
        <color theme="1"/>
        <rFont val="Times New Roman"/>
        <family val="1"/>
        <charset val="238"/>
      </rPr>
      <t xml:space="preserve">Pozn. 3: </t>
    </r>
    <r>
      <rPr>
        <sz val="11"/>
        <color theme="1"/>
        <rFont val="Times New Roman"/>
        <family val="1"/>
        <charset val="238"/>
      </rPr>
      <t>Názov projektu je jednotný ako pre prijímateľa tak aj pre partnera prijímateľa.</t>
    </r>
  </si>
  <si>
    <r>
      <t xml:space="preserve">Pozn. 4: </t>
    </r>
    <r>
      <rPr>
        <sz val="11"/>
        <color theme="1"/>
        <rFont val="Times New Roman"/>
        <family val="1"/>
        <charset val="238"/>
      </rPr>
      <t xml:space="preserve">Partner prijímateľa poradové číslo uvádza v nadväznosti od prvej hlavnej aktivity a pokračuje v číslovaní až k podporným aktivitám projektu. </t>
    </r>
  </si>
  <si>
    <r>
      <t xml:space="preserve">Pozn. 5: </t>
    </r>
    <r>
      <rPr>
        <sz val="11"/>
        <color theme="1"/>
        <rFont val="Times New Roman"/>
        <family val="1"/>
        <charset val="238"/>
      </rPr>
      <t>Partner prijímateľa uvedie ku každému výdavku systém financovania, ak uplatňuje všetky tri systémy financovania.</t>
    </r>
  </si>
  <si>
    <r>
      <t>Systém financovania výdavku (predfinancovanie/zálohová platba/refundácia)</t>
    </r>
    <r>
      <rPr>
        <b/>
        <vertAlign val="superscript"/>
        <sz val="11"/>
        <color theme="1"/>
        <rFont val="Times New Roman"/>
        <family val="1"/>
        <charset val="238"/>
      </rPr>
      <t>5</t>
    </r>
  </si>
  <si>
    <r>
      <rPr>
        <b/>
        <sz val="11"/>
        <color theme="1"/>
        <rFont val="Times New Roman"/>
        <family val="1"/>
        <charset val="238"/>
      </rPr>
      <t>Pozn. 2:</t>
    </r>
    <r>
      <rPr>
        <sz val="11"/>
        <color theme="1"/>
        <rFont val="Times New Roman"/>
        <family val="1"/>
        <charset val="238"/>
      </rPr>
      <t xml:space="preserve"> Prijímateľ/partner prijímateľa prenesú všetky položky v rámci hlavných a podporných aktivít z hárkov PRP prijímateľa a PRP partnera prijímateľa do PRP konsolidovaný. V prípade, že sú položky rovnaké prijímateľ sčíta výsledné sumy v rámci toho istého riadku.</t>
    </r>
  </si>
  <si>
    <r>
      <rPr>
        <b/>
        <sz val="11"/>
        <color theme="1"/>
        <rFont val="Times New Roman"/>
        <family val="1"/>
        <charset val="238"/>
      </rPr>
      <t>Pozn. 3:</t>
    </r>
    <r>
      <rPr>
        <sz val="11"/>
        <color theme="1"/>
        <rFont val="Times New Roman"/>
        <family val="1"/>
        <charset val="238"/>
      </rPr>
      <t xml:space="preserve"> Prijímateľ poradové číslo uvádza v nadväznosti od prvej hlavnej aktivity a pokračuje v číslovaní až k podporným aktivitám projektu.</t>
    </r>
  </si>
  <si>
    <r>
      <t xml:space="preserve">Pozn. 4: </t>
    </r>
    <r>
      <rPr>
        <sz val="11"/>
        <color theme="1"/>
        <rFont val="Times New Roman"/>
        <family val="1"/>
        <charset val="238"/>
      </rPr>
      <t>Celkové oprávnené výdavky projektu musia byť v súlade s Rozhodnutím o schválení žiadosti o nenávratný finančný príspevok.</t>
    </r>
  </si>
  <si>
    <t xml:space="preserve">    sú uvedené v Príručke k oprávnenosti výdavkov pre dopytovo orientované projekty OP KŽP platnej v čase podania žiadosti o  NFP.</t>
  </si>
  <si>
    <t xml:space="preserve">    sú uvedené v Príručke k oprávnenosti výdavkov pre dopytovo orientované projekty OP KŽP platnej v čase podania žiadosti o NFP.</t>
  </si>
  <si>
    <r>
      <rPr>
        <b/>
        <sz val="11"/>
        <rFont val="Times New Roman"/>
        <family val="1"/>
        <charset val="238"/>
      </rPr>
      <t>Pozn. 6:</t>
    </r>
    <r>
      <rPr>
        <sz val="11"/>
        <rFont val="Times New Roman"/>
        <family val="1"/>
        <charset val="238"/>
      </rPr>
      <t xml:space="preserve"> Finančné a percentuálne limity pre vzorovo predvyplnené výdavky, ktoré sú uvedené v časti „Podporné aktivity projektu“ (nepriame výdavky), ako aj ďalšie limity s väzbou na hlavné aktivity projektu (priame výdavky) </t>
    </r>
  </si>
  <si>
    <r>
      <rPr>
        <b/>
        <sz val="11"/>
        <rFont val="Times New Roman"/>
        <family val="1"/>
        <charset val="238"/>
      </rPr>
      <t>Pozn. 5:</t>
    </r>
    <r>
      <rPr>
        <sz val="11"/>
        <rFont val="Times New Roman"/>
        <family val="1"/>
        <charset val="238"/>
      </rPr>
      <t xml:space="preserve"> Finančné a percentuálne limity pre vzorovo predvyplnené výdavky, ktoré sú uvedené v časti „Podporné aktivity projektu“ (nepriame výdavky), ako aj ďalšie limity s väzbou na hlavné aktivity projektu (priame výdavky) </t>
    </r>
  </si>
  <si>
    <t>Schválené celkové oprávnené výdavky bez DPH [EUR]</t>
  </si>
  <si>
    <t>Schválené celkové oprávnené výdavky s DPH [EUR]</t>
  </si>
  <si>
    <t>Schválené celkové neoprávnené výdavky s DPH [EUR]</t>
  </si>
  <si>
    <t>Schválené celkové výdavky s DPH  [EUR]</t>
  </si>
  <si>
    <t>Poznámka</t>
  </si>
  <si>
    <t xml:space="preserve">Projektový manažér - pracovnoprávny vzťah založený dohodami o prácach vykonávaných mimo pracovného pomeru  (interné riadenie) </t>
  </si>
  <si>
    <t xml:space="preserve">Projektový manažér - pracovnoprávny vzťah založený dohodami o prácach vykonávaných mimo pracovného pomeru (interné riadenie) </t>
  </si>
  <si>
    <t>Pomer MRR:VRR v rámci OP KŽP 2014 - 2020</t>
  </si>
  <si>
    <t>95,81 : 4,19</t>
  </si>
  <si>
    <t>ŠRO</t>
  </si>
  <si>
    <t>Celkové oprávnené výdavky</t>
  </si>
  <si>
    <t>Pro-rata</t>
  </si>
  <si>
    <t>Spolu</t>
  </si>
  <si>
    <t>Zdroje</t>
  </si>
  <si>
    <t>Zdroj EÚ*</t>
  </si>
  <si>
    <t>Národné zdroje</t>
  </si>
  <si>
    <t xml:space="preserve"> ŠRO</t>
  </si>
  <si>
    <t>Ostatné subjekty verejnej správy, VÚC, obec, MVO</t>
  </si>
  <si>
    <t>Súkromný sektor mimo schém štátnej pomoci</t>
  </si>
  <si>
    <t>Štátny rozpočet*</t>
  </si>
  <si>
    <t>Total</t>
  </si>
  <si>
    <t>EÚ</t>
  </si>
  <si>
    <t>ŠR**</t>
  </si>
  <si>
    <t>(95,81 % zo 100,00 %)</t>
  </si>
  <si>
    <t>(85,00 % z 95,81 %)</t>
  </si>
  <si>
    <t>(15,00 % z 95,81 %)</t>
  </si>
  <si>
    <t>(0,00 % z 95,81 %)</t>
  </si>
  <si>
    <t>(4,19 zo 100,00 %)</t>
  </si>
  <si>
    <t>COV</t>
  </si>
  <si>
    <t>*z dôvodu dodržania maximálnej miery financovania zdroja EÚ bolo percento pre zdroj EÚ zaokrúhlené nadol a percento ŠR nahor</t>
  </si>
  <si>
    <t>pro-rata</t>
  </si>
  <si>
    <t>Total kontrola</t>
  </si>
  <si>
    <t xml:space="preserve">**zaokrúhlené nadol </t>
  </si>
  <si>
    <t>(10,00 % z 95,81 %)</t>
  </si>
  <si>
    <t>(5,00 % z 95,81 %)</t>
  </si>
  <si>
    <t>ŠR</t>
  </si>
  <si>
    <t>Total COV</t>
  </si>
  <si>
    <t>Výpočet pro-rata</t>
  </si>
  <si>
    <t>Prijímateľ/partner prijímateľa</t>
  </si>
  <si>
    <t>Prijímateľ</t>
  </si>
  <si>
    <t>Partner prijímateľa</t>
  </si>
  <si>
    <t>Prijímateľ + Partner prijímateľa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</si>
</sst>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"/>
    <numFmt numFmtId="165" formatCode="#,##0.0000000"/>
    <numFmt numFmtId="166" formatCode="0.0%"/>
    <numFmt numFmtId="167" formatCode="#,##0.0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color indexed="81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</font>
    <font>
      <b/>
      <vertAlign val="superscript"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7EC234"/>
        <bgColor indexed="64"/>
      </patternFill>
    </fill>
    <fill>
      <patternFill patternType="solid">
        <fgColor rgb="FFD6E3B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8" fillId="4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4" fontId="14" fillId="5" borderId="18" xfId="0" applyNumberFormat="1" applyFont="1" applyFill="1" applyBorder="1" applyAlignment="1">
      <alignment wrapText="1"/>
    </xf>
    <xf numFmtId="4" fontId="8" fillId="6" borderId="1" xfId="0" applyNumberFormat="1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" fontId="6" fillId="0" borderId="11" xfId="0" applyNumberFormat="1" applyFont="1" applyBorder="1" applyAlignment="1">
      <alignment horizontal="center" vertical="center" wrapText="1"/>
    </xf>
    <xf numFmtId="4" fontId="9" fillId="4" borderId="16" xfId="0" applyNumberFormat="1" applyFont="1" applyFill="1" applyBorder="1" applyAlignment="1">
      <alignment horizontal="center" wrapText="1"/>
    </xf>
    <xf numFmtId="4" fontId="8" fillId="6" borderId="16" xfId="0" applyNumberFormat="1" applyFont="1" applyFill="1" applyBorder="1" applyAlignment="1">
      <alignment horizontal="center" vertical="center" wrapText="1"/>
    </xf>
    <xf numFmtId="4" fontId="14" fillId="5" borderId="16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3" borderId="11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2" fillId="0" borderId="30" xfId="0" applyFont="1" applyFill="1" applyBorder="1" applyAlignment="1">
      <alignment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wrapText="1"/>
    </xf>
    <xf numFmtId="4" fontId="6" fillId="0" borderId="32" xfId="0" applyNumberFormat="1" applyFont="1" applyBorder="1" applyAlignment="1">
      <alignment horizontal="center" vertical="center" wrapText="1"/>
    </xf>
    <xf numFmtId="2" fontId="8" fillId="6" borderId="18" xfId="0" applyNumberFormat="1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justify" wrapText="1"/>
    </xf>
    <xf numFmtId="4" fontId="6" fillId="0" borderId="28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33" xfId="0" applyFont="1" applyFill="1" applyBorder="1" applyAlignment="1">
      <alignment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wrapText="1"/>
    </xf>
    <xf numFmtId="4" fontId="6" fillId="0" borderId="18" xfId="0" applyNumberFormat="1" applyFont="1" applyBorder="1" applyAlignment="1">
      <alignment horizontal="right" vertical="center" wrapText="1"/>
    </xf>
    <xf numFmtId="4" fontId="6" fillId="4" borderId="34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Border="1" applyAlignment="1">
      <alignment horizontal="left"/>
    </xf>
    <xf numFmtId="16" fontId="2" fillId="0" borderId="25" xfId="0" applyNumberFormat="1" applyFont="1" applyBorder="1" applyAlignment="1">
      <alignment horizontal="left"/>
    </xf>
    <xf numFmtId="16" fontId="2" fillId="0" borderId="37" xfId="0" applyNumberFormat="1" applyFont="1" applyBorder="1" applyAlignment="1">
      <alignment horizontal="left"/>
    </xf>
    <xf numFmtId="16" fontId="2" fillId="0" borderId="36" xfId="0" applyNumberFormat="1" applyFont="1" applyBorder="1" applyAlignment="1">
      <alignment horizontal="left"/>
    </xf>
    <xf numFmtId="16" fontId="2" fillId="0" borderId="29" xfId="0" applyNumberFormat="1" applyFont="1" applyBorder="1" applyAlignment="1">
      <alignment horizontal="left"/>
    </xf>
    <xf numFmtId="16" fontId="2" fillId="0" borderId="20" xfId="0" applyNumberFormat="1" applyFont="1" applyBorder="1" applyAlignment="1">
      <alignment horizontal="left"/>
    </xf>
    <xf numFmtId="16" fontId="2" fillId="0" borderId="44" xfId="0" applyNumberFormat="1" applyFont="1" applyBorder="1" applyAlignment="1">
      <alignment horizontal="left"/>
    </xf>
    <xf numFmtId="0" fontId="2" fillId="0" borderId="42" xfId="0" applyFont="1" applyFill="1" applyBorder="1" applyAlignment="1">
      <alignment vertical="center" wrapText="1"/>
    </xf>
    <xf numFmtId="0" fontId="6" fillId="0" borderId="42" xfId="0" applyFont="1" applyBorder="1" applyAlignment="1">
      <alignment horizontal="justify" wrapText="1"/>
    </xf>
    <xf numFmtId="0" fontId="6" fillId="0" borderId="22" xfId="0" applyFont="1" applyBorder="1" applyAlignment="1">
      <alignment horizontal="justify" wrapText="1"/>
    </xf>
    <xf numFmtId="0" fontId="8" fillId="0" borderId="40" xfId="0" applyFont="1" applyFill="1" applyBorder="1" applyAlignment="1">
      <alignment horizontal="left" wrapText="1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left"/>
    </xf>
    <xf numFmtId="0" fontId="6" fillId="0" borderId="39" xfId="0" applyFont="1" applyBorder="1" applyAlignment="1">
      <alignment horizontal="justify" wrapText="1"/>
    </xf>
    <xf numFmtId="0" fontId="6" fillId="0" borderId="13" xfId="0" applyFont="1" applyBorder="1" applyAlignment="1">
      <alignment horizontal="justify" wrapText="1"/>
    </xf>
    <xf numFmtId="0" fontId="6" fillId="0" borderId="17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0" fontId="6" fillId="0" borderId="45" xfId="0" applyFont="1" applyBorder="1" applyAlignment="1">
      <alignment horizontal="justify" wrapText="1"/>
    </xf>
    <xf numFmtId="4" fontId="8" fillId="6" borderId="6" xfId="0" applyNumberFormat="1" applyFont="1" applyFill="1" applyBorder="1" applyAlignment="1">
      <alignment horizontal="right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16" fontId="2" fillId="0" borderId="24" xfId="0" applyNumberFormat="1" applyFont="1" applyBorder="1" applyAlignment="1">
      <alignment horizontal="left"/>
    </xf>
    <xf numFmtId="0" fontId="8" fillId="0" borderId="7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left" vertical="center" wrapText="1"/>
    </xf>
    <xf numFmtId="0" fontId="2" fillId="0" borderId="41" xfId="0" applyFont="1" applyBorder="1"/>
    <xf numFmtId="0" fontId="2" fillId="3" borderId="42" xfId="0" applyFont="1" applyFill="1" applyBorder="1"/>
    <xf numFmtId="4" fontId="6" fillId="0" borderId="10" xfId="0" applyNumberFormat="1" applyFont="1" applyBorder="1" applyAlignment="1">
      <alignment horizontal="center" vertical="center" wrapText="1"/>
    </xf>
    <xf numFmtId="4" fontId="8" fillId="6" borderId="4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16" fontId="2" fillId="0" borderId="9" xfId="0" applyNumberFormat="1" applyFont="1" applyBorder="1" applyAlignment="1">
      <alignment horizontal="left"/>
    </xf>
    <xf numFmtId="16" fontId="2" fillId="0" borderId="1" xfId="0" applyNumberFormat="1" applyFont="1" applyBorder="1" applyAlignment="1">
      <alignment horizontal="left"/>
    </xf>
    <xf numFmtId="16" fontId="2" fillId="0" borderId="0" xfId="0" applyNumberFormat="1" applyFont="1" applyAlignment="1">
      <alignment horizontal="left"/>
    </xf>
    <xf numFmtId="16" fontId="2" fillId="0" borderId="45" xfId="0" applyNumberFormat="1" applyFont="1" applyBorder="1" applyAlignment="1">
      <alignment horizontal="left"/>
    </xf>
    <xf numFmtId="16" fontId="2" fillId="0" borderId="39" xfId="0" applyNumberFormat="1" applyFont="1" applyBorder="1" applyAlignment="1">
      <alignment horizontal="left"/>
    </xf>
    <xf numFmtId="16" fontId="2" fillId="0" borderId="13" xfId="0" applyNumberFormat="1" applyFont="1" applyBorder="1" applyAlignment="1">
      <alignment horizontal="left"/>
    </xf>
    <xf numFmtId="16" fontId="2" fillId="0" borderId="11" xfId="0" applyNumberFormat="1" applyFont="1" applyBorder="1" applyAlignment="1">
      <alignment horizontal="left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6" borderId="51" xfId="0" applyFont="1" applyFill="1" applyBorder="1" applyAlignment="1">
      <alignment horizontal="left" vertical="center" wrapText="1"/>
    </xf>
    <xf numFmtId="4" fontId="8" fillId="4" borderId="47" xfId="0" applyNumberFormat="1" applyFont="1" applyFill="1" applyBorder="1" applyAlignment="1">
      <alignment horizontal="right" vertical="center" wrapText="1"/>
    </xf>
    <xf numFmtId="4" fontId="8" fillId="6" borderId="47" xfId="0" applyNumberFormat="1" applyFont="1" applyFill="1" applyBorder="1" applyAlignment="1">
      <alignment horizontal="right" vertical="center" wrapText="1"/>
    </xf>
    <xf numFmtId="4" fontId="14" fillId="5" borderId="47" xfId="0" applyNumberFormat="1" applyFont="1" applyFill="1" applyBorder="1" applyAlignment="1">
      <alignment horizontal="right" vertical="center" wrapText="1"/>
    </xf>
    <xf numFmtId="4" fontId="6" fillId="4" borderId="49" xfId="0" applyNumberFormat="1" applyFont="1" applyFill="1" applyBorder="1" applyAlignment="1">
      <alignment horizontal="center" vertical="center" wrapText="1"/>
    </xf>
    <xf numFmtId="4" fontId="8" fillId="6" borderId="49" xfId="0" applyNumberFormat="1" applyFont="1" applyFill="1" applyBorder="1" applyAlignment="1">
      <alignment horizontal="right" vertical="center" wrapText="1"/>
    </xf>
    <xf numFmtId="4" fontId="14" fillId="5" borderId="49" xfId="0" applyNumberFormat="1" applyFont="1" applyFill="1" applyBorder="1" applyAlignment="1">
      <alignment horizontal="right" vertical="center" wrapText="1"/>
    </xf>
    <xf numFmtId="4" fontId="14" fillId="5" borderId="5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6" fillId="0" borderId="9" xfId="0" applyFont="1" applyFill="1" applyBorder="1" applyAlignment="1">
      <alignment horizont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wrapText="1"/>
    </xf>
    <xf numFmtId="4" fontId="6" fillId="0" borderId="18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9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4" fontId="6" fillId="0" borderId="53" xfId="0" applyNumberFormat="1" applyFont="1" applyFill="1" applyBorder="1" applyAlignment="1">
      <alignment horizontal="right" vertical="center" wrapText="1"/>
    </xf>
    <xf numFmtId="4" fontId="6" fillId="0" borderId="18" xfId="0" applyNumberFormat="1" applyFont="1" applyFill="1" applyBorder="1" applyAlignment="1">
      <alignment horizontal="right" vertical="center" wrapText="1"/>
    </xf>
    <xf numFmtId="4" fontId="6" fillId="0" borderId="54" xfId="0" applyNumberFormat="1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4" fontId="8" fillId="0" borderId="27" xfId="0" applyNumberFormat="1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2" fontId="8" fillId="6" borderId="14" xfId="0" applyNumberFormat="1" applyFont="1" applyFill="1" applyBorder="1" applyAlignment="1">
      <alignment horizontal="right" vertical="center" wrapText="1"/>
    </xf>
    <xf numFmtId="4" fontId="8" fillId="4" borderId="50" xfId="0" applyNumberFormat="1" applyFont="1" applyFill="1" applyBorder="1" applyAlignment="1">
      <alignment horizontal="right" vertical="center" wrapText="1"/>
    </xf>
    <xf numFmtId="4" fontId="8" fillId="4" borderId="7" xfId="0" applyNumberFormat="1" applyFont="1" applyFill="1" applyBorder="1" applyAlignment="1">
      <alignment horizontal="right" vertical="center" wrapText="1"/>
    </xf>
    <xf numFmtId="4" fontId="8" fillId="6" borderId="7" xfId="0" applyNumberFormat="1" applyFont="1" applyFill="1" applyBorder="1" applyAlignment="1">
      <alignment horizontal="right" vertical="center" wrapText="1"/>
    </xf>
    <xf numFmtId="4" fontId="14" fillId="5" borderId="7" xfId="0" applyNumberFormat="1" applyFont="1" applyFill="1" applyBorder="1" applyAlignment="1">
      <alignment horizontal="right" vertical="center" wrapText="1"/>
    </xf>
    <xf numFmtId="0" fontId="6" fillId="3" borderId="17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4" fontId="8" fillId="6" borderId="1" xfId="0" applyNumberFormat="1" applyFont="1" applyFill="1" applyBorder="1" applyAlignment="1">
      <alignment horizontal="right" vertical="center" wrapText="1"/>
    </xf>
    <xf numFmtId="4" fontId="14" fillId="6" borderId="18" xfId="0" applyNumberFormat="1" applyFont="1" applyFill="1" applyBorder="1" applyAlignment="1">
      <alignment wrapText="1"/>
    </xf>
    <xf numFmtId="4" fontId="14" fillId="6" borderId="18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2" fontId="8" fillId="6" borderId="11" xfId="0" applyNumberFormat="1" applyFont="1" applyFill="1" applyBorder="1" applyAlignment="1">
      <alignment horizontal="right" vertical="center" wrapText="1"/>
    </xf>
    <xf numFmtId="2" fontId="8" fillId="6" borderId="54" xfId="0" applyNumberFormat="1" applyFont="1" applyFill="1" applyBorder="1" applyAlignment="1">
      <alignment horizontal="right" vertical="center" wrapText="1"/>
    </xf>
    <xf numFmtId="4" fontId="8" fillId="4" borderId="43" xfId="0" applyNumberFormat="1" applyFont="1" applyFill="1" applyBorder="1" applyAlignment="1">
      <alignment horizontal="right" vertical="center" wrapText="1"/>
    </xf>
    <xf numFmtId="4" fontId="8" fillId="4" borderId="8" xfId="0" applyNumberFormat="1" applyFont="1" applyFill="1" applyBorder="1" applyAlignment="1">
      <alignment horizontal="right" vertical="center" wrapText="1"/>
    </xf>
    <xf numFmtId="4" fontId="14" fillId="5" borderId="18" xfId="0" applyNumberFormat="1" applyFont="1" applyFill="1" applyBorder="1" applyAlignment="1">
      <alignment horizontal="right" vertical="center" wrapText="1"/>
    </xf>
    <xf numFmtId="16" fontId="2" fillId="0" borderId="21" xfId="0" applyNumberFormat="1" applyFont="1" applyBorder="1" applyAlignment="1">
      <alignment horizontal="left"/>
    </xf>
    <xf numFmtId="0" fontId="6" fillId="0" borderId="18" xfId="0" applyFont="1" applyBorder="1" applyAlignment="1">
      <alignment horizontal="center" wrapText="1"/>
    </xf>
    <xf numFmtId="4" fontId="8" fillId="4" borderId="49" xfId="0" applyNumberFormat="1" applyFont="1" applyFill="1" applyBorder="1" applyAlignment="1">
      <alignment horizontal="right" vertical="center" wrapText="1"/>
    </xf>
    <xf numFmtId="4" fontId="8" fillId="4" borderId="48" xfId="0" applyNumberFormat="1" applyFont="1" applyFill="1" applyBorder="1" applyAlignment="1">
      <alignment horizontal="right" vertical="center" wrapText="1"/>
    </xf>
    <xf numFmtId="4" fontId="8" fillId="6" borderId="48" xfId="0" applyNumberFormat="1" applyFont="1" applyFill="1" applyBorder="1" applyAlignment="1">
      <alignment horizontal="right" vertical="center" wrapText="1"/>
    </xf>
    <xf numFmtId="4" fontId="14" fillId="5" borderId="48" xfId="0" applyNumberFormat="1" applyFont="1" applyFill="1" applyBorder="1" applyAlignment="1">
      <alignment horizontal="right" vertical="center" wrapText="1"/>
    </xf>
    <xf numFmtId="4" fontId="14" fillId="5" borderId="57" xfId="0" applyNumberFormat="1" applyFont="1" applyFill="1" applyBorder="1" applyAlignment="1">
      <alignment horizontal="right" vertical="center" wrapText="1"/>
    </xf>
    <xf numFmtId="4" fontId="8" fillId="4" borderId="58" xfId="0" applyNumberFormat="1" applyFont="1" applyFill="1" applyBorder="1" applyAlignment="1">
      <alignment horizontal="right" vertical="center" wrapText="1"/>
    </xf>
    <xf numFmtId="4" fontId="14" fillId="5" borderId="59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4" fillId="0" borderId="31" xfId="0" applyFont="1" applyBorder="1" applyAlignment="1"/>
    <xf numFmtId="164" fontId="4" fillId="0" borderId="1" xfId="0" applyNumberFormat="1" applyFont="1" applyBorder="1"/>
    <xf numFmtId="164" fontId="4" fillId="0" borderId="27" xfId="0" applyNumberFormat="1" applyFont="1" applyBorder="1"/>
    <xf numFmtId="0" fontId="4" fillId="0" borderId="31" xfId="0" applyFont="1" applyBorder="1" applyAlignment="1">
      <alignment horizontal="left"/>
    </xf>
    <xf numFmtId="10" fontId="21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1" fillId="0" borderId="31" xfId="0" applyFont="1" applyBorder="1" applyAlignment="1">
      <alignment horizontal="left"/>
    </xf>
    <xf numFmtId="164" fontId="21" fillId="0" borderId="1" xfId="0" applyNumberFormat="1" applyFont="1" applyBorder="1"/>
    <xf numFmtId="164" fontId="21" fillId="0" borderId="27" xfId="0" applyNumberFormat="1" applyFont="1" applyBorder="1"/>
    <xf numFmtId="0" fontId="4" fillId="0" borderId="18" xfId="0" applyFont="1" applyBorder="1" applyAlignment="1">
      <alignment horizontal="center" vertical="center"/>
    </xf>
    <xf numFmtId="166" fontId="4" fillId="0" borderId="18" xfId="1" applyNumberFormat="1" applyFont="1" applyBorder="1" applyAlignment="1">
      <alignment horizontal="center"/>
    </xf>
    <xf numFmtId="10" fontId="4" fillId="0" borderId="18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164" fontId="9" fillId="0" borderId="1" xfId="0" applyNumberFormat="1" applyFont="1" applyBorder="1"/>
    <xf numFmtId="164" fontId="9" fillId="0" borderId="27" xfId="0" applyNumberFormat="1" applyFont="1" applyBorder="1"/>
    <xf numFmtId="0" fontId="21" fillId="0" borderId="42" xfId="0" applyFont="1" applyFill="1" applyBorder="1" applyAlignment="1">
      <alignment horizontal="left"/>
    </xf>
    <xf numFmtId="164" fontId="21" fillId="0" borderId="18" xfId="0" applyNumberFormat="1" applyFont="1" applyBorder="1"/>
    <xf numFmtId="164" fontId="21" fillId="0" borderId="28" xfId="0" applyNumberFormat="1" applyFont="1" applyBorder="1"/>
    <xf numFmtId="0" fontId="21" fillId="0" borderId="0" xfId="0" applyFont="1" applyBorder="1" applyAlignment="1">
      <alignment horizontal="center" vertical="center" wrapText="1"/>
    </xf>
    <xf numFmtId="167" fontId="21" fillId="0" borderId="0" xfId="0" applyNumberFormat="1" applyFont="1" applyBorder="1"/>
    <xf numFmtId="0" fontId="4" fillId="0" borderId="0" xfId="0" applyFont="1" applyBorder="1" applyAlignment="1">
      <alignment horizontal="left"/>
    </xf>
    <xf numFmtId="165" fontId="4" fillId="0" borderId="0" xfId="0" applyNumberFormat="1" applyFont="1" applyBorder="1"/>
    <xf numFmtId="0" fontId="4" fillId="0" borderId="31" xfId="0" applyFont="1" applyBorder="1" applyAlignment="1">
      <alignment horizontal="left" wrapText="1"/>
    </xf>
    <xf numFmtId="0" fontId="20" fillId="0" borderId="42" xfId="0" applyFont="1" applyBorder="1" applyAlignment="1"/>
    <xf numFmtId="164" fontId="20" fillId="0" borderId="18" xfId="0" applyNumberFormat="1" applyFont="1" applyBorder="1"/>
    <xf numFmtId="164" fontId="20" fillId="0" borderId="28" xfId="0" applyNumberFormat="1" applyFont="1" applyBorder="1"/>
    <xf numFmtId="0" fontId="8" fillId="6" borderId="20" xfId="0" applyFont="1" applyFill="1" applyBorder="1" applyAlignment="1">
      <alignment vertical="center" wrapText="1"/>
    </xf>
    <xf numFmtId="0" fontId="0" fillId="0" borderId="13" xfId="0" applyBorder="1" applyAlignment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14" fillId="5" borderId="21" xfId="0" applyFont="1" applyFill="1" applyBorder="1" applyAlignment="1">
      <alignment wrapText="1"/>
    </xf>
    <xf numFmtId="0" fontId="0" fillId="0" borderId="38" xfId="0" applyBorder="1" applyAlignment="1"/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3" borderId="22" xfId="0" applyFont="1" applyFill="1" applyBorder="1" applyAlignment="1">
      <alignment horizontal="left" vertical="center" wrapText="1"/>
    </xf>
    <xf numFmtId="0" fontId="0" fillId="0" borderId="19" xfId="0" applyBorder="1" applyAlignment="1"/>
    <xf numFmtId="0" fontId="9" fillId="4" borderId="55" xfId="0" applyFont="1" applyFill="1" applyBorder="1" applyAlignment="1">
      <alignment horizontal="left"/>
    </xf>
    <xf numFmtId="0" fontId="0" fillId="0" borderId="40" xfId="0" applyBorder="1" applyAlignment="1"/>
    <xf numFmtId="0" fontId="0" fillId="0" borderId="56" xfId="0" applyBorder="1" applyAlignment="1"/>
    <xf numFmtId="0" fontId="9" fillId="4" borderId="6" xfId="0" applyFont="1" applyFill="1" applyBorder="1" applyAlignment="1">
      <alignment horizontal="left" wrapText="1"/>
    </xf>
    <xf numFmtId="0" fontId="0" fillId="0" borderId="7" xfId="0" applyBorder="1" applyAlignment="1"/>
    <xf numFmtId="0" fontId="8" fillId="6" borderId="6" xfId="0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wrapText="1"/>
    </xf>
    <xf numFmtId="0" fontId="6" fillId="0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3" fillId="5" borderId="46" xfId="0" applyFont="1" applyFill="1" applyBorder="1" applyAlignment="1"/>
    <xf numFmtId="0" fontId="0" fillId="0" borderId="49" xfId="0" applyFont="1" applyBorder="1" applyAlignment="1"/>
    <xf numFmtId="0" fontId="3" fillId="5" borderId="6" xfId="0" applyFont="1" applyFill="1" applyBorder="1" applyAlignment="1"/>
    <xf numFmtId="0" fontId="0" fillId="0" borderId="8" xfId="0" applyBorder="1" applyAlignment="1"/>
    <xf numFmtId="0" fontId="7" fillId="5" borderId="15" xfId="0" applyFont="1" applyFill="1" applyBorder="1" applyAlignment="1">
      <alignment horizontal="left"/>
    </xf>
    <xf numFmtId="0" fontId="0" fillId="0" borderId="5" xfId="0" applyBorder="1" applyAlignment="1"/>
    <xf numFmtId="0" fontId="0" fillId="0" borderId="3" xfId="0" applyBorder="1" applyAlignment="1"/>
    <xf numFmtId="0" fontId="11" fillId="7" borderId="46" xfId="0" applyFont="1" applyFill="1" applyBorder="1" applyAlignment="1">
      <alignment horizontal="left"/>
    </xf>
    <xf numFmtId="0" fontId="0" fillId="0" borderId="47" xfId="0" applyBorder="1" applyAlignment="1"/>
    <xf numFmtId="0" fontId="0" fillId="0" borderId="48" xfId="0" applyBorder="1" applyAlignment="1"/>
    <xf numFmtId="0" fontId="11" fillId="7" borderId="6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5" xfId="0" applyFill="1" applyBorder="1" applyAlignment="1"/>
    <xf numFmtId="0" fontId="7" fillId="5" borderId="6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8" fillId="6" borderId="21" xfId="0" applyFont="1" applyFill="1" applyBorder="1" applyAlignment="1">
      <alignment horizontal="left" vertical="center" wrapText="1"/>
    </xf>
    <xf numFmtId="0" fontId="0" fillId="0" borderId="14" xfId="0" applyBorder="1" applyAlignment="1"/>
    <xf numFmtId="0" fontId="10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Fill="1" applyBorder="1" applyAlignment="1"/>
    <xf numFmtId="0" fontId="0" fillId="0" borderId="8" xfId="0" applyFont="1" applyBorder="1" applyAlignment="1"/>
    <xf numFmtId="0" fontId="2" fillId="0" borderId="0" xfId="0" applyFont="1" applyBorder="1" applyAlignment="1">
      <alignment horizontal="left"/>
    </xf>
    <xf numFmtId="4" fontId="8" fillId="0" borderId="0" xfId="0" applyNumberFormat="1" applyFont="1" applyFill="1" applyBorder="1" applyAlignment="1">
      <alignment horizontal="center" vertical="center" wrapText="1"/>
    </xf>
    <xf numFmtId="0" fontId="0" fillId="0" borderId="12" xfId="0" applyBorder="1" applyAlignment="1"/>
    <xf numFmtId="0" fontId="9" fillId="4" borderId="55" xfId="0" applyFont="1" applyFill="1" applyBorder="1" applyAlignment="1">
      <alignment horizontal="left" wrapText="1"/>
    </xf>
    <xf numFmtId="0" fontId="6" fillId="0" borderId="0" xfId="0" applyFont="1" applyAlignment="1"/>
    <xf numFmtId="0" fontId="17" fillId="0" borderId="0" xfId="0" applyFont="1" applyAlignment="1"/>
    <xf numFmtId="0" fontId="3" fillId="0" borderId="0" xfId="0" applyFont="1" applyAlignment="1"/>
    <xf numFmtId="10" fontId="8" fillId="0" borderId="0" xfId="1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/>
    </xf>
    <xf numFmtId="0" fontId="17" fillId="0" borderId="17" xfId="0" applyFont="1" applyBorder="1" applyAlignment="1"/>
    <xf numFmtId="0" fontId="17" fillId="0" borderId="26" xfId="0" applyFont="1" applyBorder="1" applyAlignment="1"/>
    <xf numFmtId="0" fontId="2" fillId="0" borderId="31" xfId="0" applyFont="1" applyBorder="1" applyAlignment="1">
      <alignment horizontal="left" wrapText="1"/>
    </xf>
    <xf numFmtId="0" fontId="0" fillId="0" borderId="1" xfId="0" applyFont="1" applyBorder="1" applyAlignment="1"/>
    <xf numFmtId="0" fontId="0" fillId="0" borderId="27" xfId="0" applyFont="1" applyBorder="1" applyAlignment="1"/>
    <xf numFmtId="0" fontId="2" fillId="0" borderId="31" xfId="0" applyFont="1" applyBorder="1" applyAlignment="1"/>
    <xf numFmtId="0" fontId="3" fillId="0" borderId="4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6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wrapText="1"/>
    </xf>
    <xf numFmtId="0" fontId="11" fillId="7" borderId="6" xfId="0" applyFont="1" applyFill="1" applyBorder="1" applyAlignment="1">
      <alignment horizontal="left" wrapText="1"/>
    </xf>
    <xf numFmtId="0" fontId="2" fillId="3" borderId="4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left"/>
    </xf>
    <xf numFmtId="0" fontId="0" fillId="0" borderId="18" xfId="0" applyBorder="1" applyAlignment="1">
      <alignment vertical="center" wrapText="1"/>
    </xf>
    <xf numFmtId="0" fontId="20" fillId="5" borderId="17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10" fontId="4" fillId="0" borderId="32" xfId="0" applyNumberFormat="1" applyFont="1" applyBorder="1" applyAlignment="1">
      <alignment horizontal="center" vertical="center"/>
    </xf>
    <xf numFmtId="10" fontId="4" fillId="0" borderId="65" xfId="0" applyNumberFormat="1" applyFont="1" applyBorder="1" applyAlignment="1">
      <alignment horizontal="center" vertical="center"/>
    </xf>
    <xf numFmtId="10" fontId="4" fillId="0" borderId="57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7" borderId="62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10" fontId="4" fillId="0" borderId="27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9" fillId="5" borderId="66" xfId="0" applyFont="1" applyFill="1" applyBorder="1" applyAlignment="1">
      <alignment horizontal="center" vertical="center" wrapText="1"/>
    </xf>
    <xf numFmtId="0" fontId="9" fillId="5" borderId="67" xfId="0" applyFont="1" applyFill="1" applyBorder="1" applyAlignment="1">
      <alignment horizontal="center" vertical="center" wrapText="1"/>
    </xf>
    <xf numFmtId="0" fontId="9" fillId="5" borderId="6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colors>
    <mruColors>
      <color rgb="FF9BBB59"/>
      <color rgb="FF7EC234"/>
      <color rgb="FFD6E3BC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504200</xdr:colOff>
      <xdr:row>2</xdr:row>
      <xdr:rowOff>95250</xdr:rowOff>
    </xdr:from>
    <xdr:to>
      <xdr:col>10</xdr:col>
      <xdr:colOff>255419</xdr:colOff>
      <xdr:row>6</xdr:row>
      <xdr:rowOff>144992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38275" y="476250"/>
          <a:ext cx="6847344" cy="81174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1095375</xdr:colOff>
      <xdr:row>32</xdr:row>
      <xdr:rowOff>59531</xdr:rowOff>
    </xdr:from>
    <xdr:ext cx="184731" cy="264560"/>
    <xdr:sp macro="" textlink="">
      <xdr:nvSpPr>
        <xdr:cNvPr id="3" name="BlokTextu 2"/>
        <xdr:cNvSpPr txBox="1"/>
      </xdr:nvSpPr>
      <xdr:spPr>
        <a:xfrm>
          <a:off x="5822156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500629</xdr:colOff>
      <xdr:row>2</xdr:row>
      <xdr:rowOff>95250</xdr:rowOff>
    </xdr:from>
    <xdr:to>
      <xdr:col>9</xdr:col>
      <xdr:colOff>1947298</xdr:colOff>
      <xdr:row>6</xdr:row>
      <xdr:rowOff>144992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01429" y="476250"/>
          <a:ext cx="6847344" cy="8117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262805</xdr:colOff>
      <xdr:row>2</xdr:row>
      <xdr:rowOff>66675</xdr:rowOff>
    </xdr:from>
    <xdr:to>
      <xdr:col>4</xdr:col>
      <xdr:colOff>900303</xdr:colOff>
      <xdr:row>6</xdr:row>
      <xdr:rowOff>183092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2405" y="447675"/>
          <a:ext cx="7409773" cy="878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</xdr:row>
      <xdr:rowOff>9525</xdr:rowOff>
    </xdr:from>
    <xdr:to>
      <xdr:col>9</xdr:col>
      <xdr:colOff>250579</xdr:colOff>
      <xdr:row>6</xdr:row>
      <xdr:rowOff>131522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390525"/>
          <a:ext cx="7413379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55"/>
  <sheetViews>
    <sheetView zoomScaleNormal="100" zoomScaleSheetLayoutView="100" zoomScalePageLayoutView="80" workbookViewId="0">
      <selection activeCell="D1" sqref="D1"/>
    </sheetView>
  </sheetViews>
  <sheetFormatPr defaultRowHeight="15" x14ac:dyDescent="0.25"/>
  <cols>
    <col min="1" max="1" width="5.5703125" style="1" customWidth="1"/>
    <col min="2" max="2" width="34.42578125" style="1" customWidth="1"/>
    <col min="3" max="3" width="19.5703125" style="1" customWidth="1"/>
    <col min="4" max="4" width="16.7109375" style="121" customWidth="1"/>
    <col min="5" max="7" width="19.7109375" style="122" bestFit="1" customWidth="1"/>
    <col min="8" max="8" width="22" style="122" customWidth="1"/>
    <col min="9" max="9" width="19.5703125" style="122" customWidth="1"/>
    <col min="10" max="10" width="25.42578125" style="122" customWidth="1"/>
    <col min="11" max="11" width="29.140625" style="1" customWidth="1"/>
    <col min="12" max="12" width="16.85546875" style="1" customWidth="1"/>
    <col min="13" max="16384" width="9.140625" style="1"/>
  </cols>
  <sheetData>
    <row r="2" spans="1:12" x14ac:dyDescent="0.25">
      <c r="A2" s="222" t="s">
        <v>32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2" x14ac:dyDescent="0.25">
      <c r="D3" s="123"/>
      <c r="E3" s="123"/>
      <c r="F3" s="123"/>
      <c r="G3" s="123"/>
      <c r="H3" s="142"/>
      <c r="I3" s="142"/>
      <c r="J3" s="142"/>
    </row>
    <row r="7" spans="1:12" x14ac:dyDescent="0.25">
      <c r="D7" s="123"/>
      <c r="E7" s="123"/>
      <c r="F7" s="123"/>
      <c r="G7" s="123"/>
      <c r="H7" s="123"/>
      <c r="I7" s="123"/>
      <c r="J7" s="123"/>
    </row>
    <row r="8" spans="1:12" ht="20.25" x14ac:dyDescent="0.3">
      <c r="B8" s="224" t="s">
        <v>33</v>
      </c>
      <c r="C8" s="224"/>
      <c r="D8" s="224"/>
      <c r="E8" s="224"/>
      <c r="F8" s="224"/>
      <c r="G8" s="224"/>
      <c r="H8" s="224"/>
      <c r="I8" s="224"/>
      <c r="J8" s="224"/>
      <c r="K8" s="224"/>
    </row>
    <row r="9" spans="1:12" ht="15" customHeight="1" x14ac:dyDescent="0.3">
      <c r="B9" s="25"/>
      <c r="C9" s="25"/>
      <c r="D9" s="124"/>
      <c r="E9" s="124"/>
      <c r="F9" s="124"/>
      <c r="G9" s="124"/>
      <c r="H9" s="124"/>
      <c r="I9" s="124"/>
      <c r="J9" s="124"/>
      <c r="K9" s="25"/>
    </row>
    <row r="10" spans="1:12" ht="15.75" thickBot="1" x14ac:dyDescent="0.3"/>
    <row r="11" spans="1:12" ht="15.75" thickBot="1" x14ac:dyDescent="0.3">
      <c r="A11" s="244" t="s">
        <v>39</v>
      </c>
      <c r="B11" s="245"/>
      <c r="C11" s="225"/>
      <c r="D11" s="226"/>
      <c r="E11" s="226"/>
      <c r="F11" s="226"/>
      <c r="G11" s="226"/>
      <c r="H11" s="226"/>
      <c r="I11" s="226"/>
      <c r="J11" s="227"/>
      <c r="K11" s="228"/>
    </row>
    <row r="12" spans="1:12" ht="15.75" thickBot="1" x14ac:dyDescent="0.3">
      <c r="A12" s="246" t="s">
        <v>0</v>
      </c>
      <c r="B12" s="247"/>
      <c r="C12" s="229"/>
      <c r="D12" s="230"/>
      <c r="E12" s="230"/>
      <c r="F12" s="230"/>
      <c r="G12" s="230"/>
      <c r="H12" s="230"/>
      <c r="I12" s="230"/>
      <c r="J12" s="231"/>
      <c r="K12" s="231"/>
      <c r="L12" s="69"/>
    </row>
    <row r="13" spans="1:12" x14ac:dyDescent="0.25">
      <c r="B13" s="255"/>
      <c r="C13" s="256"/>
      <c r="D13" s="256"/>
      <c r="E13" s="256"/>
      <c r="F13" s="256"/>
      <c r="G13" s="256"/>
      <c r="H13" s="256"/>
      <c r="I13" s="256"/>
      <c r="J13" s="256"/>
      <c r="K13" s="256"/>
    </row>
    <row r="14" spans="1:12" ht="15.75" thickBot="1" x14ac:dyDescent="0.3">
      <c r="B14" s="232"/>
      <c r="C14" s="232"/>
      <c r="D14" s="232"/>
      <c r="E14" s="232"/>
      <c r="F14" s="232"/>
      <c r="G14" s="232"/>
      <c r="H14" s="232"/>
      <c r="I14" s="232"/>
      <c r="J14" s="232"/>
      <c r="K14" s="232"/>
    </row>
    <row r="15" spans="1:12" ht="46.5" thickBot="1" x14ac:dyDescent="0.3">
      <c r="A15" s="100" t="s">
        <v>31</v>
      </c>
      <c r="B15" s="99" t="s">
        <v>1</v>
      </c>
      <c r="C15" s="100" t="s">
        <v>5</v>
      </c>
      <c r="D15" s="100" t="s">
        <v>2</v>
      </c>
      <c r="E15" s="100" t="s">
        <v>3</v>
      </c>
      <c r="F15" s="100" t="s">
        <v>57</v>
      </c>
      <c r="G15" s="100" t="s">
        <v>58</v>
      </c>
      <c r="H15" s="100" t="s">
        <v>59</v>
      </c>
      <c r="I15" s="100" t="s">
        <v>60</v>
      </c>
      <c r="J15" s="100" t="s">
        <v>61</v>
      </c>
      <c r="K15" s="113" t="s">
        <v>38</v>
      </c>
    </row>
    <row r="16" spans="1:12" ht="19.5" thickBot="1" x14ac:dyDescent="0.35">
      <c r="A16" s="257" t="s">
        <v>6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47"/>
    </row>
    <row r="17" spans="1:12" ht="16.5" thickBot="1" x14ac:dyDescent="0.3">
      <c r="A17" s="258" t="s">
        <v>28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47"/>
    </row>
    <row r="18" spans="1:12" x14ac:dyDescent="0.25">
      <c r="A18" s="58">
        <v>42370</v>
      </c>
      <c r="B18" s="49"/>
      <c r="C18" s="102"/>
      <c r="D18" s="125"/>
      <c r="E18" s="126">
        <v>0</v>
      </c>
      <c r="F18" s="143">
        <v>0</v>
      </c>
      <c r="G18" s="143">
        <f>E18*F18</f>
        <v>0</v>
      </c>
      <c r="H18" s="143"/>
      <c r="I18" s="143"/>
      <c r="J18" s="144"/>
      <c r="K18" s="50"/>
    </row>
    <row r="19" spans="1:12" x14ac:dyDescent="0.25">
      <c r="A19" s="59">
        <v>42401</v>
      </c>
      <c r="B19" s="37"/>
      <c r="C19" s="103"/>
      <c r="D19" s="125"/>
      <c r="E19" s="127">
        <v>0</v>
      </c>
      <c r="F19" s="145">
        <v>0</v>
      </c>
      <c r="G19" s="145">
        <f>E19*F19</f>
        <v>0</v>
      </c>
      <c r="H19" s="145"/>
      <c r="I19" s="145"/>
      <c r="J19" s="146"/>
      <c r="K19" s="38"/>
    </row>
    <row r="20" spans="1:12" x14ac:dyDescent="0.25">
      <c r="A20" s="60">
        <v>42430</v>
      </c>
      <c r="B20" s="37"/>
      <c r="C20" s="103"/>
      <c r="D20" s="128"/>
      <c r="E20" s="127">
        <v>0</v>
      </c>
      <c r="F20" s="147">
        <v>0</v>
      </c>
      <c r="G20" s="145">
        <v>0</v>
      </c>
      <c r="H20" s="145"/>
      <c r="I20" s="145"/>
      <c r="J20" s="146"/>
      <c r="K20" s="38"/>
    </row>
    <row r="21" spans="1:12" x14ac:dyDescent="0.25">
      <c r="A21" s="60">
        <v>42461</v>
      </c>
      <c r="B21" s="37"/>
      <c r="C21" s="103"/>
      <c r="D21" s="128"/>
      <c r="E21" s="127">
        <v>0</v>
      </c>
      <c r="F21" s="145">
        <v>0</v>
      </c>
      <c r="G21" s="145">
        <f t="shared" ref="G21:G26" si="0">E21*F21</f>
        <v>0</v>
      </c>
      <c r="H21" s="145"/>
      <c r="I21" s="145"/>
      <c r="J21" s="146"/>
      <c r="K21" s="38"/>
    </row>
    <row r="22" spans="1:12" x14ac:dyDescent="0.25">
      <c r="A22" s="60">
        <v>42491</v>
      </c>
      <c r="B22" s="37"/>
      <c r="C22" s="103"/>
      <c r="D22" s="128"/>
      <c r="E22" s="127">
        <v>0</v>
      </c>
      <c r="F22" s="145">
        <v>0</v>
      </c>
      <c r="G22" s="145">
        <f t="shared" si="0"/>
        <v>0</v>
      </c>
      <c r="H22" s="145"/>
      <c r="I22" s="145"/>
      <c r="J22" s="146"/>
      <c r="K22" s="38"/>
    </row>
    <row r="23" spans="1:12" x14ac:dyDescent="0.25">
      <c r="A23" s="60">
        <v>42522</v>
      </c>
      <c r="B23" s="37"/>
      <c r="C23" s="103"/>
      <c r="D23" s="128"/>
      <c r="E23" s="127">
        <v>0</v>
      </c>
      <c r="F23" s="145">
        <v>0</v>
      </c>
      <c r="G23" s="145">
        <f t="shared" si="0"/>
        <v>0</v>
      </c>
      <c r="H23" s="145"/>
      <c r="I23" s="145"/>
      <c r="J23" s="146"/>
      <c r="K23" s="38"/>
    </row>
    <row r="24" spans="1:12" x14ac:dyDescent="0.25">
      <c r="A24" s="60">
        <v>42552</v>
      </c>
      <c r="B24" s="37"/>
      <c r="C24" s="103"/>
      <c r="D24" s="128"/>
      <c r="E24" s="127">
        <v>0</v>
      </c>
      <c r="F24" s="145">
        <v>0</v>
      </c>
      <c r="G24" s="145">
        <f t="shared" si="0"/>
        <v>0</v>
      </c>
      <c r="H24" s="145"/>
      <c r="I24" s="145"/>
      <c r="J24" s="146"/>
      <c r="K24" s="38"/>
    </row>
    <row r="25" spans="1:12" x14ac:dyDescent="0.25">
      <c r="A25" s="60">
        <v>42583</v>
      </c>
      <c r="B25" s="37"/>
      <c r="C25" s="102"/>
      <c r="D25" s="129"/>
      <c r="E25" s="127">
        <v>0</v>
      </c>
      <c r="F25" s="145">
        <v>0</v>
      </c>
      <c r="G25" s="145">
        <f t="shared" si="0"/>
        <v>0</v>
      </c>
      <c r="H25" s="145"/>
      <c r="I25" s="145"/>
      <c r="J25" s="146"/>
      <c r="K25" s="38"/>
    </row>
    <row r="26" spans="1:12" x14ac:dyDescent="0.25">
      <c r="A26" s="59">
        <v>42614</v>
      </c>
      <c r="B26" s="37"/>
      <c r="C26" s="103"/>
      <c r="D26" s="128"/>
      <c r="E26" s="127">
        <v>0</v>
      </c>
      <c r="F26" s="145">
        <v>0</v>
      </c>
      <c r="G26" s="148">
        <f t="shared" si="0"/>
        <v>0</v>
      </c>
      <c r="H26" s="148"/>
      <c r="I26" s="148"/>
      <c r="J26" s="149"/>
      <c r="K26" s="41"/>
    </row>
    <row r="27" spans="1:12" ht="16.5" customHeight="1" thickBot="1" x14ac:dyDescent="0.3">
      <c r="A27" s="263" t="s">
        <v>27</v>
      </c>
      <c r="B27" s="264"/>
      <c r="C27" s="264"/>
      <c r="D27" s="264"/>
      <c r="E27" s="264"/>
      <c r="F27" s="42">
        <f>SUM(F18:F26)</f>
        <v>0</v>
      </c>
      <c r="G27" s="42">
        <f>SUM(G18:G26)</f>
        <v>0</v>
      </c>
      <c r="H27" s="42">
        <f>SUM(H18:H26)</f>
        <v>0</v>
      </c>
      <c r="I27" s="42">
        <f>SUM(I18:I26)</f>
        <v>0</v>
      </c>
      <c r="J27" s="157"/>
      <c r="K27" s="104"/>
      <c r="L27" s="69"/>
    </row>
    <row r="28" spans="1:12" ht="16.5" thickBot="1" x14ac:dyDescent="0.3">
      <c r="B28" s="68"/>
      <c r="C28" s="9"/>
      <c r="D28" s="130"/>
      <c r="E28" s="131"/>
      <c r="F28" s="131"/>
      <c r="G28" s="10"/>
      <c r="H28" s="10"/>
      <c r="I28" s="10"/>
      <c r="J28" s="10"/>
      <c r="K28" s="75"/>
    </row>
    <row r="29" spans="1:12" ht="19.5" thickBot="1" x14ac:dyDescent="0.35">
      <c r="A29" s="248" t="s">
        <v>7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50"/>
    </row>
    <row r="30" spans="1:12" ht="15.75" thickBot="1" x14ac:dyDescent="0.3">
      <c r="A30" s="251" t="s">
        <v>18</v>
      </c>
      <c r="B30" s="252"/>
      <c r="C30" s="252"/>
      <c r="D30" s="252"/>
      <c r="E30" s="252"/>
      <c r="F30" s="252"/>
      <c r="G30" s="252"/>
      <c r="H30" s="252"/>
      <c r="I30" s="252"/>
      <c r="J30" s="253"/>
      <c r="K30" s="253"/>
      <c r="L30" s="69"/>
    </row>
    <row r="31" spans="1:12" ht="30" x14ac:dyDescent="0.25">
      <c r="A31" s="70">
        <v>42371</v>
      </c>
      <c r="B31" s="35" t="s">
        <v>16</v>
      </c>
      <c r="C31" s="53" t="s">
        <v>17</v>
      </c>
      <c r="D31" s="125"/>
      <c r="E31" s="126">
        <v>0</v>
      </c>
      <c r="F31" s="143">
        <v>0</v>
      </c>
      <c r="G31" s="143">
        <f>E31*F31</f>
        <v>0</v>
      </c>
      <c r="H31" s="143"/>
      <c r="I31" s="143"/>
      <c r="J31" s="144"/>
      <c r="K31" s="36"/>
    </row>
    <row r="32" spans="1:12" ht="60" x14ac:dyDescent="0.25">
      <c r="A32" s="63">
        <v>42402</v>
      </c>
      <c r="B32" s="37" t="s">
        <v>63</v>
      </c>
      <c r="C32" s="12" t="s">
        <v>17</v>
      </c>
      <c r="D32" s="128"/>
      <c r="E32" s="127">
        <v>0</v>
      </c>
      <c r="F32" s="145">
        <v>0</v>
      </c>
      <c r="G32" s="145">
        <f>E32*F32</f>
        <v>0</v>
      </c>
      <c r="H32" s="145"/>
      <c r="I32" s="145"/>
      <c r="J32" s="146"/>
      <c r="K32" s="38"/>
    </row>
    <row r="33" spans="1:11" ht="15.75" thickBot="1" x14ac:dyDescent="0.3">
      <c r="A33" s="63">
        <v>42431</v>
      </c>
      <c r="B33" s="65" t="s">
        <v>22</v>
      </c>
      <c r="C33" s="76" t="s">
        <v>10</v>
      </c>
      <c r="D33" s="132"/>
      <c r="E33" s="133">
        <v>0</v>
      </c>
      <c r="F33" s="150">
        <v>0</v>
      </c>
      <c r="G33" s="150">
        <f t="shared" ref="G33" si="1">E33*F33</f>
        <v>0</v>
      </c>
      <c r="H33" s="150"/>
      <c r="I33" s="150"/>
      <c r="J33" s="151"/>
      <c r="K33" s="44"/>
    </row>
    <row r="34" spans="1:11" ht="15.75" customHeight="1" thickBot="1" x14ac:dyDescent="0.3">
      <c r="A34" s="235" t="s">
        <v>19</v>
      </c>
      <c r="B34" s="236"/>
      <c r="C34" s="236"/>
      <c r="D34" s="236"/>
      <c r="E34" s="237"/>
      <c r="F34" s="19">
        <f>F31+F32+F33</f>
        <v>0</v>
      </c>
      <c r="G34" s="19">
        <f>G31+G32+G33</f>
        <v>0</v>
      </c>
      <c r="H34" s="19">
        <f t="shared" ref="H34:I34" si="2">H31+H32+H33</f>
        <v>0</v>
      </c>
      <c r="I34" s="19">
        <f t="shared" si="2"/>
        <v>0</v>
      </c>
      <c r="J34" s="158"/>
      <c r="K34" s="57"/>
    </row>
    <row r="35" spans="1:11" ht="15.75" thickBot="1" x14ac:dyDescent="0.3">
      <c r="A35" s="254" t="s">
        <v>9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47"/>
    </row>
    <row r="36" spans="1:11" ht="14.25" customHeight="1" x14ac:dyDescent="0.25">
      <c r="A36" s="81">
        <v>42372</v>
      </c>
      <c r="B36" s="71" t="s">
        <v>13</v>
      </c>
      <c r="C36" s="53" t="s">
        <v>10</v>
      </c>
      <c r="D36" s="134"/>
      <c r="E36" s="126">
        <v>0</v>
      </c>
      <c r="F36" s="143">
        <v>0</v>
      </c>
      <c r="G36" s="143">
        <f>E36*F36</f>
        <v>0</v>
      </c>
      <c r="H36" s="143"/>
      <c r="I36" s="143"/>
      <c r="J36" s="144"/>
      <c r="K36" s="50"/>
    </row>
    <row r="37" spans="1:11" x14ac:dyDescent="0.25">
      <c r="A37" s="61">
        <v>42403</v>
      </c>
      <c r="B37" s="72" t="s">
        <v>14</v>
      </c>
      <c r="C37" s="12" t="s">
        <v>10</v>
      </c>
      <c r="D37" s="135"/>
      <c r="E37" s="127">
        <v>0</v>
      </c>
      <c r="F37" s="143">
        <v>0</v>
      </c>
      <c r="G37" s="145">
        <f>E37*F37</f>
        <v>0</v>
      </c>
      <c r="H37" s="145"/>
      <c r="I37" s="145"/>
      <c r="J37" s="146"/>
      <c r="K37" s="38"/>
    </row>
    <row r="38" spans="1:11" x14ac:dyDescent="0.25">
      <c r="A38" s="60">
        <v>42432</v>
      </c>
      <c r="B38" s="72" t="s">
        <v>15</v>
      </c>
      <c r="C38" s="12" t="s">
        <v>10</v>
      </c>
      <c r="D38" s="135"/>
      <c r="E38" s="127">
        <v>0</v>
      </c>
      <c r="F38" s="143">
        <v>0</v>
      </c>
      <c r="G38" s="145">
        <f t="shared" ref="G38" si="3">E38*F38</f>
        <v>0</v>
      </c>
      <c r="H38" s="145"/>
      <c r="I38" s="145"/>
      <c r="J38" s="146"/>
      <c r="K38" s="38"/>
    </row>
    <row r="39" spans="1:11" ht="15.75" thickBot="1" x14ac:dyDescent="0.3">
      <c r="A39" s="60">
        <v>42463</v>
      </c>
      <c r="B39" s="78" t="s">
        <v>12</v>
      </c>
      <c r="C39" s="54" t="s">
        <v>10</v>
      </c>
      <c r="D39" s="136"/>
      <c r="E39" s="137">
        <v>0</v>
      </c>
      <c r="F39" s="152">
        <v>0</v>
      </c>
      <c r="G39" s="148">
        <v>0</v>
      </c>
      <c r="H39" s="148"/>
      <c r="I39" s="148"/>
      <c r="J39" s="149"/>
      <c r="K39" s="41"/>
    </row>
    <row r="40" spans="1:11" ht="15.75" customHeight="1" thickBot="1" x14ac:dyDescent="0.3">
      <c r="A40" s="238" t="s">
        <v>20</v>
      </c>
      <c r="B40" s="239"/>
      <c r="C40" s="239"/>
      <c r="D40" s="239"/>
      <c r="E40" s="239"/>
      <c r="F40" s="105">
        <f>F36+F37+F38+F39</f>
        <v>0</v>
      </c>
      <c r="G40" s="105">
        <f>G36+G37+G38+G39</f>
        <v>0</v>
      </c>
      <c r="H40" s="105">
        <f t="shared" ref="H40:I40" si="4">H36+H37+H38+H39</f>
        <v>0</v>
      </c>
      <c r="I40" s="105">
        <f t="shared" si="4"/>
        <v>0</v>
      </c>
      <c r="J40" s="159"/>
      <c r="K40" s="108"/>
    </row>
    <row r="41" spans="1:11" ht="16.5" thickBot="1" x14ac:dyDescent="0.3">
      <c r="A41" s="240" t="s">
        <v>8</v>
      </c>
      <c r="B41" s="239"/>
      <c r="C41" s="239"/>
      <c r="D41" s="239"/>
      <c r="E41" s="239"/>
      <c r="F41" s="106">
        <f>F34+F40</f>
        <v>0</v>
      </c>
      <c r="G41" s="106">
        <f>G34+G40</f>
        <v>0</v>
      </c>
      <c r="H41" s="106">
        <f t="shared" ref="H41:I41" si="5">H34+H40</f>
        <v>0</v>
      </c>
      <c r="I41" s="106">
        <f t="shared" si="5"/>
        <v>0</v>
      </c>
      <c r="J41" s="160"/>
      <c r="K41" s="109"/>
    </row>
    <row r="42" spans="1:11" ht="19.5" customHeight="1" thickBot="1" x14ac:dyDescent="0.35">
      <c r="A42" s="241" t="s">
        <v>30</v>
      </c>
      <c r="B42" s="239"/>
      <c r="C42" s="239"/>
      <c r="D42" s="239"/>
      <c r="E42" s="239"/>
      <c r="F42" s="107">
        <f>F27+F41</f>
        <v>0</v>
      </c>
      <c r="G42" s="107">
        <f>G27+G41</f>
        <v>0</v>
      </c>
      <c r="H42" s="107">
        <f t="shared" ref="H42:I42" si="6">H27+H41</f>
        <v>0</v>
      </c>
      <c r="I42" s="107">
        <f t="shared" si="6"/>
        <v>0</v>
      </c>
      <c r="J42" s="161"/>
      <c r="K42" s="110"/>
    </row>
    <row r="43" spans="1:11" ht="15.75" thickBot="1" x14ac:dyDescent="0.3">
      <c r="A43" s="69"/>
    </row>
    <row r="44" spans="1:11" ht="45" customHeight="1" x14ac:dyDescent="0.25">
      <c r="A44" s="233" t="s">
        <v>21</v>
      </c>
      <c r="B44" s="234"/>
      <c r="C44" s="24" t="s">
        <v>57</v>
      </c>
      <c r="D44" s="24" t="s">
        <v>58</v>
      </c>
      <c r="E44" s="162" t="s">
        <v>59</v>
      </c>
      <c r="F44" s="162" t="s">
        <v>60</v>
      </c>
      <c r="G44" s="163" t="s">
        <v>26</v>
      </c>
      <c r="I44" s="259"/>
      <c r="J44" s="259"/>
      <c r="K44" s="259"/>
    </row>
    <row r="45" spans="1:11" ht="15.75" x14ac:dyDescent="0.25">
      <c r="A45" s="216" t="s">
        <v>11</v>
      </c>
      <c r="B45" s="217"/>
      <c r="C45" s="23">
        <f>F27</f>
        <v>0</v>
      </c>
      <c r="D45" s="164">
        <f>G27</f>
        <v>0</v>
      </c>
      <c r="E45" s="164">
        <f>H27</f>
        <v>0</v>
      </c>
      <c r="F45" s="164">
        <f>I27</f>
        <v>0</v>
      </c>
      <c r="G45" s="153"/>
      <c r="H45" s="1"/>
      <c r="I45" s="1"/>
      <c r="J45" s="1"/>
    </row>
    <row r="46" spans="1:11" ht="15.75" x14ac:dyDescent="0.25">
      <c r="A46" s="216" t="s">
        <v>8</v>
      </c>
      <c r="B46" s="217"/>
      <c r="C46" s="23">
        <f t="shared" ref="C46:F47" si="7">F41</f>
        <v>0</v>
      </c>
      <c r="D46" s="164">
        <f t="shared" si="7"/>
        <v>0</v>
      </c>
      <c r="E46" s="164">
        <f t="shared" si="7"/>
        <v>0</v>
      </c>
      <c r="F46" s="164">
        <f t="shared" si="7"/>
        <v>0</v>
      </c>
      <c r="G46" s="154" t="e">
        <f>D46/D45*100</f>
        <v>#DIV/0!</v>
      </c>
      <c r="H46" s="1"/>
      <c r="I46" s="1"/>
      <c r="J46" s="1"/>
    </row>
    <row r="47" spans="1:11" ht="19.5" thickBot="1" x14ac:dyDescent="0.35">
      <c r="A47" s="220" t="s">
        <v>4</v>
      </c>
      <c r="B47" s="221"/>
      <c r="C47" s="165">
        <f t="shared" si="7"/>
        <v>0</v>
      </c>
      <c r="D47" s="166">
        <f t="shared" si="7"/>
        <v>0</v>
      </c>
      <c r="E47" s="166">
        <f t="shared" si="7"/>
        <v>0</v>
      </c>
      <c r="F47" s="166">
        <f t="shared" si="7"/>
        <v>0</v>
      </c>
      <c r="G47" s="155"/>
      <c r="H47" s="1"/>
      <c r="I47" s="1"/>
      <c r="J47" s="1"/>
    </row>
    <row r="48" spans="1:11" x14ac:dyDescent="0.25"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3" x14ac:dyDescent="0.25">
      <c r="A49" s="218" t="s">
        <v>40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</row>
    <row r="50" spans="1:13" ht="15.75" customHeight="1" x14ac:dyDescent="0.25">
      <c r="A50" s="261" t="s">
        <v>41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</row>
    <row r="51" spans="1:13" ht="18" customHeight="1" x14ac:dyDescent="0.25">
      <c r="A51" s="262" t="s">
        <v>42</v>
      </c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</row>
    <row r="52" spans="1:13" x14ac:dyDescent="0.25">
      <c r="A52" s="260" t="s">
        <v>43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114"/>
    </row>
    <row r="53" spans="1:13" ht="15" customHeight="1" x14ac:dyDescent="0.25">
      <c r="A53" s="116" t="s">
        <v>56</v>
      </c>
      <c r="B53" s="116"/>
      <c r="C53" s="116"/>
      <c r="D53" s="116"/>
      <c r="E53" s="138"/>
      <c r="F53" s="139"/>
      <c r="G53" s="156"/>
      <c r="H53" s="156"/>
      <c r="I53" s="156"/>
      <c r="J53" s="156"/>
      <c r="K53" s="156"/>
      <c r="L53" s="120"/>
    </row>
    <row r="54" spans="1:13" x14ac:dyDescent="0.25">
      <c r="A54" s="116"/>
      <c r="B54" s="242" t="s">
        <v>53</v>
      </c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115"/>
    </row>
    <row r="55" spans="1:13" x14ac:dyDescent="0.25">
      <c r="A55" s="116"/>
      <c r="B55" s="117"/>
      <c r="C55" s="117"/>
      <c r="D55" s="140"/>
      <c r="E55" s="141"/>
    </row>
  </sheetData>
  <mergeCells count="29">
    <mergeCell ref="B54:L54"/>
    <mergeCell ref="A11:B11"/>
    <mergeCell ref="A12:B12"/>
    <mergeCell ref="A29:K29"/>
    <mergeCell ref="A30:K30"/>
    <mergeCell ref="A35:K35"/>
    <mergeCell ref="B13:K13"/>
    <mergeCell ref="A16:K16"/>
    <mergeCell ref="A17:K17"/>
    <mergeCell ref="I44:K44"/>
    <mergeCell ref="A52:L52"/>
    <mergeCell ref="A50:M50"/>
    <mergeCell ref="B48:K48"/>
    <mergeCell ref="A51:M51"/>
    <mergeCell ref="A45:B45"/>
    <mergeCell ref="A27:E27"/>
    <mergeCell ref="A46:B46"/>
    <mergeCell ref="A49:M49"/>
    <mergeCell ref="A47:B47"/>
    <mergeCell ref="A2:K2"/>
    <mergeCell ref="B8:K8"/>
    <mergeCell ref="C11:K11"/>
    <mergeCell ref="C12:K12"/>
    <mergeCell ref="B14:K14"/>
    <mergeCell ref="A44:B44"/>
    <mergeCell ref="A34:E34"/>
    <mergeCell ref="A40:E40"/>
    <mergeCell ref="A41:E41"/>
    <mergeCell ref="A42:E42"/>
  </mergeCells>
  <dataValidations xWindow="1334" yWindow="714" count="10">
    <dataValidation allowBlank="1" showInputMessage="1" showErrorMessage="1" prompt="Percentuálny limit je stanovený vo výške max. 10 % celkových priamych oprávnených výdavkov projektu" sqref="F19"/>
    <dataValidation allowBlank="1" showInputMessage="1" showErrorMessage="1" prompt="Nepovinný, avšak odporúčaný nástroj pre informovanie a komunikáciu. Jedná sa o inzerciu v regionálnom (nie celoštátnom / celoplošnom) denníku (resp. týždenníku, či dvojtýždenníku) zverejnenú v printovej (nie elektronickej) podobe." sqref="B39"/>
    <dataValidation allowBlank="1" showInputMessage="1" showErrorMessage="1" prompt="Povinný nástroj pre informovanie a komunikáciu pri projektoch, na ktoré sa nevzťahuje povinnosť osadenia dočasného pútača a osadenia stálej tabule" sqref="B38"/>
    <dataValidation allowBlank="1" showInputMessage="1" showErrorMessage="1" prompt="Povinný nástroj pre informovanie a komunikáciuvýdavok pri projektoch spočívajúcich v zakúpení fyzického objektu alebo vo financovaní infraštruktúry alebo stavebných činností a celkovej výške NFP nad 500 000,- EUR" sqref="B37"/>
    <dataValidation allowBlank="1" showInputMessage="1" showErrorMessage="1" prompt="Povinný nástroj pre informovanie a komunikáciu pri projektoch slúžiacich na financovanie infraštruktúry alebo stavebných činností a celkovej výške NFP nad 500 000,- EUR" sqref="B36"/>
    <dataValidation allowBlank="1" showInputMessage="1" showErrorMessage="1" prompt="Rešpektujte stanovené finančné limity na odborný autorský dohľad, ktoré sú uvedené v Príručke k oprávnenosti výdavkov" sqref="F22"/>
    <dataValidation allowBlank="1" showInputMessage="1" showErrorMessage="1" prompt="Rešpektujte stanovené finančné limity na stavebný dozor, ktoré sú uvedené v Príručke k oprávnenosti výdavkov" sqref="F21"/>
    <dataValidation allowBlank="1" showInputMessage="1" showErrorMessage="1" prompt="V prípade potreby uveďte ďalšie typy výdavkov" sqref="B24:B26"/>
    <dataValidation type="decimal" operator="lessThanOrEqual" allowBlank="1" showInputMessage="1" showErrorMessage="1" error="prekročili ste percentuálny limit na rezervu na nepredvídané výdavky na stavebné práce - max. suma je 2,5 % z výdavkov na stavebné práce" prompt="Percentuálny limit je stanovený vo výške max. 2,5 % celkových oprávnených výdavkov na stavebné práce" sqref="F23">
      <formula1>#REF!</formula1>
    </dataValidation>
    <dataValidation type="list" allowBlank="1" showInputMessage="1" showErrorMessage="1" prompt="Z roletového menu vyberte príslušnú skupinu výdavkov v súlade s prílohou č. 4 výzvy - Zoznam skupín opráávnených výdavkov" sqref="C24:C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 xml:space="preserve">&amp;L&amp;"Times New Roman,Normálne"Manuál procedúr SO pre OP KŽP – MV SR 
Verzia 2.1 účinná od 23.03.2016
</oddFooter>
  </headerFooter>
  <rowBreaks count="1" manualBreakCount="1">
    <brk id="2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63"/>
  <sheetViews>
    <sheetView topLeftCell="A25" zoomScaleNormal="100" zoomScaleSheetLayoutView="100" workbookViewId="0">
      <selection activeCell="G47" sqref="G47"/>
    </sheetView>
  </sheetViews>
  <sheetFormatPr defaultRowHeight="15" x14ac:dyDescent="0.25"/>
  <cols>
    <col min="1" max="1" width="5.5703125" style="1" customWidth="1"/>
    <col min="2" max="2" width="34.42578125" style="1" customWidth="1"/>
    <col min="3" max="3" width="19.5703125" style="1" customWidth="1"/>
    <col min="4" max="4" width="16.7109375" style="2" customWidth="1"/>
    <col min="5" max="5" width="19.7109375" style="3" customWidth="1"/>
    <col min="6" max="7" width="19.7109375" style="122" bestFit="1" customWidth="1"/>
    <col min="8" max="8" width="22" style="122" customWidth="1"/>
    <col min="9" max="9" width="19.5703125" style="3" customWidth="1"/>
    <col min="10" max="10" width="29.28515625" style="122" customWidth="1"/>
    <col min="11" max="11" width="38.7109375" style="1" customWidth="1"/>
    <col min="12" max="16384" width="9.140625" style="1"/>
  </cols>
  <sheetData>
    <row r="2" spans="1:11" x14ac:dyDescent="0.25">
      <c r="A2" s="265" t="s">
        <v>32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x14ac:dyDescent="0.25">
      <c r="D3" s="1"/>
      <c r="E3" s="1"/>
      <c r="F3" s="123"/>
      <c r="G3" s="123"/>
      <c r="H3" s="142"/>
      <c r="I3" s="21"/>
      <c r="J3" s="142"/>
    </row>
    <row r="7" spans="1:11" x14ac:dyDescent="0.25">
      <c r="D7" s="1"/>
      <c r="E7" s="1"/>
      <c r="F7" s="123"/>
      <c r="G7" s="123"/>
      <c r="H7" s="123"/>
      <c r="I7" s="1"/>
      <c r="J7" s="123"/>
    </row>
    <row r="8" spans="1:11" ht="20.25" x14ac:dyDescent="0.3">
      <c r="B8" s="224" t="s">
        <v>34</v>
      </c>
      <c r="C8" s="224"/>
      <c r="D8" s="224"/>
      <c r="E8" s="224"/>
      <c r="F8" s="224"/>
      <c r="G8" s="224"/>
      <c r="H8" s="224"/>
      <c r="I8" s="224"/>
      <c r="J8" s="224"/>
      <c r="K8" s="224"/>
    </row>
    <row r="9" spans="1:11" ht="15" customHeight="1" x14ac:dyDescent="0.3">
      <c r="B9" s="34"/>
      <c r="C9" s="34"/>
      <c r="D9" s="34"/>
      <c r="E9" s="34"/>
      <c r="F9" s="124"/>
      <c r="G9" s="124"/>
      <c r="H9" s="124"/>
      <c r="I9" s="34"/>
      <c r="J9" s="124"/>
      <c r="K9" s="34"/>
    </row>
    <row r="10" spans="1:11" ht="15.75" thickBot="1" x14ac:dyDescent="0.3"/>
    <row r="11" spans="1:11" ht="15.75" thickBot="1" x14ac:dyDescent="0.3">
      <c r="A11" s="246" t="s">
        <v>37</v>
      </c>
      <c r="B11" s="268"/>
      <c r="C11" s="225"/>
      <c r="D11" s="226"/>
      <c r="E11" s="226"/>
      <c r="F11" s="226"/>
      <c r="G11" s="226"/>
      <c r="H11" s="226"/>
      <c r="I11" s="226"/>
      <c r="J11" s="227"/>
      <c r="K11" s="228"/>
    </row>
    <row r="12" spans="1:11" ht="15.75" thickBot="1" x14ac:dyDescent="0.3">
      <c r="A12" s="246" t="s">
        <v>0</v>
      </c>
      <c r="B12" s="247"/>
      <c r="C12" s="225"/>
      <c r="D12" s="226"/>
      <c r="E12" s="226"/>
      <c r="F12" s="226"/>
      <c r="G12" s="226"/>
      <c r="H12" s="226"/>
      <c r="I12" s="226"/>
      <c r="J12" s="227"/>
      <c r="K12" s="228"/>
    </row>
    <row r="13" spans="1:11" x14ac:dyDescent="0.25">
      <c r="B13" s="255"/>
      <c r="C13" s="267"/>
      <c r="D13" s="267"/>
      <c r="E13" s="267"/>
      <c r="F13" s="267"/>
      <c r="G13" s="267"/>
      <c r="H13" s="267"/>
      <c r="I13" s="267"/>
      <c r="J13" s="267"/>
      <c r="K13" s="267"/>
    </row>
    <row r="14" spans="1:11" ht="15.75" thickBot="1" x14ac:dyDescent="0.3">
      <c r="B14" s="232"/>
      <c r="C14" s="232"/>
      <c r="D14" s="232"/>
      <c r="E14" s="232"/>
      <c r="F14" s="232"/>
      <c r="G14" s="232"/>
      <c r="H14" s="232"/>
      <c r="I14" s="232"/>
      <c r="J14" s="232"/>
      <c r="K14" s="232"/>
    </row>
    <row r="15" spans="1:11" ht="45.75" thickBot="1" x14ac:dyDescent="0.3">
      <c r="A15" s="100" t="s">
        <v>31</v>
      </c>
      <c r="B15" s="99" t="s">
        <v>1</v>
      </c>
      <c r="C15" s="100" t="s">
        <v>5</v>
      </c>
      <c r="D15" s="99" t="s">
        <v>2</v>
      </c>
      <c r="E15" s="101" t="s">
        <v>3</v>
      </c>
      <c r="F15" s="100" t="s">
        <v>57</v>
      </c>
      <c r="G15" s="100" t="s">
        <v>58</v>
      </c>
      <c r="H15" s="100" t="s">
        <v>59</v>
      </c>
      <c r="I15" s="99" t="s">
        <v>60</v>
      </c>
      <c r="J15" s="99" t="s">
        <v>61</v>
      </c>
      <c r="K15" s="113" t="s">
        <v>49</v>
      </c>
    </row>
    <row r="16" spans="1:11" ht="19.5" thickBot="1" x14ac:dyDescent="0.35">
      <c r="A16" s="257" t="s">
        <v>6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47"/>
    </row>
    <row r="17" spans="1:11" ht="16.5" thickBot="1" x14ac:dyDescent="0.3">
      <c r="A17" s="258" t="s">
        <v>28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47"/>
    </row>
    <row r="18" spans="1:11" x14ac:dyDescent="0.25">
      <c r="A18" s="58">
        <v>42370</v>
      </c>
      <c r="B18" s="49"/>
      <c r="C18" s="47"/>
      <c r="D18" s="4"/>
      <c r="E18" s="5">
        <v>0</v>
      </c>
      <c r="F18" s="143">
        <v>0</v>
      </c>
      <c r="G18" s="143">
        <f>E18*F18</f>
        <v>0</v>
      </c>
      <c r="H18" s="143"/>
      <c r="I18" s="17"/>
      <c r="J18" s="144"/>
      <c r="K18" s="50"/>
    </row>
    <row r="19" spans="1:11" x14ac:dyDescent="0.25">
      <c r="A19" s="59">
        <v>42401</v>
      </c>
      <c r="B19" s="37"/>
      <c r="C19" s="45"/>
      <c r="D19" s="4"/>
      <c r="E19" s="6">
        <v>0</v>
      </c>
      <c r="F19" s="145">
        <v>0</v>
      </c>
      <c r="G19" s="145">
        <f>E19*F19</f>
        <v>0</v>
      </c>
      <c r="H19" s="145"/>
      <c r="I19" s="18"/>
      <c r="J19" s="146"/>
      <c r="K19" s="38"/>
    </row>
    <row r="20" spans="1:11" x14ac:dyDescent="0.25">
      <c r="A20" s="59">
        <v>42430</v>
      </c>
      <c r="B20" s="37"/>
      <c r="C20" s="45"/>
      <c r="D20" s="7"/>
      <c r="E20" s="6">
        <v>0</v>
      </c>
      <c r="F20" s="147">
        <v>0</v>
      </c>
      <c r="G20" s="145">
        <v>0</v>
      </c>
      <c r="H20" s="145"/>
      <c r="I20" s="18"/>
      <c r="J20" s="146"/>
      <c r="K20" s="38"/>
    </row>
    <row r="21" spans="1:11" x14ac:dyDescent="0.25">
      <c r="A21" s="61">
        <v>42461</v>
      </c>
      <c r="B21" s="37"/>
      <c r="C21" s="45"/>
      <c r="D21" s="7"/>
      <c r="E21" s="6">
        <v>0</v>
      </c>
      <c r="F21" s="145">
        <v>0</v>
      </c>
      <c r="G21" s="145">
        <f t="shared" ref="G21:G26" si="0">E21*F21</f>
        <v>0</v>
      </c>
      <c r="H21" s="145"/>
      <c r="I21" s="18"/>
      <c r="J21" s="146"/>
      <c r="K21" s="38"/>
    </row>
    <row r="22" spans="1:11" x14ac:dyDescent="0.25">
      <c r="A22" s="59">
        <v>42491</v>
      </c>
      <c r="B22" s="37"/>
      <c r="C22" s="45"/>
      <c r="D22" s="7"/>
      <c r="E22" s="6">
        <v>0</v>
      </c>
      <c r="F22" s="145">
        <v>0</v>
      </c>
      <c r="G22" s="145">
        <f t="shared" si="0"/>
        <v>0</v>
      </c>
      <c r="H22" s="145"/>
      <c r="I22" s="18"/>
      <c r="J22" s="146"/>
      <c r="K22" s="38"/>
    </row>
    <row r="23" spans="1:11" x14ac:dyDescent="0.25">
      <c r="A23" s="60">
        <v>42522</v>
      </c>
      <c r="B23" s="37"/>
      <c r="C23" s="45"/>
      <c r="D23" s="7"/>
      <c r="E23" s="6">
        <v>0</v>
      </c>
      <c r="F23" s="145">
        <v>0</v>
      </c>
      <c r="G23" s="145">
        <f t="shared" si="0"/>
        <v>0</v>
      </c>
      <c r="H23" s="145"/>
      <c r="I23" s="18"/>
      <c r="J23" s="146"/>
      <c r="K23" s="38"/>
    </row>
    <row r="24" spans="1:11" x14ac:dyDescent="0.25">
      <c r="A24" s="59">
        <v>42552</v>
      </c>
      <c r="B24" s="37"/>
      <c r="C24" s="45"/>
      <c r="D24" s="7"/>
      <c r="E24" s="6">
        <v>0</v>
      </c>
      <c r="F24" s="145">
        <v>0</v>
      </c>
      <c r="G24" s="145">
        <f t="shared" si="0"/>
        <v>0</v>
      </c>
      <c r="H24" s="145"/>
      <c r="I24" s="18"/>
      <c r="J24" s="146"/>
      <c r="K24" s="38"/>
    </row>
    <row r="25" spans="1:11" x14ac:dyDescent="0.25">
      <c r="A25" s="59">
        <v>42583</v>
      </c>
      <c r="B25" s="37"/>
      <c r="C25" s="45"/>
      <c r="D25" s="48"/>
      <c r="E25" s="6">
        <v>0</v>
      </c>
      <c r="F25" s="145">
        <v>0</v>
      </c>
      <c r="G25" s="145">
        <f t="shared" si="0"/>
        <v>0</v>
      </c>
      <c r="H25" s="145"/>
      <c r="I25" s="18"/>
      <c r="J25" s="146"/>
      <c r="K25" s="38"/>
    </row>
    <row r="26" spans="1:11" x14ac:dyDescent="0.25">
      <c r="A26" s="59">
        <v>42614</v>
      </c>
      <c r="B26" s="37"/>
      <c r="C26" s="46"/>
      <c r="D26" s="40"/>
      <c r="E26" s="27">
        <v>0</v>
      </c>
      <c r="F26" s="148">
        <v>0</v>
      </c>
      <c r="G26" s="148">
        <f t="shared" si="0"/>
        <v>0</v>
      </c>
      <c r="H26" s="148"/>
      <c r="I26" s="39"/>
      <c r="J26" s="149"/>
      <c r="K26" s="41"/>
    </row>
    <row r="27" spans="1:11" ht="16.5" customHeight="1" thickBot="1" x14ac:dyDescent="0.3">
      <c r="A27" s="263" t="s">
        <v>27</v>
      </c>
      <c r="B27" s="264"/>
      <c r="C27" s="264"/>
      <c r="D27" s="264"/>
      <c r="E27" s="221"/>
      <c r="F27" s="170">
        <f>SUM(F18:F26)</f>
        <v>0</v>
      </c>
      <c r="G27" s="170">
        <f>SUM(G18:G26)</f>
        <v>0</v>
      </c>
      <c r="H27" s="42">
        <f>SUM(H18:H26)</f>
        <v>0</v>
      </c>
      <c r="I27" s="42">
        <f>SUM(I18:I26)</f>
        <v>0</v>
      </c>
      <c r="J27" s="171"/>
      <c r="K27" s="84"/>
    </row>
    <row r="28" spans="1:11" ht="16.5" thickBot="1" x14ac:dyDescent="0.3">
      <c r="B28" s="9"/>
      <c r="C28" s="74"/>
      <c r="D28" s="82"/>
      <c r="E28" s="83"/>
      <c r="F28" s="167"/>
      <c r="G28" s="168"/>
      <c r="H28" s="10"/>
      <c r="I28" s="10"/>
      <c r="J28" s="10"/>
      <c r="K28" s="8"/>
    </row>
    <row r="29" spans="1:11" ht="19.5" thickBot="1" x14ac:dyDescent="0.35">
      <c r="A29" s="257" t="s">
        <v>7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47"/>
    </row>
    <row r="30" spans="1:11" ht="15.75" thickBot="1" x14ac:dyDescent="0.3">
      <c r="A30" s="254" t="s">
        <v>18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7"/>
    </row>
    <row r="31" spans="1:11" ht="30" x14ac:dyDescent="0.25">
      <c r="A31" s="62">
        <v>42371</v>
      </c>
      <c r="B31" s="35" t="s">
        <v>16</v>
      </c>
      <c r="C31" s="53" t="s">
        <v>17</v>
      </c>
      <c r="D31" s="4"/>
      <c r="E31" s="5">
        <v>0</v>
      </c>
      <c r="F31" s="143">
        <v>0</v>
      </c>
      <c r="G31" s="143">
        <f>E31*O32</f>
        <v>0</v>
      </c>
      <c r="H31" s="143"/>
      <c r="I31" s="17"/>
      <c r="J31" s="144"/>
      <c r="K31" s="50"/>
    </row>
    <row r="32" spans="1:11" ht="60" x14ac:dyDescent="0.25">
      <c r="A32" s="63">
        <v>42402</v>
      </c>
      <c r="B32" s="37" t="s">
        <v>62</v>
      </c>
      <c r="C32" s="12" t="s">
        <v>17</v>
      </c>
      <c r="D32" s="7"/>
      <c r="E32" s="6">
        <v>0</v>
      </c>
      <c r="F32" s="145">
        <v>0</v>
      </c>
      <c r="G32" s="145">
        <v>0</v>
      </c>
      <c r="H32" s="145"/>
      <c r="I32" s="18"/>
      <c r="J32" s="146"/>
      <c r="K32" s="38"/>
    </row>
    <row r="33" spans="1:11" ht="15.75" thickBot="1" x14ac:dyDescent="0.3">
      <c r="A33" s="175">
        <v>42431</v>
      </c>
      <c r="B33" s="65" t="s">
        <v>22</v>
      </c>
      <c r="C33" s="76" t="s">
        <v>10</v>
      </c>
      <c r="D33" s="176"/>
      <c r="E33" s="77">
        <v>0</v>
      </c>
      <c r="F33" s="150">
        <v>0</v>
      </c>
      <c r="G33" s="150">
        <v>0</v>
      </c>
      <c r="H33" s="150"/>
      <c r="I33" s="56"/>
      <c r="J33" s="151"/>
      <c r="K33" s="44"/>
    </row>
    <row r="34" spans="1:11" ht="15.75" customHeight="1" thickBot="1" x14ac:dyDescent="0.3">
      <c r="A34" s="272" t="s">
        <v>19</v>
      </c>
      <c r="B34" s="236"/>
      <c r="C34" s="236"/>
      <c r="D34" s="236"/>
      <c r="E34" s="236"/>
      <c r="F34" s="172">
        <f>F31+F32+F33</f>
        <v>0</v>
      </c>
      <c r="G34" s="172">
        <f>G31+G32+G33</f>
        <v>0</v>
      </c>
      <c r="H34" s="19">
        <f t="shared" ref="H34:I34" si="1">H31+H32+H33</f>
        <v>0</v>
      </c>
      <c r="I34" s="19">
        <f t="shared" si="1"/>
        <v>0</v>
      </c>
      <c r="J34" s="158"/>
      <c r="K34" s="57"/>
    </row>
    <row r="35" spans="1:11" ht="15.75" thickBot="1" x14ac:dyDescent="0.3">
      <c r="A35" s="254" t="s">
        <v>9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47"/>
    </row>
    <row r="36" spans="1:11" ht="14.25" customHeight="1" x14ac:dyDescent="0.25">
      <c r="A36" s="62">
        <v>42372</v>
      </c>
      <c r="B36" s="67" t="s">
        <v>13</v>
      </c>
      <c r="C36" s="73" t="s">
        <v>10</v>
      </c>
      <c r="D36" s="13"/>
      <c r="E36" s="5">
        <v>0</v>
      </c>
      <c r="F36" s="143">
        <v>0</v>
      </c>
      <c r="G36" s="143">
        <f>E36*N40</f>
        <v>0</v>
      </c>
      <c r="H36" s="143"/>
      <c r="I36" s="17"/>
      <c r="J36" s="144"/>
      <c r="K36" s="50"/>
    </row>
    <row r="37" spans="1:11" x14ac:dyDescent="0.25">
      <c r="A37" s="63">
        <v>42403</v>
      </c>
      <c r="B37" s="43" t="s">
        <v>14</v>
      </c>
      <c r="C37" s="53" t="s">
        <v>10</v>
      </c>
      <c r="D37" s="14"/>
      <c r="E37" s="6">
        <v>0</v>
      </c>
      <c r="F37" s="143">
        <v>0</v>
      </c>
      <c r="G37" s="145">
        <f>E37*N41</f>
        <v>0</v>
      </c>
      <c r="H37" s="145"/>
      <c r="I37" s="18"/>
      <c r="J37" s="146"/>
      <c r="K37" s="38"/>
    </row>
    <row r="38" spans="1:11" x14ac:dyDescent="0.25">
      <c r="A38" s="63">
        <v>42432</v>
      </c>
      <c r="B38" s="43" t="s">
        <v>15</v>
      </c>
      <c r="C38" s="12" t="s">
        <v>10</v>
      </c>
      <c r="D38" s="14"/>
      <c r="E38" s="6">
        <v>0</v>
      </c>
      <c r="F38" s="143">
        <v>0</v>
      </c>
      <c r="G38" s="145">
        <f>E38*N42</f>
        <v>0</v>
      </c>
      <c r="H38" s="145"/>
      <c r="I38" s="18"/>
      <c r="J38" s="146"/>
      <c r="K38" s="38"/>
    </row>
    <row r="39" spans="1:11" ht="15.75" thickBot="1" x14ac:dyDescent="0.3">
      <c r="A39" s="64">
        <v>42463</v>
      </c>
      <c r="B39" s="66" t="s">
        <v>12</v>
      </c>
      <c r="C39" s="54" t="s">
        <v>10</v>
      </c>
      <c r="D39" s="55"/>
      <c r="E39" s="27">
        <v>0</v>
      </c>
      <c r="F39" s="152">
        <v>0</v>
      </c>
      <c r="G39" s="148">
        <v>0</v>
      </c>
      <c r="H39" s="148"/>
      <c r="I39" s="56"/>
      <c r="J39" s="151"/>
      <c r="K39" s="44"/>
    </row>
    <row r="40" spans="1:11" ht="15.75" customHeight="1" thickBot="1" x14ac:dyDescent="0.3">
      <c r="A40" s="238" t="s">
        <v>20</v>
      </c>
      <c r="B40" s="239"/>
      <c r="C40" s="239"/>
      <c r="D40" s="239"/>
      <c r="E40" s="239"/>
      <c r="F40" s="178">
        <f>F36+F37+F38+F39</f>
        <v>0</v>
      </c>
      <c r="G40" s="182">
        <f>G36+G37+G38+G39</f>
        <v>0</v>
      </c>
      <c r="H40" s="178">
        <f t="shared" ref="H40:I40" si="2">H36+H37+H38+H39</f>
        <v>0</v>
      </c>
      <c r="I40" s="177">
        <f t="shared" si="2"/>
        <v>0</v>
      </c>
      <c r="J40" s="173"/>
      <c r="K40" s="80"/>
    </row>
    <row r="41" spans="1:11" ht="16.5" thickBot="1" x14ac:dyDescent="0.3">
      <c r="A41" s="240" t="s">
        <v>8</v>
      </c>
      <c r="B41" s="239"/>
      <c r="C41" s="239"/>
      <c r="D41" s="239"/>
      <c r="E41" s="239"/>
      <c r="F41" s="179">
        <f>F34+F40</f>
        <v>0</v>
      </c>
      <c r="G41" s="179">
        <f>G34+G40</f>
        <v>0</v>
      </c>
      <c r="H41" s="179">
        <f>H34+H40</f>
        <v>0</v>
      </c>
      <c r="I41" s="109">
        <f>I34+I40</f>
        <v>0</v>
      </c>
      <c r="J41" s="79"/>
      <c r="K41" s="79"/>
    </row>
    <row r="42" spans="1:11" ht="19.5" customHeight="1" thickBot="1" x14ac:dyDescent="0.35">
      <c r="A42" s="241" t="s">
        <v>30</v>
      </c>
      <c r="B42" s="239"/>
      <c r="C42" s="239"/>
      <c r="D42" s="239"/>
      <c r="E42" s="239"/>
      <c r="F42" s="180">
        <f>F27+F41</f>
        <v>0</v>
      </c>
      <c r="G42" s="183">
        <f>G27+G41</f>
        <v>0</v>
      </c>
      <c r="H42" s="183">
        <f>H27+H41</f>
        <v>0</v>
      </c>
      <c r="I42" s="181">
        <f>I27+I41</f>
        <v>0</v>
      </c>
      <c r="J42" s="111"/>
      <c r="K42" s="111"/>
    </row>
    <row r="43" spans="1:11" ht="15.75" thickBot="1" x14ac:dyDescent="0.3"/>
    <row r="44" spans="1:11" ht="45" customHeight="1" x14ac:dyDescent="0.25">
      <c r="A44" s="233" t="s">
        <v>21</v>
      </c>
      <c r="B44" s="234"/>
      <c r="C44" s="24" t="s">
        <v>57</v>
      </c>
      <c r="D44" s="24" t="s">
        <v>58</v>
      </c>
      <c r="E44" s="162" t="s">
        <v>59</v>
      </c>
      <c r="F44" s="162" t="s">
        <v>60</v>
      </c>
      <c r="G44" s="163" t="s">
        <v>26</v>
      </c>
      <c r="I44" s="259"/>
      <c r="J44" s="259"/>
      <c r="K44" s="259"/>
    </row>
    <row r="45" spans="1:11" ht="15.75" x14ac:dyDescent="0.25">
      <c r="A45" s="216" t="s">
        <v>11</v>
      </c>
      <c r="B45" s="271"/>
      <c r="C45" s="23">
        <f>F27</f>
        <v>0</v>
      </c>
      <c r="D45" s="164">
        <f>G27</f>
        <v>0</v>
      </c>
      <c r="E45" s="164">
        <f>H27</f>
        <v>0</v>
      </c>
      <c r="F45" s="164">
        <f>I27</f>
        <v>0</v>
      </c>
      <c r="G45" s="153"/>
      <c r="I45" s="270"/>
      <c r="J45" s="270"/>
      <c r="K45" s="270"/>
    </row>
    <row r="46" spans="1:11" ht="15.75" x14ac:dyDescent="0.25">
      <c r="A46" s="216" t="s">
        <v>8</v>
      </c>
      <c r="B46" s="271"/>
      <c r="C46" s="23">
        <f t="shared" ref="C46:F47" si="3">F41</f>
        <v>0</v>
      </c>
      <c r="D46" s="164">
        <f t="shared" si="3"/>
        <v>0</v>
      </c>
      <c r="E46" s="164">
        <f t="shared" si="3"/>
        <v>0</v>
      </c>
      <c r="F46" s="164">
        <f t="shared" si="3"/>
        <v>0</v>
      </c>
      <c r="G46" s="154" t="e">
        <f>D46/D45*100</f>
        <v>#DIV/0!</v>
      </c>
      <c r="I46" s="276"/>
      <c r="J46" s="276"/>
      <c r="K46" s="276"/>
    </row>
    <row r="47" spans="1:11" ht="19.5" thickBot="1" x14ac:dyDescent="0.35">
      <c r="A47" s="220" t="s">
        <v>4</v>
      </c>
      <c r="B47" s="264"/>
      <c r="C47" s="22">
        <f t="shared" si="3"/>
        <v>0</v>
      </c>
      <c r="D47" s="174">
        <f t="shared" si="3"/>
        <v>0</v>
      </c>
      <c r="E47" s="174">
        <f t="shared" si="3"/>
        <v>0</v>
      </c>
      <c r="F47" s="174">
        <f t="shared" si="3"/>
        <v>0</v>
      </c>
      <c r="G47" s="155"/>
      <c r="I47" s="277"/>
      <c r="J47" s="277"/>
      <c r="K47" s="277"/>
    </row>
    <row r="48" spans="1:11" x14ac:dyDescent="0.25"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50" spans="1:17" ht="15.75" customHeight="1" x14ac:dyDescent="0.25"/>
    <row r="52" spans="1:17" ht="17.25" customHeight="1" x14ac:dyDescent="0.25"/>
    <row r="53" spans="1:17" ht="15.75" customHeight="1" x14ac:dyDescent="0.25"/>
    <row r="54" spans="1:17" ht="15" customHeight="1" x14ac:dyDescent="0.25"/>
    <row r="56" spans="1:17" x14ac:dyDescent="0.25">
      <c r="A56" s="116"/>
      <c r="B56" s="117"/>
      <c r="C56" s="117"/>
      <c r="D56" s="118"/>
      <c r="E56" s="119"/>
      <c r="F56" s="141"/>
      <c r="G56" s="141"/>
      <c r="H56" s="141"/>
      <c r="I56" s="119"/>
      <c r="J56" s="141"/>
      <c r="K56" s="117"/>
    </row>
    <row r="57" spans="1:17" x14ac:dyDescent="0.25">
      <c r="E57" s="269" t="s">
        <v>44</v>
      </c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</row>
    <row r="58" spans="1:17" x14ac:dyDescent="0.25">
      <c r="E58" s="261" t="s">
        <v>45</v>
      </c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</row>
    <row r="59" spans="1:17" x14ac:dyDescent="0.25">
      <c r="E59" s="218" t="s">
        <v>46</v>
      </c>
      <c r="F59" s="219"/>
      <c r="G59" s="219"/>
      <c r="H59" s="219"/>
      <c r="I59" s="219"/>
      <c r="J59" s="112"/>
      <c r="K59" s="169"/>
      <c r="L59" s="169"/>
      <c r="M59" s="169"/>
      <c r="N59" s="112"/>
      <c r="O59" s="169"/>
      <c r="P59" s="112"/>
      <c r="Q59" s="112"/>
    </row>
    <row r="60" spans="1:17" x14ac:dyDescent="0.25">
      <c r="E60" s="275" t="s">
        <v>47</v>
      </c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</row>
    <row r="61" spans="1:17" x14ac:dyDescent="0.25">
      <c r="E61" s="260" t="s">
        <v>48</v>
      </c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</row>
    <row r="62" spans="1:17" x14ac:dyDescent="0.25">
      <c r="E62" s="273" t="s">
        <v>55</v>
      </c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</row>
    <row r="63" spans="1:17" x14ac:dyDescent="0.25">
      <c r="E63" s="116"/>
      <c r="F63" s="242" t="s">
        <v>54</v>
      </c>
      <c r="G63" s="243"/>
      <c r="H63" s="243"/>
      <c r="I63" s="243"/>
      <c r="J63" s="243"/>
      <c r="K63" s="243"/>
      <c r="L63" s="243"/>
      <c r="M63" s="243"/>
      <c r="N63" s="243"/>
      <c r="O63" s="243"/>
      <c r="P63" s="15"/>
      <c r="Q63" s="15"/>
    </row>
  </sheetData>
  <mergeCells count="34">
    <mergeCell ref="E62:Q62"/>
    <mergeCell ref="F63:O63"/>
    <mergeCell ref="E61:Q61"/>
    <mergeCell ref="E60:Q60"/>
    <mergeCell ref="I46:K46"/>
    <mergeCell ref="I47:K47"/>
    <mergeCell ref="B48:K48"/>
    <mergeCell ref="A46:B46"/>
    <mergeCell ref="A47:B47"/>
    <mergeCell ref="E59:I59"/>
    <mergeCell ref="A41:E41"/>
    <mergeCell ref="A42:E42"/>
    <mergeCell ref="C11:K11"/>
    <mergeCell ref="C12:K12"/>
    <mergeCell ref="A29:K29"/>
    <mergeCell ref="B14:K14"/>
    <mergeCell ref="A16:K16"/>
    <mergeCell ref="A17:K17"/>
    <mergeCell ref="A2:K2"/>
    <mergeCell ref="B13:K13"/>
    <mergeCell ref="E58:Q58"/>
    <mergeCell ref="A11:B11"/>
    <mergeCell ref="A12:B12"/>
    <mergeCell ref="B8:K8"/>
    <mergeCell ref="E57:Q57"/>
    <mergeCell ref="I45:K45"/>
    <mergeCell ref="A30:K30"/>
    <mergeCell ref="A35:K35"/>
    <mergeCell ref="I44:K44"/>
    <mergeCell ref="A45:B45"/>
    <mergeCell ref="A44:B44"/>
    <mergeCell ref="A27:E27"/>
    <mergeCell ref="A34:E34"/>
    <mergeCell ref="A40:E40"/>
  </mergeCells>
  <dataValidations disablePrompts="1" count="10">
    <dataValidation type="list" allowBlank="1" showInputMessage="1" showErrorMessage="1" prompt="Z roletového menu vyberte príslušnú skupinu výdavkov v súlade s prílohou č. 4 výzvy - Zoznam skupín opráávnených výdavkov" sqref="C24:C26">
      <formula1>#REF!</formula1>
    </dataValidation>
    <dataValidation type="decimal" operator="lessThanOrEqual" allowBlank="1" showInputMessage="1" showErrorMessage="1" error="prekročili ste percentuálny limit na rezervu na nepredvídané výdavky na stavebné práce - max. suma je 2,5 % z výdavkov na stavebné práce" prompt="Percentuálny limit je stanovený vo výške max. 2,5 % celkových oprávnených výdavkov na stavebné práce" sqref="F23">
      <formula1>#REF!</formula1>
    </dataValidation>
    <dataValidation allowBlank="1" showInputMessage="1" showErrorMessage="1" prompt="V prípade potreby uveďte ďalšie typy výdavkov" sqref="B24:B26"/>
    <dataValidation allowBlank="1" showInputMessage="1" showErrorMessage="1" prompt="Rešpektujte stanovené finančné limity na stavebný dozor, ktoré sú uvedené v Príručke k oprávnenosti výdavkov" sqref="F21"/>
    <dataValidation allowBlank="1" showInputMessage="1" showErrorMessage="1" prompt="Rešpektujte stanovené finančné limity na odborný autorský dohľad, ktoré sú uvedené v Príručke k oprávnenosti výdavkov" sqref="F22"/>
    <dataValidation allowBlank="1" showInputMessage="1" showErrorMessage="1" prompt="Povinný nástroj pre informovanie a komunikáciu pri projektoch slúžiacich na financovanie infraštruktúry alebo stavebných činností a celkovej výške NFP nad 500 000,- EUR" sqref="B36"/>
    <dataValidation allowBlank="1" showInputMessage="1" showErrorMessage="1" prompt="Povinný nástroj pre informovanie a komunikáciuvýdavok pri projektoch spočívajúcich v zakúpení fyzického objektu alebo vo financovaní infraštruktúry alebo stavebných činností a celkovej výške NFP nad 500 000,- EUR" sqref="B37"/>
    <dataValidation allowBlank="1" showInputMessage="1" showErrorMessage="1" prompt="Povinný nástroj pre informovanie a komunikáciu pri projektoch, na ktoré sa nevzťahuje povinnosť osadenia dočasného pútača a osadenia stálej tabule" sqref="B38"/>
    <dataValidation allowBlank="1" showInputMessage="1" showErrorMessage="1" prompt="Nepovinný, avšak odporúčaný nástroj pre informovanie a komunikáciu. Jedná sa o inzerciu v regionálnom (nie celoštátnom / celoplošnom) denníku (resp. týždenníku, či dvojtýždenníku) zverejnenú v printovej (nie elektronickej) podobe." sqref="B39"/>
    <dataValidation allowBlank="1" showInputMessage="1" showErrorMessage="1" prompt="Percentuálny limit je stanovený vo výške max. 10 % celkových priamych oprávnených výdavkov projektu" sqref="F19"/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2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zoomScaleNormal="100" zoomScaleSheetLayoutView="100" workbookViewId="0">
      <selection activeCell="A18" sqref="A18:F18"/>
    </sheetView>
  </sheetViews>
  <sheetFormatPr defaultRowHeight="15" x14ac:dyDescent="0.25"/>
  <cols>
    <col min="1" max="1" width="9.140625" style="1"/>
    <col min="2" max="2" width="30.140625" style="1" customWidth="1"/>
    <col min="3" max="3" width="50.42578125" style="1" customWidth="1"/>
    <col min="4" max="4" width="21" style="1" customWidth="1"/>
    <col min="5" max="5" width="24" style="1" customWidth="1"/>
    <col min="6" max="6" width="27.42578125" style="2" customWidth="1"/>
    <col min="7" max="16384" width="9.140625" style="1"/>
  </cols>
  <sheetData>
    <row r="2" spans="1:6" x14ac:dyDescent="0.25">
      <c r="B2" s="288" t="s">
        <v>32</v>
      </c>
      <c r="C2" s="288"/>
      <c r="D2" s="289"/>
      <c r="E2" s="289"/>
      <c r="F2" s="289"/>
    </row>
    <row r="3" spans="1:6" x14ac:dyDescent="0.25">
      <c r="E3" s="20"/>
      <c r="F3" s="1"/>
    </row>
    <row r="7" spans="1:6" x14ac:dyDescent="0.25">
      <c r="F7" s="1"/>
    </row>
    <row r="8" spans="1:6" ht="20.25" x14ac:dyDescent="0.3">
      <c r="B8" s="224" t="s">
        <v>36</v>
      </c>
      <c r="C8" s="224"/>
      <c r="D8" s="224"/>
      <c r="E8" s="224"/>
      <c r="F8" s="224"/>
    </row>
    <row r="9" spans="1:6" ht="15" customHeight="1" x14ac:dyDescent="0.3">
      <c r="B9" s="25"/>
      <c r="C9" s="31"/>
      <c r="D9" s="25"/>
      <c r="E9" s="25"/>
      <c r="F9" s="25"/>
    </row>
    <row r="10" spans="1:6" ht="15.75" thickBot="1" x14ac:dyDescent="0.3"/>
    <row r="11" spans="1:6" ht="15.75" thickBot="1" x14ac:dyDescent="0.3">
      <c r="A11" s="246" t="s">
        <v>39</v>
      </c>
      <c r="B11" s="268"/>
      <c r="C11" s="290"/>
      <c r="D11" s="291"/>
      <c r="E11" s="291"/>
      <c r="F11" s="292"/>
    </row>
    <row r="12" spans="1:6" ht="15.75" thickBot="1" x14ac:dyDescent="0.3">
      <c r="A12" s="246" t="s">
        <v>37</v>
      </c>
      <c r="B12" s="268"/>
      <c r="C12" s="290"/>
      <c r="D12" s="291"/>
      <c r="E12" s="291"/>
      <c r="F12" s="292"/>
    </row>
    <row r="13" spans="1:6" ht="15.75" thickBot="1" x14ac:dyDescent="0.3">
      <c r="A13" s="246" t="s">
        <v>0</v>
      </c>
      <c r="B13" s="268"/>
      <c r="C13" s="290"/>
      <c r="D13" s="291"/>
      <c r="E13" s="291"/>
      <c r="F13" s="292"/>
    </row>
    <row r="14" spans="1:6" x14ac:dyDescent="0.25">
      <c r="B14" s="255"/>
      <c r="C14" s="255"/>
      <c r="D14" s="267"/>
      <c r="E14" s="267"/>
      <c r="F14" s="267"/>
    </row>
    <row r="15" spans="1:6" x14ac:dyDescent="0.25">
      <c r="A15" s="85"/>
      <c r="B15" s="232"/>
      <c r="C15" s="232"/>
      <c r="D15" s="232"/>
      <c r="E15" s="232"/>
      <c r="F15" s="232"/>
    </row>
    <row r="16" spans="1:6" ht="29.25" thickBot="1" x14ac:dyDescent="0.3">
      <c r="A16" s="86" t="s">
        <v>31</v>
      </c>
      <c r="B16" s="303"/>
      <c r="C16" s="298"/>
      <c r="D16" s="33" t="s">
        <v>23</v>
      </c>
      <c r="E16" s="33" t="s">
        <v>24</v>
      </c>
      <c r="F16" s="33" t="s">
        <v>25</v>
      </c>
    </row>
    <row r="17" spans="1:7" ht="19.5" thickBot="1" x14ac:dyDescent="0.35">
      <c r="A17" s="304" t="s">
        <v>6</v>
      </c>
      <c r="B17" s="249"/>
      <c r="C17" s="249"/>
      <c r="D17" s="249"/>
      <c r="E17" s="249"/>
      <c r="F17" s="250"/>
    </row>
    <row r="18" spans="1:7" ht="16.5" thickBot="1" x14ac:dyDescent="0.3">
      <c r="A18" s="258" t="s">
        <v>28</v>
      </c>
      <c r="B18" s="239"/>
      <c r="C18" s="239"/>
      <c r="D18" s="239"/>
      <c r="E18" s="239"/>
      <c r="F18" s="247"/>
    </row>
    <row r="19" spans="1:7" x14ac:dyDescent="0.25">
      <c r="A19" s="92">
        <v>42370</v>
      </c>
      <c r="B19" s="293"/>
      <c r="C19" s="294"/>
      <c r="D19" s="5">
        <v>0</v>
      </c>
      <c r="E19" s="5">
        <v>0</v>
      </c>
      <c r="F19" s="5">
        <f>D19+E19</f>
        <v>0</v>
      </c>
    </row>
    <row r="20" spans="1:7" x14ac:dyDescent="0.25">
      <c r="A20" s="93">
        <v>42401</v>
      </c>
      <c r="B20" s="295"/>
      <c r="C20" s="296"/>
      <c r="D20" s="6">
        <v>0</v>
      </c>
      <c r="E20" s="6">
        <v>0</v>
      </c>
      <c r="F20" s="5">
        <f t="shared" ref="F20:F26" si="0">D20+E20</f>
        <v>0</v>
      </c>
    </row>
    <row r="21" spans="1:7" x14ac:dyDescent="0.25">
      <c r="A21" s="93">
        <v>42430</v>
      </c>
      <c r="B21" s="295"/>
      <c r="C21" s="296"/>
      <c r="D21" s="6">
        <v>0</v>
      </c>
      <c r="E21" s="6">
        <v>0</v>
      </c>
      <c r="F21" s="5">
        <f t="shared" si="0"/>
        <v>0</v>
      </c>
    </row>
    <row r="22" spans="1:7" x14ac:dyDescent="0.25">
      <c r="A22" s="93">
        <v>42461</v>
      </c>
      <c r="B22" s="295"/>
      <c r="C22" s="296"/>
      <c r="D22" s="6">
        <v>0</v>
      </c>
      <c r="E22" s="6">
        <v>0</v>
      </c>
      <c r="F22" s="5">
        <f t="shared" si="0"/>
        <v>0</v>
      </c>
    </row>
    <row r="23" spans="1:7" x14ac:dyDescent="0.25">
      <c r="A23" s="93">
        <v>42491</v>
      </c>
      <c r="B23" s="295"/>
      <c r="C23" s="296"/>
      <c r="D23" s="6">
        <v>0</v>
      </c>
      <c r="E23" s="6">
        <v>0</v>
      </c>
      <c r="F23" s="5">
        <f t="shared" si="0"/>
        <v>0</v>
      </c>
    </row>
    <row r="24" spans="1:7" x14ac:dyDescent="0.25">
      <c r="A24" s="93">
        <v>42522</v>
      </c>
      <c r="B24" s="295"/>
      <c r="C24" s="296"/>
      <c r="D24" s="6">
        <v>0</v>
      </c>
      <c r="E24" s="6">
        <v>0</v>
      </c>
      <c r="F24" s="5">
        <f t="shared" si="0"/>
        <v>0</v>
      </c>
    </row>
    <row r="25" spans="1:7" x14ac:dyDescent="0.25">
      <c r="A25" s="93">
        <v>42552</v>
      </c>
      <c r="B25" s="295"/>
      <c r="C25" s="296"/>
      <c r="D25" s="6">
        <v>0</v>
      </c>
      <c r="E25" s="6">
        <v>0</v>
      </c>
      <c r="F25" s="5">
        <f t="shared" si="0"/>
        <v>0</v>
      </c>
    </row>
    <row r="26" spans="1:7" ht="15.75" thickBot="1" x14ac:dyDescent="0.3">
      <c r="A26" s="98">
        <v>42583</v>
      </c>
      <c r="B26" s="297"/>
      <c r="C26" s="305"/>
      <c r="D26" s="27">
        <v>0</v>
      </c>
      <c r="E26" s="77">
        <v>0</v>
      </c>
      <c r="F26" s="87">
        <f t="shared" si="0"/>
        <v>0</v>
      </c>
    </row>
    <row r="27" spans="1:7" ht="16.5" customHeight="1" thickBot="1" x14ac:dyDescent="0.3">
      <c r="A27" s="240" t="s">
        <v>29</v>
      </c>
      <c r="B27" s="239"/>
      <c r="C27" s="91"/>
      <c r="D27" s="90"/>
      <c r="E27" s="89"/>
      <c r="F27" s="88">
        <f>SUM(F19:F26)</f>
        <v>0</v>
      </c>
      <c r="G27" s="11"/>
    </row>
    <row r="28" spans="1:7" ht="16.5" thickBot="1" x14ac:dyDescent="0.3">
      <c r="B28" s="9"/>
      <c r="C28" s="9"/>
      <c r="D28" s="51"/>
      <c r="E28" s="9"/>
      <c r="F28" s="52"/>
    </row>
    <row r="29" spans="1:7" ht="19.5" thickBot="1" x14ac:dyDescent="0.35">
      <c r="A29" s="257" t="s">
        <v>7</v>
      </c>
      <c r="B29" s="239"/>
      <c r="C29" s="239"/>
      <c r="D29" s="239"/>
      <c r="E29" s="239"/>
      <c r="F29" s="247"/>
    </row>
    <row r="30" spans="1:7" ht="31.5" customHeight="1" thickBot="1" x14ac:dyDescent="0.3">
      <c r="A30" s="302" t="s">
        <v>18</v>
      </c>
      <c r="B30" s="239"/>
      <c r="C30" s="239"/>
      <c r="D30" s="239"/>
      <c r="E30" s="239"/>
      <c r="F30" s="247"/>
    </row>
    <row r="31" spans="1:7" x14ac:dyDescent="0.25">
      <c r="A31" s="94">
        <v>42371</v>
      </c>
      <c r="B31" s="293"/>
      <c r="C31" s="294"/>
      <c r="D31" s="5">
        <v>0</v>
      </c>
      <c r="E31" s="5">
        <v>0</v>
      </c>
      <c r="F31" s="5">
        <f>D31+E31</f>
        <v>0</v>
      </c>
    </row>
    <row r="32" spans="1:7" x14ac:dyDescent="0.25">
      <c r="A32" s="95">
        <v>42402</v>
      </c>
      <c r="B32" s="295"/>
      <c r="C32" s="296"/>
      <c r="D32" s="6">
        <v>0</v>
      </c>
      <c r="E32" s="6">
        <v>0</v>
      </c>
      <c r="F32" s="6">
        <f t="shared" ref="F32:F33" si="1">D32+E32</f>
        <v>0</v>
      </c>
    </row>
    <row r="33" spans="1:6" ht="15.75" thickBot="1" x14ac:dyDescent="0.3">
      <c r="A33" s="95">
        <v>42431</v>
      </c>
      <c r="B33" s="297"/>
      <c r="C33" s="298"/>
      <c r="D33" s="27">
        <v>0</v>
      </c>
      <c r="E33" s="27">
        <v>0</v>
      </c>
      <c r="F33" s="6">
        <f t="shared" si="1"/>
        <v>0</v>
      </c>
    </row>
    <row r="34" spans="1:6" ht="15.75" customHeight="1" thickBot="1" x14ac:dyDescent="0.3">
      <c r="A34" s="238" t="s">
        <v>19</v>
      </c>
      <c r="B34" s="239"/>
      <c r="C34" s="239"/>
      <c r="D34" s="239"/>
      <c r="E34" s="247"/>
      <c r="F34" s="28">
        <f>SUM(F31:F33)</f>
        <v>0</v>
      </c>
    </row>
    <row r="35" spans="1:6" ht="15.75" thickBot="1" x14ac:dyDescent="0.3">
      <c r="A35" s="254" t="s">
        <v>9</v>
      </c>
      <c r="B35" s="239"/>
      <c r="C35" s="239"/>
      <c r="D35" s="239"/>
      <c r="E35" s="239"/>
      <c r="F35" s="247"/>
    </row>
    <row r="36" spans="1:6" ht="14.25" customHeight="1" x14ac:dyDescent="0.25">
      <c r="A36" s="96">
        <v>42372</v>
      </c>
      <c r="B36" s="293"/>
      <c r="C36" s="294"/>
      <c r="D36" s="5">
        <v>0</v>
      </c>
      <c r="E36" s="5">
        <v>0</v>
      </c>
      <c r="F36" s="5">
        <f>E36+D36</f>
        <v>0</v>
      </c>
    </row>
    <row r="37" spans="1:6" x14ac:dyDescent="0.25">
      <c r="A37" s="97">
        <v>42403</v>
      </c>
      <c r="B37" s="295"/>
      <c r="C37" s="296"/>
      <c r="D37" s="6">
        <v>0</v>
      </c>
      <c r="E37" s="6">
        <v>0</v>
      </c>
      <c r="F37" s="5">
        <f t="shared" ref="F37:F39" si="2">E37+D37</f>
        <v>0</v>
      </c>
    </row>
    <row r="38" spans="1:6" x14ac:dyDescent="0.25">
      <c r="A38" s="97">
        <v>42432</v>
      </c>
      <c r="B38" s="295"/>
      <c r="C38" s="296"/>
      <c r="D38" s="6">
        <v>0</v>
      </c>
      <c r="E38" s="6">
        <v>0</v>
      </c>
      <c r="F38" s="5">
        <f t="shared" si="2"/>
        <v>0</v>
      </c>
    </row>
    <row r="39" spans="1:6" ht="15.75" thickBot="1" x14ac:dyDescent="0.3">
      <c r="A39" s="94">
        <v>42463</v>
      </c>
      <c r="B39" s="297"/>
      <c r="C39" s="298"/>
      <c r="D39" s="27">
        <v>0</v>
      </c>
      <c r="E39" s="27">
        <v>0</v>
      </c>
      <c r="F39" s="5">
        <f t="shared" si="2"/>
        <v>0</v>
      </c>
    </row>
    <row r="40" spans="1:6" ht="15.75" customHeight="1" thickBot="1" x14ac:dyDescent="0.3">
      <c r="A40" s="238" t="s">
        <v>20</v>
      </c>
      <c r="B40" s="239"/>
      <c r="C40" s="239"/>
      <c r="D40" s="239"/>
      <c r="E40" s="247"/>
      <c r="F40" s="28">
        <f>SUM(F36:F39)</f>
        <v>0</v>
      </c>
    </row>
    <row r="41" spans="1:6" ht="16.5" thickBot="1" x14ac:dyDescent="0.3">
      <c r="A41" s="240" t="s">
        <v>8</v>
      </c>
      <c r="B41" s="239"/>
      <c r="C41" s="239"/>
      <c r="D41" s="239"/>
      <c r="E41" s="247"/>
      <c r="F41" s="29">
        <f>SUM(F34+F40)</f>
        <v>0</v>
      </c>
    </row>
    <row r="42" spans="1:6" ht="19.5" customHeight="1" thickBot="1" x14ac:dyDescent="0.35">
      <c r="A42" s="241" t="s">
        <v>30</v>
      </c>
      <c r="B42" s="239"/>
      <c r="C42" s="239"/>
      <c r="D42" s="239"/>
      <c r="E42" s="247"/>
      <c r="F42" s="30">
        <f>F27+F41</f>
        <v>0</v>
      </c>
    </row>
    <row r="43" spans="1:6" ht="15.75" thickBot="1" x14ac:dyDescent="0.3"/>
    <row r="44" spans="1:6" ht="45" customHeight="1" thickBot="1" x14ac:dyDescent="0.3">
      <c r="A44" s="299" t="s">
        <v>21</v>
      </c>
      <c r="B44" s="239"/>
      <c r="C44" s="239"/>
      <c r="D44" s="239"/>
      <c r="E44" s="239"/>
      <c r="F44" s="247"/>
    </row>
    <row r="45" spans="1:6" ht="16.5" thickBot="1" x14ac:dyDescent="0.3">
      <c r="A45" s="300" t="s">
        <v>11</v>
      </c>
      <c r="B45" s="239"/>
      <c r="C45" s="239"/>
      <c r="D45" s="239"/>
      <c r="E45" s="247"/>
      <c r="F45" s="29">
        <f>F27</f>
        <v>0</v>
      </c>
    </row>
    <row r="46" spans="1:6" ht="16.5" thickBot="1" x14ac:dyDescent="0.3">
      <c r="A46" s="300" t="s">
        <v>8</v>
      </c>
      <c r="B46" s="239"/>
      <c r="C46" s="239"/>
      <c r="D46" s="239"/>
      <c r="E46" s="247"/>
      <c r="F46" s="29">
        <f>F41</f>
        <v>0</v>
      </c>
    </row>
    <row r="47" spans="1:6" ht="19.5" thickBot="1" x14ac:dyDescent="0.35">
      <c r="A47" s="301" t="s">
        <v>4</v>
      </c>
      <c r="B47" s="239"/>
      <c r="C47" s="239"/>
      <c r="D47" s="239"/>
      <c r="E47" s="247"/>
      <c r="F47" s="30">
        <f>SUM(F45:F46)</f>
        <v>0</v>
      </c>
    </row>
    <row r="48" spans="1:6" ht="15.75" thickBot="1" x14ac:dyDescent="0.3">
      <c r="B48" s="261"/>
      <c r="C48" s="261"/>
      <c r="D48" s="261"/>
      <c r="E48" s="261"/>
      <c r="F48" s="261"/>
    </row>
    <row r="49" spans="1:6" x14ac:dyDescent="0.25">
      <c r="A49" s="278" t="s">
        <v>35</v>
      </c>
      <c r="B49" s="279"/>
      <c r="C49" s="279"/>
      <c r="D49" s="279"/>
      <c r="E49" s="279"/>
      <c r="F49" s="280"/>
    </row>
    <row r="50" spans="1:6" ht="31.5" customHeight="1" x14ac:dyDescent="0.25">
      <c r="A50" s="281" t="s">
        <v>50</v>
      </c>
      <c r="B50" s="282"/>
      <c r="C50" s="282"/>
      <c r="D50" s="282"/>
      <c r="E50" s="282"/>
      <c r="F50" s="283"/>
    </row>
    <row r="51" spans="1:6" x14ac:dyDescent="0.25">
      <c r="A51" s="284" t="s">
        <v>51</v>
      </c>
      <c r="B51" s="282"/>
      <c r="C51" s="282"/>
      <c r="D51" s="282"/>
      <c r="E51" s="282"/>
      <c r="F51" s="283"/>
    </row>
    <row r="52" spans="1:6" ht="21" customHeight="1" thickBot="1" x14ac:dyDescent="0.3">
      <c r="A52" s="285" t="s">
        <v>52</v>
      </c>
      <c r="B52" s="286"/>
      <c r="C52" s="286"/>
      <c r="D52" s="286"/>
      <c r="E52" s="286"/>
      <c r="F52" s="287"/>
    </row>
    <row r="54" spans="1:6" ht="15" customHeight="1" x14ac:dyDescent="0.25"/>
    <row r="55" spans="1:6" x14ac:dyDescent="0.25">
      <c r="B55" s="15"/>
      <c r="C55" s="15"/>
      <c r="D55" s="15"/>
      <c r="E55" s="15"/>
      <c r="F55" s="15"/>
    </row>
    <row r="56" spans="1:6" x14ac:dyDescent="0.25">
      <c r="B56" s="26"/>
      <c r="C56" s="32"/>
      <c r="D56" s="26"/>
      <c r="E56" s="26"/>
      <c r="F56" s="16"/>
    </row>
  </sheetData>
  <mergeCells count="45">
    <mergeCell ref="B16:C16"/>
    <mergeCell ref="B19:C19"/>
    <mergeCell ref="A17:F17"/>
    <mergeCell ref="A18:F18"/>
    <mergeCell ref="A27:B27"/>
    <mergeCell ref="B20:C20"/>
    <mergeCell ref="B21:C21"/>
    <mergeCell ref="B22:C22"/>
    <mergeCell ref="B23:C23"/>
    <mergeCell ref="B24:C24"/>
    <mergeCell ref="B25:C25"/>
    <mergeCell ref="B26:C26"/>
    <mergeCell ref="A29:F29"/>
    <mergeCell ref="A30:F30"/>
    <mergeCell ref="A34:E34"/>
    <mergeCell ref="A35:F35"/>
    <mergeCell ref="A41:E41"/>
    <mergeCell ref="B32:C32"/>
    <mergeCell ref="B33:C33"/>
    <mergeCell ref="B31:C31"/>
    <mergeCell ref="B48:F48"/>
    <mergeCell ref="B36:C36"/>
    <mergeCell ref="B37:C37"/>
    <mergeCell ref="B38:C38"/>
    <mergeCell ref="B39:C39"/>
    <mergeCell ref="A44:F44"/>
    <mergeCell ref="A45:E45"/>
    <mergeCell ref="A46:E46"/>
    <mergeCell ref="A47:E47"/>
    <mergeCell ref="A49:F49"/>
    <mergeCell ref="A50:F50"/>
    <mergeCell ref="A51:F51"/>
    <mergeCell ref="A52:F52"/>
    <mergeCell ref="B2:F2"/>
    <mergeCell ref="B8:F8"/>
    <mergeCell ref="B15:F15"/>
    <mergeCell ref="B14:F14"/>
    <mergeCell ref="C11:F11"/>
    <mergeCell ref="C12:F12"/>
    <mergeCell ref="C13:F13"/>
    <mergeCell ref="A11:B11"/>
    <mergeCell ref="A12:B12"/>
    <mergeCell ref="A13:B13"/>
    <mergeCell ref="A42:E42"/>
    <mergeCell ref="A40:E40"/>
  </mergeCells>
  <dataValidations count="5">
    <dataValidation allowBlank="1" showInputMessage="1" showErrorMessage="1" prompt="Nepovinný, avšak odporúčaný nástroj pre informovanie a komunikáciu. Jedná sa o inzerciu v regionálnom (nie celoštátnom / celoplošnom) denníku (resp. týždenníku, či dvojtýždenníku) zverejnenú v printovej (nie elektronickej) podobe." sqref="B39:C39"/>
    <dataValidation allowBlank="1" showInputMessage="1" showErrorMessage="1" prompt="Povinný nástroj pre informovanie a komunikáciu pri projektoch, na ktoré sa nevzťahuje povinnosť osadenia dočasného pútača a osadenia stálej tabule" sqref="B38:C38"/>
    <dataValidation allowBlank="1" showInputMessage="1" showErrorMessage="1" prompt="Povinný nástroj pre informovanie a komunikáciuvýdavok pri projektoch spočívajúcich v zakúpení fyzického objektu alebo vo financovaní infraštruktúry alebo stavebných činností a celkovej výške NFP nad 500 000,- EUR" sqref="B37:C37"/>
    <dataValidation allowBlank="1" showInputMessage="1" showErrorMessage="1" prompt="Povinný nástroj pre informovanie a komunikáciu pri projektoch slúžiacich na financovanie infraštruktúry alebo stavebných činností a celkovej výške NFP nad 500 000,- EUR" sqref="B36:C36"/>
    <dataValidation allowBlank="1" showInputMessage="1" showErrorMessage="1" prompt="V prípade potreby uveďte ďalšie typy výdavkov" sqref="B24:C26"/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tabSelected="1" workbookViewId="0">
      <selection activeCell="P23" sqref="P23"/>
    </sheetView>
  </sheetViews>
  <sheetFormatPr defaultRowHeight="15" x14ac:dyDescent="0.25"/>
  <cols>
    <col min="2" max="2" width="15.5703125" customWidth="1"/>
    <col min="3" max="3" width="15.42578125" customWidth="1"/>
    <col min="4" max="4" width="21.5703125" customWidth="1"/>
    <col min="5" max="5" width="16.140625" customWidth="1"/>
    <col min="8" max="8" width="14.85546875" customWidth="1"/>
    <col min="9" max="10" width="16.42578125" customWidth="1"/>
    <col min="11" max="11" width="17.7109375" customWidth="1"/>
  </cols>
  <sheetData>
    <row r="2" spans="1:13" x14ac:dyDescent="0.25">
      <c r="A2" s="288" t="s">
        <v>32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186"/>
      <c r="M2" s="186"/>
    </row>
    <row r="8" spans="1:13" x14ac:dyDescent="0.25">
      <c r="A8" s="347" t="s">
        <v>94</v>
      </c>
      <c r="B8" s="347"/>
      <c r="C8" s="347"/>
      <c r="D8" s="347"/>
      <c r="E8" s="348"/>
      <c r="F8" s="348"/>
      <c r="G8" s="348"/>
      <c r="H8" s="348"/>
      <c r="I8" s="348"/>
      <c r="J8" s="348"/>
      <c r="K8" s="348"/>
    </row>
    <row r="9" spans="1:13" x14ac:dyDescent="0.25">
      <c r="A9" s="313" t="s">
        <v>64</v>
      </c>
      <c r="B9" s="314"/>
      <c r="C9" s="315"/>
      <c r="D9" s="187" t="s">
        <v>65</v>
      </c>
      <c r="E9" s="184"/>
      <c r="F9" s="184"/>
      <c r="G9" s="184"/>
      <c r="H9" s="184"/>
      <c r="I9" s="184"/>
      <c r="J9" s="184"/>
      <c r="K9" s="184"/>
    </row>
    <row r="10" spans="1:13" ht="15.75" thickBot="1" x14ac:dyDescent="0.3">
      <c r="A10" s="184"/>
      <c r="B10" s="184"/>
      <c r="C10" s="184"/>
      <c r="D10" s="184"/>
      <c r="E10" s="185"/>
      <c r="F10" s="185"/>
      <c r="G10" s="184"/>
      <c r="H10" s="184"/>
      <c r="I10" s="184"/>
      <c r="J10" s="184"/>
      <c r="K10" s="184"/>
    </row>
    <row r="11" spans="1:13" x14ac:dyDescent="0.25">
      <c r="A11" s="339" t="s">
        <v>66</v>
      </c>
      <c r="B11" s="342" t="s">
        <v>67</v>
      </c>
      <c r="C11" s="342"/>
      <c r="D11" s="342"/>
      <c r="E11" s="343" t="s">
        <v>68</v>
      </c>
      <c r="F11" s="344" t="s">
        <v>69</v>
      </c>
      <c r="G11" s="184"/>
      <c r="H11" s="331" t="s">
        <v>70</v>
      </c>
      <c r="I11" s="306" t="s">
        <v>96</v>
      </c>
      <c r="J11" s="306"/>
      <c r="K11" s="307"/>
    </row>
    <row r="12" spans="1:13" ht="38.25" x14ac:dyDescent="0.25">
      <c r="A12" s="340"/>
      <c r="B12" s="346" t="s">
        <v>71</v>
      </c>
      <c r="C12" s="333" t="s">
        <v>72</v>
      </c>
      <c r="D12" s="333"/>
      <c r="E12" s="333"/>
      <c r="F12" s="345"/>
      <c r="G12" s="184"/>
      <c r="H12" s="332"/>
      <c r="I12" s="187" t="s">
        <v>73</v>
      </c>
      <c r="J12" s="188" t="s">
        <v>74</v>
      </c>
      <c r="K12" s="189" t="s">
        <v>75</v>
      </c>
    </row>
    <row r="13" spans="1:13" x14ac:dyDescent="0.25">
      <c r="A13" s="340"/>
      <c r="B13" s="346"/>
      <c r="C13" s="333" t="s">
        <v>76</v>
      </c>
      <c r="D13" s="334" t="s">
        <v>95</v>
      </c>
      <c r="E13" s="333"/>
      <c r="F13" s="345"/>
      <c r="G13" s="184"/>
      <c r="H13" s="190" t="s">
        <v>77</v>
      </c>
      <c r="I13" s="191">
        <f>'PRP prijímateľ'!D47</f>
        <v>0</v>
      </c>
      <c r="J13" s="191">
        <f>'PRP prijímateľ'!D47</f>
        <v>0</v>
      </c>
      <c r="K13" s="192">
        <f>'PRP prijímateľ'!D47</f>
        <v>0</v>
      </c>
    </row>
    <row r="14" spans="1:13" x14ac:dyDescent="0.25">
      <c r="A14" s="340"/>
      <c r="B14" s="346"/>
      <c r="C14" s="333"/>
      <c r="D14" s="334"/>
      <c r="E14" s="333"/>
      <c r="F14" s="345"/>
      <c r="G14" s="184"/>
      <c r="H14" s="193" t="s">
        <v>78</v>
      </c>
      <c r="I14" s="191">
        <f>ROUND(B15*I13,2)</f>
        <v>0</v>
      </c>
      <c r="J14" s="191">
        <f>ROUND(B24*J13,2)</f>
        <v>0</v>
      </c>
      <c r="K14" s="192">
        <f>ROUND(B33*K13,2)</f>
        <v>0</v>
      </c>
    </row>
    <row r="15" spans="1:13" x14ac:dyDescent="0.25">
      <c r="A15" s="340"/>
      <c r="B15" s="194">
        <v>0.81430000000000002</v>
      </c>
      <c r="C15" s="195">
        <v>0.14380000000000001</v>
      </c>
      <c r="D15" s="308">
        <v>0</v>
      </c>
      <c r="E15" s="335">
        <v>4.19E-2</v>
      </c>
      <c r="F15" s="336">
        <v>1</v>
      </c>
      <c r="G15" s="184"/>
      <c r="H15" s="196" t="s">
        <v>79</v>
      </c>
      <c r="I15" s="197">
        <f>ROUNDDOWN(C15*I13,2)</f>
        <v>0</v>
      </c>
      <c r="J15" s="197">
        <f>ROUNDDOWN(C24*J13,2)</f>
        <v>0</v>
      </c>
      <c r="K15" s="198">
        <f>ROUNDDOWN(C33*K13,2)</f>
        <v>0</v>
      </c>
    </row>
    <row r="16" spans="1:13" x14ac:dyDescent="0.25">
      <c r="A16" s="340"/>
      <c r="B16" s="333" t="s">
        <v>80</v>
      </c>
      <c r="C16" s="333"/>
      <c r="D16" s="309"/>
      <c r="E16" s="335"/>
      <c r="F16" s="336"/>
      <c r="G16" s="184"/>
      <c r="H16" s="196" t="s">
        <v>96</v>
      </c>
      <c r="I16" s="197">
        <f>ROUND(D15*I13,2)</f>
        <v>0</v>
      </c>
      <c r="J16" s="197">
        <f>ROUND(D24*J13,2)</f>
        <v>0</v>
      </c>
      <c r="K16" s="198">
        <f>ROUND(D33*K13,2)</f>
        <v>0</v>
      </c>
    </row>
    <row r="17" spans="1:11" ht="15.75" thickBot="1" x14ac:dyDescent="0.3">
      <c r="A17" s="341"/>
      <c r="B17" s="199" t="s">
        <v>81</v>
      </c>
      <c r="C17" s="200" t="s">
        <v>82</v>
      </c>
      <c r="D17" s="201" t="s">
        <v>83</v>
      </c>
      <c r="E17" s="201" t="s">
        <v>84</v>
      </c>
      <c r="F17" s="337"/>
      <c r="G17" s="184"/>
      <c r="H17" s="202" t="s">
        <v>85</v>
      </c>
      <c r="I17" s="203">
        <f>I14+I15+I16</f>
        <v>0</v>
      </c>
      <c r="J17" s="203">
        <f>J14+J15+J16</f>
        <v>0</v>
      </c>
      <c r="K17" s="204">
        <f>K14+K15+K16</f>
        <v>0</v>
      </c>
    </row>
    <row r="18" spans="1:11" ht="33" customHeight="1" x14ac:dyDescent="0.25">
      <c r="A18" s="338" t="s">
        <v>86</v>
      </c>
      <c r="B18" s="338"/>
      <c r="C18" s="338"/>
      <c r="D18" s="338"/>
      <c r="E18" s="338"/>
      <c r="F18" s="338"/>
      <c r="G18" s="184"/>
      <c r="H18" s="196" t="s">
        <v>87</v>
      </c>
      <c r="I18" s="197">
        <f>ROUND(E15*I13,2)</f>
        <v>0</v>
      </c>
      <c r="J18" s="197">
        <f>ROUND(E24*J13,2)</f>
        <v>0</v>
      </c>
      <c r="K18" s="198">
        <f>ROUND(E33*K13,2)</f>
        <v>0</v>
      </c>
    </row>
    <row r="19" spans="1:11" ht="15.75" thickBot="1" x14ac:dyDescent="0.3">
      <c r="A19" s="184"/>
      <c r="B19" s="184"/>
      <c r="C19" s="184"/>
      <c r="D19" s="184"/>
      <c r="E19" s="184"/>
      <c r="F19" s="184"/>
      <c r="G19" s="184"/>
      <c r="H19" s="205" t="s">
        <v>88</v>
      </c>
      <c r="I19" s="206">
        <f>I14+I15+I16+I18</f>
        <v>0</v>
      </c>
      <c r="J19" s="206">
        <f>J14+J15+J16+J18</f>
        <v>0</v>
      </c>
      <c r="K19" s="207">
        <f>K14+K15+K16+K18</f>
        <v>0</v>
      </c>
    </row>
    <row r="20" spans="1:11" ht="25.5" x14ac:dyDescent="0.25">
      <c r="A20" s="349" t="s">
        <v>74</v>
      </c>
      <c r="B20" s="328" t="s">
        <v>67</v>
      </c>
      <c r="C20" s="329"/>
      <c r="D20" s="330"/>
      <c r="E20" s="326" t="s">
        <v>68</v>
      </c>
      <c r="F20" s="323" t="s">
        <v>69</v>
      </c>
      <c r="G20" s="184"/>
      <c r="H20" s="208" t="s">
        <v>89</v>
      </c>
      <c r="I20" s="209"/>
      <c r="J20" s="209"/>
      <c r="K20" s="209"/>
    </row>
    <row r="21" spans="1:11" x14ac:dyDescent="0.25">
      <c r="A21" s="350"/>
      <c r="B21" s="320" t="s">
        <v>71</v>
      </c>
      <c r="C21" s="318" t="s">
        <v>72</v>
      </c>
      <c r="D21" s="319"/>
      <c r="E21" s="327"/>
      <c r="F21" s="324"/>
      <c r="G21" s="184"/>
      <c r="H21" s="184"/>
      <c r="I21" s="184"/>
      <c r="J21" s="184"/>
      <c r="K21" s="184"/>
    </row>
    <row r="22" spans="1:11" x14ac:dyDescent="0.25">
      <c r="A22" s="350"/>
      <c r="B22" s="321"/>
      <c r="C22" s="316" t="s">
        <v>76</v>
      </c>
      <c r="D22" s="334" t="s">
        <v>95</v>
      </c>
      <c r="E22" s="327"/>
      <c r="F22" s="324"/>
      <c r="G22" s="184"/>
      <c r="H22" s="184"/>
      <c r="I22" s="184"/>
      <c r="J22" s="184"/>
      <c r="K22" s="184"/>
    </row>
    <row r="23" spans="1:11" ht="15.75" thickBot="1" x14ac:dyDescent="0.3">
      <c r="A23" s="350"/>
      <c r="B23" s="322"/>
      <c r="C23" s="317"/>
      <c r="D23" s="334"/>
      <c r="E23" s="317"/>
      <c r="F23" s="325"/>
      <c r="G23" s="184"/>
      <c r="H23" s="184"/>
      <c r="I23" s="184"/>
      <c r="J23" s="184"/>
      <c r="K23" s="184"/>
    </row>
    <row r="24" spans="1:11" x14ac:dyDescent="0.25">
      <c r="A24" s="350"/>
      <c r="B24" s="194">
        <v>0.81430000000000002</v>
      </c>
      <c r="C24" s="195">
        <v>9.5899999999999999E-2</v>
      </c>
      <c r="D24" s="308">
        <v>4.7899999999999998E-2</v>
      </c>
      <c r="E24" s="308">
        <v>4.19E-2</v>
      </c>
      <c r="F24" s="310">
        <v>1</v>
      </c>
      <c r="G24" s="184"/>
      <c r="H24" s="331" t="s">
        <v>70</v>
      </c>
      <c r="I24" s="306" t="s">
        <v>97</v>
      </c>
      <c r="J24" s="306"/>
      <c r="K24" s="307"/>
    </row>
    <row r="25" spans="1:11" ht="38.25" x14ac:dyDescent="0.25">
      <c r="A25" s="350"/>
      <c r="B25" s="318" t="s">
        <v>80</v>
      </c>
      <c r="C25" s="319"/>
      <c r="D25" s="309"/>
      <c r="E25" s="309"/>
      <c r="F25" s="311"/>
      <c r="G25" s="184"/>
      <c r="H25" s="332"/>
      <c r="I25" s="187" t="s">
        <v>73</v>
      </c>
      <c r="J25" s="188" t="s">
        <v>74</v>
      </c>
      <c r="K25" s="189" t="s">
        <v>75</v>
      </c>
    </row>
    <row r="26" spans="1:11" ht="15.75" thickBot="1" x14ac:dyDescent="0.3">
      <c r="A26" s="351"/>
      <c r="B26" s="199" t="s">
        <v>81</v>
      </c>
      <c r="C26" s="200" t="s">
        <v>90</v>
      </c>
      <c r="D26" s="201" t="s">
        <v>91</v>
      </c>
      <c r="E26" s="201" t="s">
        <v>84</v>
      </c>
      <c r="F26" s="312"/>
      <c r="G26" s="184"/>
      <c r="H26" s="190" t="s">
        <v>77</v>
      </c>
      <c r="I26" s="191">
        <f>'PRP partner prijímateľa '!D47</f>
        <v>0</v>
      </c>
      <c r="J26" s="191">
        <f>'PRP partner prijímateľa '!D47</f>
        <v>0</v>
      </c>
      <c r="K26" s="192">
        <f>'PRP partner prijímateľa '!D47</f>
        <v>0</v>
      </c>
    </row>
    <row r="27" spans="1:11" ht="33.75" customHeight="1" x14ac:dyDescent="0.25">
      <c r="A27" s="338" t="s">
        <v>86</v>
      </c>
      <c r="B27" s="338"/>
      <c r="C27" s="338"/>
      <c r="D27" s="338"/>
      <c r="E27" s="338"/>
      <c r="F27" s="338"/>
      <c r="G27" s="184"/>
      <c r="H27" s="193" t="s">
        <v>78</v>
      </c>
      <c r="I27" s="191">
        <f>ROUND(B15*I26,2)</f>
        <v>0</v>
      </c>
      <c r="J27" s="191">
        <f>ROUND(B24*J26,2)</f>
        <v>0</v>
      </c>
      <c r="K27" s="192">
        <f>ROUND(B33*K26,2)</f>
        <v>0</v>
      </c>
    </row>
    <row r="28" spans="1:11" ht="15.75" thickBot="1" x14ac:dyDescent="0.3">
      <c r="A28" s="184"/>
      <c r="B28" s="184"/>
      <c r="C28" s="184"/>
      <c r="D28" s="184"/>
      <c r="E28" s="184"/>
      <c r="F28" s="184"/>
      <c r="G28" s="184"/>
      <c r="H28" s="196" t="s">
        <v>79</v>
      </c>
      <c r="I28" s="197">
        <f>ROUNDDOWN(C15*I26,2)</f>
        <v>0</v>
      </c>
      <c r="J28" s="197">
        <f>ROUNDDOWN(C24*J26,2)</f>
        <v>0</v>
      </c>
      <c r="K28" s="198">
        <f>ROUNDDOWN(C33*K26,2)</f>
        <v>0</v>
      </c>
    </row>
    <row r="29" spans="1:11" x14ac:dyDescent="0.25">
      <c r="A29" s="339" t="s">
        <v>75</v>
      </c>
      <c r="B29" s="342" t="s">
        <v>67</v>
      </c>
      <c r="C29" s="342"/>
      <c r="D29" s="342"/>
      <c r="E29" s="343" t="s">
        <v>68</v>
      </c>
      <c r="F29" s="344" t="s">
        <v>69</v>
      </c>
      <c r="G29" s="184"/>
      <c r="H29" s="196" t="s">
        <v>97</v>
      </c>
      <c r="I29" s="197">
        <f>ROUND(D15*I26,2)</f>
        <v>0</v>
      </c>
      <c r="J29" s="197">
        <f>ROUND(D24*J26,2)</f>
        <v>0</v>
      </c>
      <c r="K29" s="198">
        <f>ROUND(D33*K26,2)</f>
        <v>0</v>
      </c>
    </row>
    <row r="30" spans="1:11" x14ac:dyDescent="0.25">
      <c r="A30" s="340"/>
      <c r="B30" s="346" t="s">
        <v>71</v>
      </c>
      <c r="C30" s="333" t="s">
        <v>72</v>
      </c>
      <c r="D30" s="333"/>
      <c r="E30" s="333"/>
      <c r="F30" s="345"/>
      <c r="G30" s="184"/>
      <c r="H30" s="202" t="s">
        <v>85</v>
      </c>
      <c r="I30" s="203">
        <f>I27+I28+I29</f>
        <v>0</v>
      </c>
      <c r="J30" s="203">
        <f>J27+J28+J29</f>
        <v>0</v>
      </c>
      <c r="K30" s="204">
        <f>K27+K28+K29</f>
        <v>0</v>
      </c>
    </row>
    <row r="31" spans="1:11" x14ac:dyDescent="0.25">
      <c r="A31" s="340"/>
      <c r="B31" s="346"/>
      <c r="C31" s="333" t="s">
        <v>76</v>
      </c>
      <c r="D31" s="334" t="s">
        <v>95</v>
      </c>
      <c r="E31" s="333"/>
      <c r="F31" s="345"/>
      <c r="G31" s="184"/>
      <c r="H31" s="196" t="s">
        <v>87</v>
      </c>
      <c r="I31" s="197">
        <f>ROUND(E15*I26,2)</f>
        <v>0</v>
      </c>
      <c r="J31" s="197">
        <f>ROUND(E24*J26,2)</f>
        <v>0</v>
      </c>
      <c r="K31" s="198">
        <f>ROUND(E33*K26,2)</f>
        <v>0</v>
      </c>
    </row>
    <row r="32" spans="1:11" ht="15.75" thickBot="1" x14ac:dyDescent="0.3">
      <c r="A32" s="340"/>
      <c r="B32" s="346"/>
      <c r="C32" s="333"/>
      <c r="D32" s="334"/>
      <c r="E32" s="333"/>
      <c r="F32" s="345"/>
      <c r="G32" s="184"/>
      <c r="H32" s="205" t="s">
        <v>88</v>
      </c>
      <c r="I32" s="206">
        <f>I27+I28+I29+I31</f>
        <v>0</v>
      </c>
      <c r="J32" s="206">
        <f>J27+J28+J29+J31</f>
        <v>0</v>
      </c>
      <c r="K32" s="207">
        <f>K27+K28+K29+K31</f>
        <v>0</v>
      </c>
    </row>
    <row r="33" spans="1:11" ht="25.5" x14ac:dyDescent="0.25">
      <c r="A33" s="340"/>
      <c r="B33" s="194">
        <v>0.81430000000000002</v>
      </c>
      <c r="C33" s="195">
        <v>4.8000000000000001E-2</v>
      </c>
      <c r="D33" s="308">
        <v>9.5799999999999996E-2</v>
      </c>
      <c r="E33" s="335">
        <v>4.19E-2</v>
      </c>
      <c r="F33" s="336">
        <v>1</v>
      </c>
      <c r="G33" s="184"/>
      <c r="H33" s="208" t="s">
        <v>89</v>
      </c>
      <c r="I33" s="209"/>
      <c r="J33" s="209"/>
      <c r="K33" s="209"/>
    </row>
    <row r="34" spans="1:11" x14ac:dyDescent="0.25">
      <c r="A34" s="340"/>
      <c r="B34" s="333" t="s">
        <v>80</v>
      </c>
      <c r="C34" s="333"/>
      <c r="D34" s="309"/>
      <c r="E34" s="335"/>
      <c r="F34" s="336"/>
      <c r="G34" s="184"/>
      <c r="H34" s="184"/>
      <c r="I34" s="184"/>
      <c r="J34" s="184"/>
      <c r="K34" s="184"/>
    </row>
    <row r="35" spans="1:11" ht="15.75" thickBot="1" x14ac:dyDescent="0.3">
      <c r="A35" s="341"/>
      <c r="B35" s="199" t="s">
        <v>81</v>
      </c>
      <c r="C35" s="200" t="s">
        <v>91</v>
      </c>
      <c r="D35" s="201" t="s">
        <v>90</v>
      </c>
      <c r="E35" s="201" t="s">
        <v>84</v>
      </c>
      <c r="F35" s="337"/>
      <c r="G35" s="184"/>
      <c r="H35" s="210"/>
      <c r="I35" s="211"/>
      <c r="J35" s="211"/>
      <c r="K35" s="211"/>
    </row>
    <row r="36" spans="1:11" ht="37.5" customHeight="1" x14ac:dyDescent="0.25">
      <c r="A36" s="338" t="s">
        <v>86</v>
      </c>
      <c r="B36" s="338"/>
      <c r="C36" s="338"/>
      <c r="D36" s="338"/>
      <c r="E36" s="338"/>
      <c r="F36" s="338"/>
      <c r="G36" s="184"/>
      <c r="H36" s="331" t="s">
        <v>70</v>
      </c>
      <c r="I36" s="306" t="s">
        <v>98</v>
      </c>
      <c r="J36" s="306"/>
      <c r="K36" s="307"/>
    </row>
    <row r="37" spans="1:11" ht="38.25" x14ac:dyDescent="0.25">
      <c r="A37" s="184"/>
      <c r="B37" s="184"/>
      <c r="C37" s="184"/>
      <c r="D37" s="184"/>
      <c r="E37" s="184"/>
      <c r="F37" s="184"/>
      <c r="G37" s="184"/>
      <c r="H37" s="332"/>
      <c r="I37" s="187" t="s">
        <v>73</v>
      </c>
      <c r="J37" s="188" t="s">
        <v>74</v>
      </c>
      <c r="K37" s="189" t="s">
        <v>75</v>
      </c>
    </row>
    <row r="38" spans="1:11" x14ac:dyDescent="0.25">
      <c r="A38" s="184"/>
      <c r="B38" s="184"/>
      <c r="C38" s="184"/>
      <c r="D38" s="184"/>
      <c r="E38" s="184"/>
      <c r="F38" s="184"/>
      <c r="G38" s="184"/>
      <c r="H38" s="193" t="s">
        <v>78</v>
      </c>
      <c r="I38" s="191">
        <f t="shared" ref="I38:K41" si="0">I14+I27</f>
        <v>0</v>
      </c>
      <c r="J38" s="191">
        <f t="shared" si="0"/>
        <v>0</v>
      </c>
      <c r="K38" s="192">
        <f t="shared" si="0"/>
        <v>0</v>
      </c>
    </row>
    <row r="39" spans="1:11" x14ac:dyDescent="0.25">
      <c r="A39" s="184"/>
      <c r="B39" s="184"/>
      <c r="C39" s="184"/>
      <c r="D39" s="184"/>
      <c r="E39" s="184"/>
      <c r="F39" s="184"/>
      <c r="G39" s="184"/>
      <c r="H39" s="193" t="s">
        <v>92</v>
      </c>
      <c r="I39" s="197">
        <f t="shared" si="0"/>
        <v>0</v>
      </c>
      <c r="J39" s="197">
        <f t="shared" si="0"/>
        <v>0</v>
      </c>
      <c r="K39" s="198">
        <f t="shared" si="0"/>
        <v>0</v>
      </c>
    </row>
    <row r="40" spans="1:11" ht="39" x14ac:dyDescent="0.25">
      <c r="A40" s="184"/>
      <c r="B40" s="184"/>
      <c r="C40" s="184"/>
      <c r="D40" s="184"/>
      <c r="E40" s="184"/>
      <c r="F40" s="184"/>
      <c r="G40" s="184"/>
      <c r="H40" s="212" t="s">
        <v>98</v>
      </c>
      <c r="I40" s="191">
        <f t="shared" si="0"/>
        <v>0</v>
      </c>
      <c r="J40" s="191">
        <f t="shared" si="0"/>
        <v>0</v>
      </c>
      <c r="K40" s="192">
        <f t="shared" si="0"/>
        <v>0</v>
      </c>
    </row>
    <row r="41" spans="1:11" ht="15.75" thickBot="1" x14ac:dyDescent="0.3">
      <c r="A41" s="184"/>
      <c r="B41" s="184"/>
      <c r="C41" s="184"/>
      <c r="D41" s="184"/>
      <c r="E41" s="184"/>
      <c r="F41" s="184"/>
      <c r="G41" s="184"/>
      <c r="H41" s="213" t="s">
        <v>93</v>
      </c>
      <c r="I41" s="214">
        <f t="shared" si="0"/>
        <v>0</v>
      </c>
      <c r="J41" s="214">
        <f t="shared" si="0"/>
        <v>0</v>
      </c>
      <c r="K41" s="215">
        <f t="shared" si="0"/>
        <v>0</v>
      </c>
    </row>
    <row r="42" spans="1:11" x14ac:dyDescent="0.25">
      <c r="A42" s="184"/>
      <c r="B42" s="184"/>
      <c r="C42" s="184"/>
      <c r="D42" s="184"/>
      <c r="E42" s="184"/>
      <c r="F42" s="184"/>
      <c r="G42" s="184"/>
      <c r="H42" s="184"/>
      <c r="I42" s="184"/>
      <c r="J42" s="184"/>
      <c r="K42" s="184"/>
    </row>
  </sheetData>
  <mergeCells count="48">
    <mergeCell ref="A2:K2"/>
    <mergeCell ref="E11:E14"/>
    <mergeCell ref="F11:F14"/>
    <mergeCell ref="B12:B14"/>
    <mergeCell ref="C12:D12"/>
    <mergeCell ref="C13:C14"/>
    <mergeCell ref="D13:D14"/>
    <mergeCell ref="A27:F27"/>
    <mergeCell ref="A8:K8"/>
    <mergeCell ref="H11:H12"/>
    <mergeCell ref="I11:K11"/>
    <mergeCell ref="B25:C25"/>
    <mergeCell ref="D24:D25"/>
    <mergeCell ref="A20:A26"/>
    <mergeCell ref="H24:H25"/>
    <mergeCell ref="D15:D16"/>
    <mergeCell ref="E15:E16"/>
    <mergeCell ref="F15:F17"/>
    <mergeCell ref="B16:C16"/>
    <mergeCell ref="A18:F18"/>
    <mergeCell ref="A11:A17"/>
    <mergeCell ref="B11:D11"/>
    <mergeCell ref="D22:D23"/>
    <mergeCell ref="H36:H37"/>
    <mergeCell ref="I36:K36"/>
    <mergeCell ref="B34:C34"/>
    <mergeCell ref="D31:D32"/>
    <mergeCell ref="D33:D34"/>
    <mergeCell ref="E33:E34"/>
    <mergeCell ref="F33:F35"/>
    <mergeCell ref="A36:F36"/>
    <mergeCell ref="A29:A35"/>
    <mergeCell ref="B29:D29"/>
    <mergeCell ref="E29:E32"/>
    <mergeCell ref="F29:F32"/>
    <mergeCell ref="B30:B32"/>
    <mergeCell ref="C30:D30"/>
    <mergeCell ref="C31:C32"/>
    <mergeCell ref="I24:K24"/>
    <mergeCell ref="E24:E25"/>
    <mergeCell ref="F24:F26"/>
    <mergeCell ref="A9:C9"/>
    <mergeCell ref="C22:C23"/>
    <mergeCell ref="C21:D21"/>
    <mergeCell ref="B21:B23"/>
    <mergeCell ref="F20:F23"/>
    <mergeCell ref="E20:E23"/>
    <mergeCell ref="B20:D2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7D17F9FBFB4B41B924073969D29DFF" ma:contentTypeVersion="0" ma:contentTypeDescription="Umožňuje vytvoriť nový dokument." ma:contentTypeScope="" ma:versionID="5c9ee6998369c7d47ced66eb32dc505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A3AC13-993A-4EDC-9A0D-7A6C1CBF3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0DAA58-C44B-4892-A7D9-ECFC093E0CFB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7CA606-541E-459F-B700-B78BE00EC5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PRP prijímateľ</vt:lpstr>
      <vt:lpstr>PRP partner prijímateľa </vt:lpstr>
      <vt:lpstr>PRP konsolidovaný</vt:lpstr>
      <vt:lpstr>Výpočet pro-rata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metodika.adapt@minv.sk</dc:creator>
  <cp:lastModifiedBy>Petra Koleková</cp:lastModifiedBy>
  <cp:lastPrinted>2015-07-31T08:54:48Z</cp:lastPrinted>
  <dcterms:created xsi:type="dcterms:W3CDTF">2015-05-13T12:53:37Z</dcterms:created>
  <dcterms:modified xsi:type="dcterms:W3CDTF">2017-09-26T12:24:07Z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0x010100C77D17F9FBFB4B41B924073969D29DFF</vt:lpwstr>
  </property>
</Properties>
</file>