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rusinko2725490\Desktop\"/>
    </mc:Choice>
  </mc:AlternateContent>
  <bookViews>
    <workbookView xWindow="0" yWindow="0" windowWidth="28800" windowHeight="11700" firstSheet="5" activeTab="7"/>
  </bookViews>
  <sheets>
    <sheet name="PRP žiadateľa" sheetId="15" r:id="rId1"/>
    <sheet name="PRP partner žiadateľa" sheetId="23" r:id="rId2"/>
    <sheet name="PRP konsolidovaný" sheetId="17" r:id="rId3"/>
    <sheet name="Sumarizačny rozpočet žiadateľa" sheetId="24" r:id="rId4"/>
    <sheet name="Sumarizač rozpoč partner žiadat" sheetId="25" r:id="rId5"/>
    <sheet name="Prieskum trhu žiadateľa" sheetId="3" r:id="rId6"/>
    <sheet name="Prieskum trhu partner žiadateľa" sheetId="18" r:id="rId7"/>
    <sheet name="Value for Money" sheetId="26" r:id="rId8"/>
    <sheet name="sp stan vyd" sheetId="21" r:id="rId9"/>
  </sheets>
  <definedNames>
    <definedName name="ghghjgh">#REF!</definedName>
    <definedName name="hjkz">#REF!</definedName>
  </definedNames>
  <calcPr calcId="152511"/>
</workbook>
</file>

<file path=xl/calcChain.xml><?xml version="1.0" encoding="utf-8"?>
<calcChain xmlns="http://schemas.openxmlformats.org/spreadsheetml/2006/main">
  <c r="F15" i="23" l="1"/>
  <c r="G15" i="23" s="1"/>
  <c r="F15" i="15"/>
  <c r="G15" i="15" s="1"/>
  <c r="G36" i="25" l="1"/>
  <c r="G36" i="24"/>
  <c r="G16" i="24"/>
  <c r="G17" i="24"/>
  <c r="G18" i="24"/>
  <c r="G19" i="24"/>
  <c r="G20" i="24"/>
  <c r="G21" i="24"/>
  <c r="G22" i="24"/>
  <c r="G23" i="24"/>
  <c r="G15" i="24"/>
  <c r="G16" i="25"/>
  <c r="G17" i="25"/>
  <c r="G18" i="25"/>
  <c r="G19" i="25"/>
  <c r="G20" i="25"/>
  <c r="G21" i="25"/>
  <c r="G22" i="25"/>
  <c r="G23" i="25"/>
  <c r="H24" i="25" l="1"/>
  <c r="I24" i="25"/>
  <c r="I39" i="25" s="1"/>
  <c r="H24" i="24"/>
  <c r="I24" i="24"/>
  <c r="I39" i="24" s="1"/>
  <c r="I48" i="23"/>
  <c r="I36" i="23"/>
  <c r="I24" i="23"/>
  <c r="I48" i="15"/>
  <c r="I36" i="15"/>
  <c r="I24" i="15"/>
  <c r="G43" i="25"/>
  <c r="I37" i="25"/>
  <c r="H37" i="25"/>
  <c r="G35" i="25"/>
  <c r="G34" i="25"/>
  <c r="G33" i="25"/>
  <c r="G37" i="25" s="1"/>
  <c r="I31" i="25"/>
  <c r="H31" i="25"/>
  <c r="G30" i="25"/>
  <c r="G29" i="25"/>
  <c r="G28" i="25"/>
  <c r="G15" i="25"/>
  <c r="G24" i="25" s="1"/>
  <c r="G43" i="24"/>
  <c r="I37" i="24"/>
  <c r="H37" i="24"/>
  <c r="G35" i="24"/>
  <c r="G34" i="24"/>
  <c r="G33" i="24"/>
  <c r="I31" i="24"/>
  <c r="H31" i="24"/>
  <c r="H38" i="24" s="1"/>
  <c r="F43" i="24" s="1"/>
  <c r="G30" i="24"/>
  <c r="G29" i="24"/>
  <c r="G28" i="24"/>
  <c r="G24" i="24" l="1"/>
  <c r="G37" i="24"/>
  <c r="G31" i="25"/>
  <c r="G38" i="25" s="1"/>
  <c r="E43" i="25" s="1"/>
  <c r="H38" i="25"/>
  <c r="F43" i="25" s="1"/>
  <c r="G31" i="24"/>
  <c r="F42" i="25"/>
  <c r="G42" i="25"/>
  <c r="H39" i="24"/>
  <c r="F42" i="24"/>
  <c r="F44" i="24" s="1"/>
  <c r="G42" i="24"/>
  <c r="H43" i="25" l="1"/>
  <c r="G44" i="25"/>
  <c r="H43" i="24"/>
  <c r="G44" i="24"/>
  <c r="H39" i="25"/>
  <c r="F44" i="25"/>
  <c r="G38" i="24"/>
  <c r="E43" i="24" s="1"/>
  <c r="G39" i="25"/>
  <c r="E42" i="25"/>
  <c r="E44" i="25" s="1"/>
  <c r="E42" i="24"/>
  <c r="G16" i="15"/>
  <c r="E44" i="24" l="1"/>
  <c r="G39" i="24"/>
  <c r="F60" i="17"/>
  <c r="F59" i="17"/>
  <c r="F58" i="17"/>
  <c r="F57" i="17"/>
  <c r="F54" i="17"/>
  <c r="F53" i="17"/>
  <c r="F52" i="17"/>
  <c r="F47" i="17"/>
  <c r="F46" i="17"/>
  <c r="F45" i="17"/>
  <c r="F44" i="17"/>
  <c r="F43" i="17"/>
  <c r="F42" i="17"/>
  <c r="F41" i="17"/>
  <c r="F40" i="17"/>
  <c r="F36" i="17"/>
  <c r="F35" i="17"/>
  <c r="F34" i="17"/>
  <c r="F33" i="17"/>
  <c r="F32" i="17"/>
  <c r="F31" i="17"/>
  <c r="F30" i="17"/>
  <c r="F29" i="17"/>
  <c r="F25" i="17"/>
  <c r="F24" i="17"/>
  <c r="F23" i="17"/>
  <c r="F22" i="17"/>
  <c r="F21" i="17"/>
  <c r="F20" i="17"/>
  <c r="F19" i="17"/>
  <c r="F18" i="17"/>
  <c r="F26" i="17" l="1"/>
  <c r="F37" i="17"/>
  <c r="F48" i="17"/>
  <c r="F68" i="17" s="1"/>
  <c r="F67" i="17"/>
  <c r="F55" i="17"/>
  <c r="F61" i="17"/>
  <c r="F66" i="17"/>
  <c r="F62" i="17" l="1"/>
  <c r="F69" i="17" s="1"/>
  <c r="F70" i="17" s="1"/>
  <c r="F63" i="17" l="1"/>
  <c r="G70" i="23"/>
  <c r="G69" i="23"/>
  <c r="G68" i="23"/>
  <c r="I62" i="23"/>
  <c r="H62" i="23"/>
  <c r="G60" i="23"/>
  <c r="G59" i="23"/>
  <c r="G58" i="23"/>
  <c r="I56" i="23"/>
  <c r="H56" i="23"/>
  <c r="G55" i="23"/>
  <c r="G54" i="23"/>
  <c r="G53" i="23"/>
  <c r="I49" i="23"/>
  <c r="I64" i="23" s="1"/>
  <c r="G71" i="23" s="1"/>
  <c r="H48" i="23"/>
  <c r="F69" i="23" s="1"/>
  <c r="G47" i="23"/>
  <c r="G46" i="23"/>
  <c r="G45" i="23"/>
  <c r="G44" i="23"/>
  <c r="G43" i="23"/>
  <c r="G42" i="23"/>
  <c r="G40" i="23"/>
  <c r="G39" i="23"/>
  <c r="H36" i="23"/>
  <c r="G35" i="23"/>
  <c r="G34" i="23"/>
  <c r="G33" i="23"/>
  <c r="G32" i="23"/>
  <c r="G31" i="23"/>
  <c r="G30" i="23"/>
  <c r="G28" i="23"/>
  <c r="G27" i="23"/>
  <c r="G23" i="23"/>
  <c r="G22" i="23"/>
  <c r="G21" i="23"/>
  <c r="G20" i="23"/>
  <c r="G19" i="23"/>
  <c r="G18" i="23"/>
  <c r="G16" i="23"/>
  <c r="H24" i="23"/>
  <c r="G69" i="15"/>
  <c r="G68" i="15"/>
  <c r="I49" i="15"/>
  <c r="I64" i="15" s="1"/>
  <c r="H48" i="15"/>
  <c r="F69" i="15" s="1"/>
  <c r="G47" i="15"/>
  <c r="G46" i="15"/>
  <c r="G45" i="15"/>
  <c r="G44" i="15"/>
  <c r="G43" i="15"/>
  <c r="G42" i="15"/>
  <c r="G40" i="15"/>
  <c r="G39" i="15"/>
  <c r="H36" i="15"/>
  <c r="G35" i="15"/>
  <c r="G34" i="15"/>
  <c r="G33" i="15"/>
  <c r="G32" i="15"/>
  <c r="G31" i="15"/>
  <c r="G30" i="15"/>
  <c r="G28" i="15"/>
  <c r="H63" i="23" l="1"/>
  <c r="F70" i="23" s="1"/>
  <c r="G48" i="23"/>
  <c r="E69" i="23" s="1"/>
  <c r="G62" i="23"/>
  <c r="F68" i="23"/>
  <c r="G24" i="23"/>
  <c r="G36" i="23"/>
  <c r="H49" i="23"/>
  <c r="F67" i="23" s="1"/>
  <c r="G56" i="23"/>
  <c r="G67" i="15"/>
  <c r="G67" i="23"/>
  <c r="H70" i="23" s="1"/>
  <c r="G48" i="15"/>
  <c r="E69" i="15" s="1"/>
  <c r="G36" i="15"/>
  <c r="E68" i="23" l="1"/>
  <c r="H64" i="23"/>
  <c r="F71" i="23" s="1"/>
  <c r="G49" i="23"/>
  <c r="G63" i="23"/>
  <c r="E70" i="23" s="1"/>
  <c r="F27" i="18"/>
  <c r="E27" i="18"/>
  <c r="G27" i="3"/>
  <c r="F27" i="3"/>
  <c r="G64" i="23" l="1"/>
  <c r="E71" i="23" s="1"/>
  <c r="E67" i="23"/>
  <c r="H24" i="15"/>
  <c r="F68" i="15" s="1"/>
  <c r="I62" i="15"/>
  <c r="H62" i="15"/>
  <c r="G60" i="15"/>
  <c r="G59" i="15"/>
  <c r="G58" i="15"/>
  <c r="I56" i="15"/>
  <c r="H56" i="15"/>
  <c r="G55" i="15"/>
  <c r="G54" i="15"/>
  <c r="G53" i="15"/>
  <c r="G23" i="15"/>
  <c r="G22" i="15"/>
  <c r="G21" i="15"/>
  <c r="G20" i="15"/>
  <c r="G19" i="15"/>
  <c r="G18" i="15"/>
  <c r="G70" i="15"/>
  <c r="G71" i="15"/>
  <c r="H49" i="15" l="1"/>
  <c r="H63" i="15"/>
  <c r="F70" i="15" s="1"/>
  <c r="G56" i="15"/>
  <c r="H70" i="15"/>
  <c r="G62" i="15"/>
  <c r="G24" i="15"/>
  <c r="E68" i="15" s="1"/>
  <c r="H64" i="15" l="1"/>
  <c r="F71" i="15" s="1"/>
  <c r="F67" i="15"/>
  <c r="G49" i="15"/>
  <c r="G63" i="15"/>
  <c r="E70" i="15" s="1"/>
  <c r="G64" i="15" l="1"/>
  <c r="E71" i="15" s="1"/>
  <c r="E67" i="15"/>
  <c r="C25" i="26" s="1"/>
  <c r="C27" i="26" l="1"/>
  <c r="C29" i="26" s="1"/>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1"/>
            <rFont val="Segoe UI"/>
            <family val="2"/>
            <charset val="238"/>
          </rPr>
          <t xml:space="preserve">Uveďte všeobecné pomenovanie predmetu zákazky (v prípade, že je výdavok totožný so zákazkou) alebo všeobecný názov výdavku. Názov výdavku je následne potrebné preniesť do Podrobného rozpočtu projektu. </t>
        </r>
      </text>
    </comment>
    <comment ref="A14" authorId="0" shapeId="0">
      <text>
        <r>
          <rPr>
            <sz val="9"/>
            <color indexed="81"/>
            <rFont val="Segoe UI"/>
            <family val="2"/>
            <charset val="238"/>
          </rPr>
          <t>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t>
        </r>
      </text>
    </comment>
    <comment ref="A17" authorId="0" shapeId="0">
      <text>
        <r>
          <rPr>
            <sz val="9"/>
            <color indexed="81"/>
            <rFont val="Segoe UI"/>
            <family val="2"/>
            <charset val="238"/>
          </rPr>
          <t>Obdobie, počas ktorého bol vykonaný prieskum, t. j. odoslané žiadosti o predloženie cenových ponúk, doručené cenové ponuky, získané cenové ponuky prostredníctvom telefonického prieskumu alebo internetového vyhľadávania.</t>
        </r>
      </text>
    </comment>
    <comment ref="D34" authorId="1" shapeId="0">
      <text>
        <r>
          <rPr>
            <sz val="9"/>
            <color indexed="81"/>
            <rFont val="Segoe UI"/>
            <family val="2"/>
            <charset val="238"/>
          </rPr>
          <t xml:space="preserve">Partner žiadateľa uvádza výšku výdavku, ktorá zodpovedá priemeru cien stanoveného na základe predložených ponúk, pričom sa zohľadňuje oprávnenosť financovania výdavku predstavujúceho DPH v rámci projektu. To znamená, že ak partner žiadateľa nemá nárok na odpočet DPH, uvádza výšku výdavku stanovenú na základe priemeru cien s DPH. Ak partner žiadateľa má nárok na odpočet DPH, uvádza ako výsledok prieskumu trhu výšku výdavku stanovenú na základe výpočtu priemeru z cien bez DPH.
</t>
        </r>
      </text>
    </comment>
  </commentList>
</comments>
</file>

<file path=xl/sharedStrings.xml><?xml version="1.0" encoding="utf-8"?>
<sst xmlns="http://schemas.openxmlformats.org/spreadsheetml/2006/main" count="466" uniqueCount="172">
  <si>
    <t>Názov žiadateľa:</t>
  </si>
  <si>
    <t>Názov projektu:</t>
  </si>
  <si>
    <t>Názov výdavku</t>
  </si>
  <si>
    <t>Merná jednotka</t>
  </si>
  <si>
    <t>Počet jednotiek</t>
  </si>
  <si>
    <t>S P O L U</t>
  </si>
  <si>
    <t xml:space="preserve">Skupina výdavkov  </t>
  </si>
  <si>
    <t>Hlavné aktivity projektu</t>
  </si>
  <si>
    <t>Podporné aktivity projektu</t>
  </si>
  <si>
    <t>SPOLU Podporné aktivity</t>
  </si>
  <si>
    <t>Cena</t>
  </si>
  <si>
    <t>Zdroj údajov</t>
  </si>
  <si>
    <t>Poznámka</t>
  </si>
  <si>
    <t>bez DPH</t>
  </si>
  <si>
    <t>s DPH</t>
  </si>
  <si>
    <t>Por. č.</t>
  </si>
  <si>
    <t>1.</t>
  </si>
  <si>
    <t>2.</t>
  </si>
  <si>
    <t>3.</t>
  </si>
  <si>
    <t>Dodávateľ (obchodné meno a sídlo)</t>
  </si>
  <si>
    <t>Informovanie a komunikácia</t>
  </si>
  <si>
    <t>518 Ostatné služby</t>
  </si>
  <si>
    <t>Záznam z vyhodnotenia písomného prieskumu trhu</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</si>
  <si>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</si>
  <si>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</si>
  <si>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</si>
  <si>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</si>
  <si>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</si>
  <si>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</si>
  <si>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</si>
  <si>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</si>
  <si>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</si>
  <si>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</si>
  <si>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</si>
  <si>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</si>
  <si>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</si>
  <si>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</si>
  <si>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</si>
  <si>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Merateľný ukazovateľ</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</si>
  <si>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</si>
  <si>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</si>
  <si>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</si>
  <si>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</si>
  <si>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</si>
  <si>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</si>
  <si>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</si>
  <si>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</si>
  <si>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</si>
  <si>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</si>
  <si>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</si>
  <si>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Podrobný položkovitý rozpis výdavkov rozpočtu projektu: (žiadateľ a partner žiadateľa spolu)</t>
  </si>
  <si>
    <t>Podrobný položkovitý rozpis výdavkov rozpočtu projektu: (žiadateľ)</t>
  </si>
  <si>
    <t>Názov partnera žiadateľa:</t>
  </si>
  <si>
    <t>Názov žiadateľa :</t>
  </si>
  <si>
    <t>Celkové oprávnené výdavky  [EUR]</t>
  </si>
  <si>
    <t>Podrobný položkovitý rozpis výdavkov rozpočtu projektu: (partner žiadateľa)</t>
  </si>
  <si>
    <t>COV žiadateľa  [EUR]</t>
  </si>
  <si>
    <t>COV partnera žiadateľa [EUR]</t>
  </si>
  <si>
    <t>Spolu COV [EUR]</t>
  </si>
  <si>
    <t>Podiel podporných aktivít z hlavných aktivít [%]</t>
  </si>
  <si>
    <t>Vecný popis výdavku a komentár k spôsobu stanovenia výšky výdavku</t>
  </si>
  <si>
    <t xml:space="preserve">SPOLU </t>
  </si>
  <si>
    <t>SPOLU</t>
  </si>
  <si>
    <t>S P O L U AKTIVITY</t>
  </si>
  <si>
    <t>P. č.</t>
  </si>
  <si>
    <r>
      <rPr>
        <b/>
        <sz val="11"/>
        <rFont val="Times New Roman"/>
        <family val="1"/>
        <charset val="238"/>
      </rPr>
      <t>Pozn. 1:</t>
    </r>
    <r>
      <rPr>
        <sz val="11"/>
        <rFont val="Times New Roman"/>
        <family val="1"/>
        <charset val="238"/>
      </rPr>
      <t xml:space="preserve"> Počet riadkov tabuľky žiadateľ uvedie podľa potreby.</t>
    </r>
  </si>
  <si>
    <r>
      <rPr>
        <b/>
        <sz val="11"/>
        <rFont val="Times New Roman"/>
        <family val="1"/>
        <charset val="238"/>
      </rPr>
      <t>Pozn. 3:</t>
    </r>
    <r>
      <rPr>
        <sz val="11"/>
        <rFont val="Times New Roman"/>
        <family val="1"/>
        <charset val="238"/>
      </rPr>
      <t xml:space="preserve"> Žiadateľ poradové číslo uvádza v nadväznosti od prvej hlavnej aktivity a pokračuje v číslovaní až k podporným aktivitám projektu.</t>
    </r>
  </si>
  <si>
    <r>
      <rPr>
        <b/>
        <sz val="11"/>
        <rFont val="Times New Roman"/>
        <family val="1"/>
        <charset val="238"/>
      </rPr>
      <t>Pozn. 2:</t>
    </r>
    <r>
      <rPr>
        <sz val="11"/>
        <rFont val="Times New Roman"/>
        <family val="1"/>
        <charset val="238"/>
      </rPr>
      <t xml:space="preserve"> Žiadateľ/partner žiadateľa prenesú všetky položky v rámci hlavných a podporných aktivít z hárkov PRP žiadateľa a PRP partnera žiadateľa do PRP konsolidovaný. V prípade, že sú </t>
    </r>
  </si>
  <si>
    <t xml:space="preserve">                položky rovnaké žiadateľ sčíta výsledné sumy v rámci toho istého riadku.</t>
  </si>
  <si>
    <t>mesiac</t>
  </si>
  <si>
    <t>hodina</t>
  </si>
  <si>
    <t>ks</t>
  </si>
  <si>
    <t>Priemerná výška</t>
  </si>
  <si>
    <t>Výška výdavku stanovená na základe prieskumu trhu</t>
  </si>
  <si>
    <t>Pečiatka a podpis štatutárneho orgánu partnera žiadateľa</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</si>
  <si>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</si>
  <si>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</si>
  <si>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</si>
  <si>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</si>
  <si>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</si>
  <si>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</si>
  <si>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</si>
  <si>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Spôsob stanovenia výdavku</t>
  </si>
  <si>
    <t>Vecný popis výdavku</t>
  </si>
  <si>
    <t>Celková výška žiadaného výdavku bez/s DPH sa vypočíta automaticky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žiadateľ oprávnený zmeniť vzorec.</t>
  </si>
  <si>
    <t>SPOLU (Celkové oprávnené výdavky)</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</si>
  <si>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</si>
  <si>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Žiadateľ doplní kód skupiny výdavkov v zmysle aktuálnej verzie Príručky k oprávnenosti výdavkov pre dopytovo orientované projekty a v súlade s údajmi uvedenými v tabuľke č.11 vo formulári ŽoNFP (Prílohy č.1 k výzve - Formulár ŽoNFP)</t>
  </si>
  <si>
    <t>Oprávnený výdavok/ Oprávnený výdavok s/ bez DPH</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</si>
  <si>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</si>
  <si>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</si>
  <si>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</si>
  <si>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Partner žiadateľa doplní kód skupiny výdavkov v zmysle aktuálnej verzie Príručky k oprávnenosti výdavkov pre dopytovo orientované projekty a v súlade s údajmi uvedenými v tabuľke č.11 vo formulári ŽoNFP (Prílohy č.1 k výzve - Formulár ŽoNFP)</t>
  </si>
  <si>
    <t>Projektový manažér - interný (dohoda o práci vykonáv. mimo prac. pomeru)</t>
  </si>
  <si>
    <t>Projektový manažér - externý</t>
  </si>
  <si>
    <t>Projektový manažér - interný (pracovná zmluva)</t>
  </si>
  <si>
    <t>SPOLU Podporné aktivity projektu</t>
  </si>
  <si>
    <t>SPOLU Hlavné aktivity projektu</t>
  </si>
  <si>
    <t>Názov výdavku:</t>
  </si>
  <si>
    <t xml:space="preserve"> </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</si>
  <si>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</si>
  <si>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</si>
  <si>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</si>
  <si>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poradové číslo uvádza v nadväznosti od prvej hlavnej aktivity a pokračuje v číslovaní až k podporným aktivitám projektu. V prípade, je potrebné zadefinovať podaktivity v rámci realizácie hlavnej aktivity, partner žiadateľa je oprávnený si prispôsobiť číslovanie výdavkov.</t>
  </si>
  <si>
    <r>
      <t>V prípade, ak partner žiadateľa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</si>
  <si>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Výška výdavku bola stanovená na základe prieskumu trhu v zmysle predložených troch cenových ponúk a Záznamu z prieskumu trhu.</t>
  </si>
  <si>
    <t>Výška výdavku bola stanovená na základe rozpočtu stavby overeného podpisom a pečiatkou oprávnenej osoby.</t>
  </si>
  <si>
    <t>Výška výdavku bola stanovená na základe znaleckého/odborného posudku.</t>
  </si>
  <si>
    <t>Výška výdavku bola stanovená na základe uzavretej zmluvy s úspešným uchádzačom.</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</si>
  <si>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</si>
  <si>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</si>
  <si>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partner žiadateľa uvedie dôvody.</t>
    </r>
  </si>
  <si>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</si>
  <si>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</si>
  <si>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</si>
  <si>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</si>
  <si>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</si>
  <si>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Výpočet hodnoty Value for Money </t>
  </si>
  <si>
    <t xml:space="preserve">Výsledný počet bodov v odbornom hodnotení za kritérium 1.2*  </t>
  </si>
  <si>
    <t xml:space="preserve">Počet bodov v odbornom hodnotení za kritérium 1.2 
                </t>
  </si>
  <si>
    <t>Podporné aktivity projektu (podaktivity B1+B2+B3)</t>
  </si>
  <si>
    <t>Cena celkom  bez DPH [EUR]</t>
  </si>
  <si>
    <t>Celková výška žiadaného výdavku bez/s DPH sa vypočíta automaticky (s použitím stanovenej jednotkovej ceny bez DPH/ceny práce a stanoveného počtu jednotiek).
V prípade, ak partner žiadateľa nie je platca DPH, resp. nemá nárok na odpočet DPH, za oprávnený výdavok je považovaná výška výdavku s DPH. Ak partner žiadateľa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partner žiadateľa oprávnený zmeniť vzorec.</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</si>
  <si>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partner žiadateľa/prijímateľ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partner žiadateľa: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</si>
  <si>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</si>
  <si>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 prípade, ak je DPH neoprávneným výdavkom, upraví partner žiadateľa vzorec v dotknutej bunke tak, aby do súčtu celkových oprávnených výdavkov projektu vstupovala výška žiadaných výdavkov hlavnej aktivity projektu bez DPH a výška žiadaných výdavkov podporných aktivít projektu rovnako tak.</t>
  </si>
  <si>
    <t>Podporné aktivity projektu (podaktivity A1+A2+A3)</t>
  </si>
  <si>
    <t>SPOLU Hlavné aktivity projektu (podaktivity A1+A2+A3)</t>
  </si>
  <si>
    <t xml:space="preserve">SPOLU Hlavné aktivity projektu (podaktivity A1+A2) </t>
  </si>
  <si>
    <t>Žiadateľ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</si>
  <si>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Partner žiadateľa rozdelí výdavky na hlavné aktivity projektu v zmysle jednotlivých podaktivít (A1, A2, A3). V prípade, že partner žiadateľa realizuje rovnaký typ výdavku v rámci viacerých podaktivít, sumu tohto výdavku rozdelí pomerne medzi jednotlivé podaktivity. Výdavky na podporné aktivity nie je potrebné rozdeliť v zmysle jednotlivých podaktivít.</t>
  </si>
  <si>
    <t>SPOLU Hlavné aktivity (podaktivity A1+A2+A3)</t>
  </si>
  <si>
    <t xml:space="preserve">   SPOLU Hlavné aktivity projektu (podaktivity A1+A2)</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</si>
  <si>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</si>
  <si>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Hlavná aktivita projektu - podaktivita (A2)</t>
  </si>
  <si>
    <t>Hlavná aktivita projektu - podaktivita (A3)</t>
  </si>
  <si>
    <t>SPOLU Hlavná aktivita projektu (podaktivita A3)</t>
  </si>
  <si>
    <t>Hlavná aktivita projektu - podaktivita (A1)</t>
  </si>
  <si>
    <t>Hlavná aktivity projektu - podaktivita (A1)</t>
  </si>
  <si>
    <t xml:space="preserve">   SPOLU Hlavná aktivita projektu (podaktivita A3)</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</si>
  <si>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</si>
  <si>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</si>
  <si>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Príloha č.8 ŽoNFP  - Podporná dokumentácia k oprávnenosti výdavkov</t>
  </si>
  <si>
    <t>Príloha č.8 ŽoNFP - Podporná dokumentácia k oprávnenosti výdavkov</t>
  </si>
  <si>
    <t>Sumarizačný rozpočet projektu: (žiadateľ)</t>
  </si>
  <si>
    <t>Sumarizačný rozpočet projektu: (partner žiadateľa)</t>
  </si>
  <si>
    <t xml:space="preserve">SPOLU Hlavné aktivity projektu </t>
  </si>
  <si>
    <t xml:space="preserve">Podporné aktivity projektu </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</si>
  <si>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</si>
  <si>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</si>
  <si>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</si>
  <si>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</si>
  <si>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Žiadateľ uvedie výdavky na hlavné a na podporné aktivity projektu.</t>
  </si>
  <si>
    <t>Partner žiadateľa uvedie výdavky na hlavné a na podporné aktivity projektu.</t>
  </si>
  <si>
    <t xml:space="preserve">Hlavné aktivity projektu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</si>
  <si>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</si>
  <si>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SO pre OP KŽP posudzuje v procese odborného hodnotenia ŽoNFP (hodnotiace kritérium 1.2) príspevok projektu k špecifickému cieľu 3.1.3 OP KŽP vyjadrený na základe princípu Value for Money. Uvedené znamená, že SO pre OP KŽP posudzuje kvantifikovanú mieru príspevku projektu k špecifickému cieľu 3.1.3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3.1.3 OP KŽP.</t>
  </si>
  <si>
    <t>Limitné hodnoty 
(EUR/projekt bez DPH)</t>
  </si>
  <si>
    <t xml:space="preserve">Žiadateľ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Ak ceny tovarov, stavebných prác alebo služieb nezaznamenali na trhu zmenu, je možné pre účely prieskumu trhu použiť aj ponuky staršie ako 6 mesiacov pod podmienkou, že zdôvodnenie tejto skutočnosti bude súčasťou dokumentácie k prieskumu trhu. 
Žiadateľ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žiadateľ identifikuje minimálne 3 rovnaké alebo porovnateľné zákazky (s ohľadom na predmet zákazky), ktorých priemerná hodnota bude preukazovať hospodárnosť príslušného výdavku. 
Žiadateľ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žiadateľ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Výstupné informácie o vykonanom prieskume trhu žiadateľ zaznamená v zázname z vyhodnotenia prieskumu trhu (príloha č. 8 Podporná dokumentácia k OV), v ktorom vyhodnotí výsledky prieskumu trhu, t. j. hodnotu získanú aritmetickým priemerom porovnateľných ponúk.
</t>
  </si>
  <si>
    <t xml:space="preserve">Partner žiadateľa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Ak ceny tovarov, stavebných prác alebo služieb nezaznamenali na trhu zmenu, je možné pre účely prieskumu trhu použiť aj ponuky staršie ako 6 mesiacov pod podmienkou, že zdôvodnenie tejto skutočnosti bude súčasťou dokumentácie k prieskumu trhu. 
Partner žiadateľa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Partner žiadateľa identifikuje minimálne 3 rovnaké alebo porovnateľné zákazky (s ohľadom na predmet zákazky), ktorých priemerná hodnota bude preukazovať hospodárnosť príslušného výdavku. 
Partner žiadateľa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Partner žiadateľa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Výstupné informácie o vykonanom prieskume trhu Partner žiadateľa zaznamená v zázname z vyhodnotenia prieskumu trhu (príloha č. 8 Podporná dokumentácia k OV), v ktorom vyhodnotí výsledky prieskumu trhu, t. j. hodnotu získanú aritmetickým priemerom porovnateľných ponúk.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</si>
  <si>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</si>
  <si>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 xml:space="preserve">Celkové oprávnené výdavky na hlavné aktivity bez DPH </t>
  </si>
  <si>
    <t>Optimalizácia systémov, služieb a posilnenie intervenčných kapacít  pre manažment mimoriadnych udalostí na lokálnej a regionálnej úrovni</t>
  </si>
  <si>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
    </r>
  </si>
  <si>
    <t>Predmet projektu v rámci hlavnej aktivity</t>
  </si>
  <si>
    <r>
      <t xml:space="preserve">Vypočítajte hodnotu príspevku projektu k príslušnému špecifickému cieľu OP KŽP ako pomer celkových oprávnených výdavkov na hlavné aktivity projektu v sume vyjadrenej bez DPH a súčtu deklarovanej cieľovej hodnoty ukazovateľov projektu </t>
    </r>
    <r>
      <rPr>
        <i/>
        <sz val="11"/>
        <color theme="1"/>
        <rFont val="Times New Roman"/>
        <family val="1"/>
        <charset val="238"/>
      </rPr>
      <t xml:space="preserve">- Počet subjektov so zlepšeným vybavením intervenčnými kapacitami.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</si>
  <si>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Počet subjektov so zlepšeným vybavením intervenčnými kapacitami.</t>
  </si>
  <si>
    <t>Cieľová hodnota merateľného ukazovateľa projektu MU</t>
  </si>
  <si>
    <t>MU - cieľová hodnota povinného merateľného ukazovateľa projektu (P0401)</t>
  </si>
  <si>
    <t>nad 1 500 000 €</t>
  </si>
  <si>
    <t>nad 500 000 do 1 500 000 €</t>
  </si>
  <si>
    <t>pod 500 000 €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</si>
</sst>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0"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z val="9"/>
      <color indexed="8"/>
      <name val="Segoe UI"/>
      <family val="2"/>
      <charset val="238"/>
    </font>
    <font>
      <vertAlign val="subscript"/>
      <sz val="11"/>
      <color theme="1"/>
      <name val="Times New Roman"/>
      <family val="1"/>
      <charset val="238"/>
    </font>
    <font>
      <sz val="11"/>
      <color rgb="FFFF0000"/>
      <name val="Calibri"/>
      <family val="2"/>
      <charset val="238"/>
      <scheme val="minor"/>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s>
  <cellStyleXfs count="1">
    <xf numFmtId="0" fontId="0" fillId="0" borderId="0"/>
  </cellStyleXfs>
  <cellXfs count="38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xf numFmtId="0" fontId="8" fillId="0" borderId="0" xfId="0" applyFont="1" applyAlignment="1">
      <alignment vertical="center"/>
    </xf>
    <xf numFmtId="0" fontId="4" fillId="3" borderId="3" xfId="0" applyFont="1" applyFill="1" applyBorder="1" applyAlignment="1">
      <alignment vertical="top" wrapText="1"/>
    </xf>
    <xf numFmtId="4" fontId="12" fillId="5" borderId="18"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6"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11" xfId="0" applyNumberFormat="1" applyFont="1" applyBorder="1" applyAlignment="1">
      <alignment horizontal="center" vertical="center" wrapText="1"/>
    </xf>
    <xf numFmtId="4" fontId="7" fillId="4" borderId="16" xfId="0" applyNumberFormat="1" applyFont="1" applyFill="1" applyBorder="1" applyAlignment="1">
      <alignment horizontal="center" wrapText="1"/>
    </xf>
    <xf numFmtId="4" fontId="6" fillId="6" borderId="16" xfId="0" applyNumberFormat="1" applyFont="1" applyFill="1" applyBorder="1" applyAlignment="1">
      <alignment horizontal="center" vertical="center" wrapText="1"/>
    </xf>
    <xf numFmtId="4" fontId="12" fillId="5" borderId="16" xfId="0" applyNumberFormat="1" applyFont="1" applyFill="1" applyBorder="1" applyAlignment="1">
      <alignment horizontal="center" wrapText="1"/>
    </xf>
    <xf numFmtId="4" fontId="4" fillId="0" borderId="0" xfId="0" applyNumberFormat="1" applyFont="1" applyFill="1" applyBorder="1" applyAlignment="1">
      <alignment horizontal="center" vertical="center" wrapText="1"/>
    </xf>
    <xf numFmtId="4" fontId="12" fillId="5" borderId="34" xfId="0" applyNumberFormat="1" applyFont="1" applyFill="1" applyBorder="1" applyAlignment="1">
      <alignment horizontal="right" vertical="center" wrapText="1"/>
    </xf>
    <xf numFmtId="0" fontId="2" fillId="3" borderId="11" xfId="0" applyFont="1" applyFill="1" applyBorder="1" applyAlignment="1">
      <alignment vertical="top" wrapText="1"/>
    </xf>
    <xf numFmtId="4" fontId="4" fillId="0" borderId="32" xfId="0" applyNumberFormat="1" applyFont="1" applyBorder="1" applyAlignment="1">
      <alignment horizontal="center" vertical="center" wrapText="1"/>
    </xf>
    <xf numFmtId="0" fontId="1" fillId="0" borderId="36" xfId="0" applyFont="1" applyFill="1" applyBorder="1" applyAlignment="1">
      <alignment vertical="center" wrapText="1"/>
    </xf>
    <xf numFmtId="4" fontId="4" fillId="0" borderId="33"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0" fontId="3" fillId="0" borderId="0" xfId="0" applyFont="1" applyAlignment="1">
      <alignment horizontal="left"/>
    </xf>
    <xf numFmtId="0" fontId="1" fillId="0" borderId="27"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42"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4" fontId="4" fillId="0" borderId="18" xfId="0" applyNumberFormat="1" applyFont="1" applyBorder="1" applyAlignment="1">
      <alignment horizontal="right" vertical="center" wrapText="1"/>
    </xf>
    <xf numFmtId="4" fontId="4" fillId="4" borderId="42" xfId="0" applyNumberFormat="1" applyFont="1" applyFill="1" applyBorder="1" applyAlignment="1">
      <alignment horizontal="center" vertical="center" wrapText="1"/>
    </xf>
    <xf numFmtId="0" fontId="4" fillId="0" borderId="13" xfId="0" applyFont="1" applyBorder="1" applyAlignment="1">
      <alignment horizontal="justify" wrapText="1"/>
    </xf>
    <xf numFmtId="4" fontId="6" fillId="6" borderId="16" xfId="0" applyNumberFormat="1" applyFont="1" applyFill="1" applyBorder="1" applyAlignment="1">
      <alignment horizontal="right" vertical="center" wrapText="1"/>
    </xf>
    <xf numFmtId="0" fontId="1" fillId="0" borderId="50" xfId="0" applyFont="1" applyBorder="1"/>
    <xf numFmtId="4" fontId="4" fillId="0" borderId="10"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0" fontId="11" fillId="0" borderId="0" xfId="0" applyFont="1"/>
    <xf numFmtId="16" fontId="4" fillId="0" borderId="4" xfId="0" applyNumberFormat="1" applyFont="1" applyBorder="1" applyAlignment="1">
      <alignment horizontal="left"/>
    </xf>
    <xf numFmtId="16" fontId="4" fillId="0" borderId="30" xfId="0" applyNumberFormat="1" applyFont="1" applyBorder="1" applyAlignment="1">
      <alignment horizontal="left"/>
    </xf>
    <xf numFmtId="16" fontId="4" fillId="0" borderId="43" xfId="0" applyNumberFormat="1" applyFont="1" applyBorder="1" applyAlignment="1">
      <alignment horizontal="left"/>
    </xf>
    <xf numFmtId="16" fontId="4" fillId="0" borderId="29" xfId="0" applyNumberFormat="1" applyFont="1" applyBorder="1" applyAlignment="1">
      <alignment horizontal="left"/>
    </xf>
    <xf numFmtId="16" fontId="4" fillId="0" borderId="48" xfId="0" applyNumberFormat="1" applyFont="1" applyBorder="1" applyAlignment="1">
      <alignment horizontal="left"/>
    </xf>
    <xf numFmtId="16" fontId="1" fillId="0" borderId="9" xfId="0" applyNumberFormat="1" applyFont="1" applyBorder="1" applyAlignment="1">
      <alignment horizontal="left"/>
    </xf>
    <xf numFmtId="16" fontId="1" fillId="0" borderId="1" xfId="0" applyNumberFormat="1" applyFont="1" applyBorder="1" applyAlignment="1">
      <alignment horizontal="left"/>
    </xf>
    <xf numFmtId="16" fontId="1" fillId="0" borderId="11" xfId="0" applyNumberFormat="1" applyFont="1" applyBorder="1" applyAlignment="1">
      <alignment horizontal="left"/>
    </xf>
    <xf numFmtId="16" fontId="4" fillId="0" borderId="22" xfId="0" applyNumberFormat="1" applyFont="1" applyBorder="1" applyAlignment="1">
      <alignment horizontal="left" vertical="center"/>
    </xf>
    <xf numFmtId="16" fontId="4" fillId="0" borderId="20" xfId="0" applyNumberFormat="1" applyFont="1" applyBorder="1" applyAlignment="1">
      <alignment horizontal="left" vertical="center"/>
    </xf>
    <xf numFmtId="0" fontId="11" fillId="0" borderId="52" xfId="0" applyFont="1" applyBorder="1" applyAlignment="1">
      <alignment horizontal="left"/>
    </xf>
    <xf numFmtId="0" fontId="0" fillId="0" borderId="26" xfId="0" applyBorder="1" applyAlignment="1">
      <alignment horizontal="left"/>
    </xf>
    <xf numFmtId="2" fontId="11" fillId="0" borderId="26" xfId="0" applyNumberFormat="1" applyFont="1" applyBorder="1"/>
    <xf numFmtId="0" fontId="4" fillId="8" borderId="19" xfId="0" applyFont="1" applyFill="1" applyBorder="1" applyAlignment="1">
      <alignment horizontal="center" vertical="top"/>
    </xf>
    <xf numFmtId="0" fontId="4" fillId="8" borderId="24" xfId="0" applyFont="1" applyFill="1" applyBorder="1" applyAlignment="1">
      <alignment horizontal="center" vertical="top"/>
    </xf>
    <xf numFmtId="0" fontId="4" fillId="8" borderId="25" xfId="0" applyFont="1" applyFill="1" applyBorder="1" applyAlignment="1">
      <alignment horizontal="center" vertical="top"/>
    </xf>
    <xf numFmtId="4" fontId="4" fillId="0" borderId="53"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54" xfId="0" applyNumberFormat="1" applyFont="1" applyBorder="1" applyAlignment="1">
      <alignment horizontal="right" vertical="center" wrapText="1"/>
    </xf>
    <xf numFmtId="4" fontId="6" fillId="4" borderId="41"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6" xfId="0" applyNumberFormat="1" applyFont="1" applyFill="1" applyBorder="1" applyAlignment="1">
      <alignment horizontal="right" vertical="center" wrapText="1"/>
    </xf>
    <xf numFmtId="0" fontId="1" fillId="0" borderId="32" xfId="0" applyFont="1" applyBorder="1"/>
    <xf numFmtId="0" fontId="4" fillId="0" borderId="18" xfId="0" applyFont="1" applyBorder="1" applyAlignment="1">
      <alignment horizontal="left" vertical="center" wrapText="1"/>
    </xf>
    <xf numFmtId="0" fontId="2" fillId="3" borderId="46" xfId="0" applyFont="1" applyFill="1" applyBorder="1"/>
    <xf numFmtId="0" fontId="4" fillId="0" borderId="36" xfId="0" applyFont="1" applyFill="1" applyBorder="1" applyAlignment="1">
      <alignment vertical="center" wrapText="1"/>
    </xf>
    <xf numFmtId="0" fontId="4" fillId="0" borderId="46" xfId="0" applyFont="1" applyFill="1" applyBorder="1" applyAlignment="1">
      <alignment vertical="center" wrapText="1"/>
    </xf>
    <xf numFmtId="0" fontId="4" fillId="0" borderId="35"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0" fontId="20" fillId="0" borderId="0" xfId="0" applyFont="1" applyAlignment="1"/>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4" fontId="4" fillId="0" borderId="18"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8" xfId="0" applyNumberFormat="1" applyFont="1" applyFill="1" applyBorder="1" applyAlignment="1">
      <alignment horizontal="right" vertical="center" wrapText="1"/>
    </xf>
    <xf numFmtId="0" fontId="20" fillId="0" borderId="0" xfId="0" applyFont="1" applyFill="1" applyAlignment="1"/>
    <xf numFmtId="0" fontId="1" fillId="0" borderId="1" xfId="0" applyFont="1" applyFill="1" applyBorder="1" applyAlignment="1">
      <alignmen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8"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0" fontId="4" fillId="0" borderId="17" xfId="0" applyFont="1" applyBorder="1" applyAlignment="1">
      <alignment horizontal="left" vertical="center" wrapText="1"/>
    </xf>
    <xf numFmtId="4" fontId="4" fillId="0" borderId="17"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0" borderId="57" xfId="0" applyNumberFormat="1" applyFont="1" applyBorder="1" applyAlignment="1">
      <alignment horizontal="right" vertical="center" wrapText="1"/>
    </xf>
    <xf numFmtId="4" fontId="4" fillId="0" borderId="58" xfId="0" applyNumberFormat="1" applyFont="1" applyBorder="1" applyAlignment="1">
      <alignment horizontal="right" vertical="center" wrapText="1"/>
    </xf>
    <xf numFmtId="4" fontId="6" fillId="4" borderId="60" xfId="0" applyNumberFormat="1" applyFont="1" applyFill="1" applyBorder="1" applyAlignment="1">
      <alignment horizontal="right" vertical="center" wrapText="1"/>
    </xf>
    <xf numFmtId="4" fontId="4" fillId="0" borderId="47" xfId="0" applyNumberFormat="1" applyFont="1" applyFill="1" applyBorder="1" applyAlignment="1">
      <alignment horizontal="right" vertical="center" wrapText="1"/>
    </xf>
    <xf numFmtId="0" fontId="1" fillId="0" borderId="35" xfId="0" applyFont="1" applyFill="1" applyBorder="1" applyAlignment="1">
      <alignment vertical="center" wrapText="1"/>
    </xf>
    <xf numFmtId="0" fontId="1" fillId="0" borderId="17" xfId="0" applyFont="1" applyFill="1" applyBorder="1" applyAlignment="1">
      <alignment vertical="center" wrapText="1"/>
    </xf>
    <xf numFmtId="4" fontId="4" fillId="0" borderId="57" xfId="0" applyNumberFormat="1" applyFont="1" applyBorder="1" applyAlignment="1">
      <alignment horizontal="center" vertical="center" wrapText="1"/>
    </xf>
    <xf numFmtId="16" fontId="4" fillId="0" borderId="31" xfId="0" applyNumberFormat="1" applyFont="1" applyBorder="1" applyAlignment="1">
      <alignment horizontal="left"/>
    </xf>
    <xf numFmtId="0" fontId="1" fillId="0" borderId="46" xfId="0" applyFont="1" applyFill="1" applyBorder="1" applyAlignment="1">
      <alignment vertical="center" wrapText="1"/>
    </xf>
    <xf numFmtId="0" fontId="1" fillId="0" borderId="18" xfId="0" applyFont="1" applyFill="1" applyBorder="1" applyAlignment="1">
      <alignment vertical="center" wrapText="1"/>
    </xf>
    <xf numFmtId="2" fontId="6" fillId="6" borderId="47" xfId="0" applyNumberFormat="1" applyFont="1" applyFill="1" applyBorder="1" applyAlignment="1">
      <alignment horizontal="right" vertical="center" wrapText="1"/>
    </xf>
    <xf numFmtId="0" fontId="4" fillId="0" borderId="17" xfId="0" applyFont="1" applyFill="1" applyBorder="1" applyAlignment="1">
      <alignment horizontal="center" wrapText="1"/>
    </xf>
    <xf numFmtId="4" fontId="4" fillId="0" borderId="17" xfId="0" applyNumberFormat="1" applyFont="1" applyFill="1" applyBorder="1" applyAlignment="1">
      <alignment horizontal="center" vertical="center" wrapText="1"/>
    </xf>
    <xf numFmtId="49" fontId="4" fillId="0" borderId="31" xfId="0" applyNumberFormat="1" applyFont="1" applyBorder="1" applyAlignment="1">
      <alignment horizontal="left"/>
    </xf>
    <xf numFmtId="0" fontId="4" fillId="0" borderId="18" xfId="0" applyFont="1" applyFill="1" applyBorder="1" applyAlignment="1">
      <alignment horizontal="center" wrapText="1"/>
    </xf>
    <xf numFmtId="0" fontId="4" fillId="0" borderId="17" xfId="0" applyFont="1" applyFill="1" applyBorder="1" applyAlignment="1">
      <alignment horizontal="center" vertical="center" wrapText="1"/>
    </xf>
    <xf numFmtId="16" fontId="4" fillId="0" borderId="21"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8" xfId="0" applyNumberFormat="1" applyFont="1" applyFill="1" applyBorder="1" applyAlignment="1">
      <alignment horizontal="right" vertical="center" wrapText="1"/>
    </xf>
    <xf numFmtId="0" fontId="4" fillId="0" borderId="23" xfId="0" applyFont="1" applyBorder="1" applyAlignment="1">
      <alignment horizontal="justify" wrapText="1"/>
    </xf>
    <xf numFmtId="0" fontId="4" fillId="0" borderId="51" xfId="0" applyFont="1" applyBorder="1" applyAlignment="1">
      <alignment horizontal="justify" wrapText="1"/>
    </xf>
    <xf numFmtId="16" fontId="1" fillId="0" borderId="27" xfId="0" applyNumberFormat="1" applyFont="1" applyBorder="1" applyAlignment="1">
      <alignment horizontal="left"/>
    </xf>
    <xf numFmtId="16" fontId="1" fillId="0" borderId="55" xfId="0" applyNumberFormat="1" applyFont="1" applyBorder="1" applyAlignment="1">
      <alignment horizontal="left"/>
    </xf>
    <xf numFmtId="16" fontId="1" fillId="0" borderId="37" xfId="0" applyNumberFormat="1" applyFont="1" applyBorder="1" applyAlignment="1">
      <alignment horizontal="left"/>
    </xf>
    <xf numFmtId="16" fontId="1" fillId="0" borderId="36" xfId="0" applyNumberFormat="1" applyFont="1" applyBorder="1" applyAlignment="1">
      <alignment horizontal="left"/>
    </xf>
    <xf numFmtId="0" fontId="1" fillId="0" borderId="62" xfId="0" applyFont="1" applyBorder="1" applyAlignment="1">
      <alignment horizontal="center"/>
    </xf>
    <xf numFmtId="0" fontId="9" fillId="5" borderId="4" xfId="0" applyFont="1" applyFill="1" applyBorder="1" applyAlignment="1">
      <alignment horizontal="center" vertical="top" wrapText="1"/>
    </xf>
    <xf numFmtId="164" fontId="1" fillId="0" borderId="0" xfId="0" applyNumberFormat="1" applyFont="1"/>
    <xf numFmtId="0" fontId="20" fillId="0" borderId="0" xfId="0" applyFont="1" applyAlignment="1"/>
    <xf numFmtId="0" fontId="4" fillId="0" borderId="0" xfId="0" applyFont="1" applyAlignment="1">
      <alignment horizontal="center" vertical="center"/>
    </xf>
    <xf numFmtId="4" fontId="6" fillId="0" borderId="0" xfId="0" applyNumberFormat="1" applyFont="1" applyFill="1" applyBorder="1" applyAlignment="1">
      <alignment horizontal="center" vertical="center" wrapText="1"/>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42" xfId="0" applyFont="1" applyFill="1" applyBorder="1" applyAlignment="1">
      <alignment horizontal="center" vertical="center"/>
    </xf>
    <xf numFmtId="0" fontId="4" fillId="3" borderId="66" xfId="0" applyFont="1" applyFill="1" applyBorder="1" applyAlignment="1">
      <alignment horizontal="left" vertical="top" wrapText="1"/>
    </xf>
    <xf numFmtId="0" fontId="4" fillId="3" borderId="66" xfId="0" applyFont="1" applyFill="1" applyBorder="1" applyAlignment="1">
      <alignment vertical="top" wrapText="1"/>
    </xf>
    <xf numFmtId="4" fontId="6" fillId="6" borderId="66" xfId="0" applyNumberFormat="1" applyFont="1" applyFill="1" applyBorder="1" applyAlignment="1">
      <alignment vertical="center" wrapText="1"/>
    </xf>
    <xf numFmtId="4" fontId="6" fillId="6" borderId="66" xfId="0" applyNumberFormat="1" applyFont="1" applyFill="1" applyBorder="1" applyAlignment="1">
      <alignment horizontal="right" vertical="center" wrapText="1"/>
    </xf>
    <xf numFmtId="4" fontId="6" fillId="6" borderId="56" xfId="0" applyNumberFormat="1" applyFont="1" applyFill="1" applyBorder="1" applyAlignment="1">
      <alignment horizontal="right" vertical="center" wrapText="1"/>
    </xf>
    <xf numFmtId="0" fontId="9" fillId="7" borderId="33" xfId="0" applyFont="1" applyFill="1" applyBorder="1" applyAlignment="1">
      <alignment horizontal="left"/>
    </xf>
    <xf numFmtId="0" fontId="9" fillId="7" borderId="34" xfId="0" applyFont="1" applyFill="1" applyBorder="1" applyAlignment="1">
      <alignment horizontal="left"/>
    </xf>
    <xf numFmtId="2" fontId="1" fillId="0" borderId="1" xfId="0" applyNumberFormat="1" applyFont="1" applyFill="1" applyBorder="1" applyAlignment="1">
      <alignment vertical="center" wrapText="1"/>
    </xf>
    <xf numFmtId="0" fontId="3" fillId="0" borderId="0" xfId="0" applyFont="1" applyAlignment="1">
      <alignment horizontal="left"/>
    </xf>
    <xf numFmtId="2" fontId="9" fillId="7" borderId="1" xfId="0" applyNumberFormat="1" applyFont="1" applyFill="1" applyBorder="1" applyAlignment="1">
      <alignment horizontal="right"/>
    </xf>
    <xf numFmtId="2" fontId="9" fillId="7" borderId="18" xfId="0" applyNumberFormat="1" applyFont="1" applyFill="1" applyBorder="1" applyAlignment="1">
      <alignment horizontal="right"/>
    </xf>
    <xf numFmtId="0" fontId="4" fillId="8" borderId="22" xfId="0" applyFont="1" applyFill="1" applyBorder="1" applyAlignment="1">
      <alignment horizontal="center" vertical="top" shrinkToFit="1"/>
    </xf>
    <xf numFmtId="0" fontId="4" fillId="8" borderId="20" xfId="0" applyFont="1" applyFill="1" applyBorder="1" applyAlignment="1">
      <alignment horizontal="center" vertical="top" shrinkToFit="1"/>
    </xf>
    <xf numFmtId="0" fontId="4" fillId="8" borderId="21" xfId="0" applyFont="1" applyFill="1" applyBorder="1" applyAlignment="1">
      <alignment horizontal="center" vertical="top" shrinkToFit="1"/>
    </xf>
    <xf numFmtId="3" fontId="1" fillId="0" borderId="0" xfId="0" applyNumberFormat="1" applyFont="1"/>
    <xf numFmtId="0" fontId="4" fillId="8" borderId="29" xfId="0" applyFont="1" applyFill="1" applyBorder="1" applyAlignment="1">
      <alignment horizontal="center" vertical="center"/>
    </xf>
    <xf numFmtId="0" fontId="4" fillId="8" borderId="30" xfId="0" applyFont="1" applyFill="1" applyBorder="1" applyAlignment="1">
      <alignment horizontal="center" vertical="center"/>
    </xf>
    <xf numFmtId="0" fontId="3" fillId="0" borderId="0" xfId="0" applyFont="1" applyAlignment="1">
      <alignment horizontal="left"/>
    </xf>
    <xf numFmtId="0" fontId="20" fillId="0" borderId="0" xfId="0" applyFont="1" applyAlignment="1"/>
    <xf numFmtId="0" fontId="4" fillId="0" borderId="0" xfId="0" applyFont="1" applyAlignment="1">
      <alignment horizontal="center" vertical="center"/>
    </xf>
    <xf numFmtId="0" fontId="1" fillId="0" borderId="0" xfId="0" applyFont="1" applyAlignment="1">
      <alignment horizontal="left" wrapText="1"/>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1" xfId="0" applyNumberFormat="1" applyFont="1" applyFill="1" applyBorder="1" applyAlignment="1">
      <alignment vertical="center" wrapText="1"/>
    </xf>
    <xf numFmtId="4" fontId="6" fillId="6" borderId="1" xfId="0" applyNumberFormat="1" applyFont="1" applyFill="1" applyBorder="1" applyAlignment="1">
      <alignment horizontal="right" vertical="center" wrapText="1"/>
    </xf>
    <xf numFmtId="0" fontId="4" fillId="3" borderId="40" xfId="0" applyFont="1" applyFill="1" applyBorder="1" applyAlignment="1">
      <alignment horizontal="left" vertical="top" wrapText="1"/>
    </xf>
    <xf numFmtId="0" fontId="4" fillId="3" borderId="40" xfId="0" applyFont="1" applyFill="1" applyBorder="1" applyAlignment="1">
      <alignment vertical="top" wrapText="1"/>
    </xf>
    <xf numFmtId="0" fontId="4" fillId="3" borderId="8" xfId="0" applyFont="1" applyFill="1" applyBorder="1" applyAlignment="1">
      <alignment vertical="top" wrapText="1"/>
    </xf>
    <xf numFmtId="0" fontId="1" fillId="6" borderId="1" xfId="0" applyFont="1" applyFill="1" applyBorder="1" applyAlignment="1">
      <alignment horizontal="center" vertical="center"/>
    </xf>
    <xf numFmtId="4" fontId="4" fillId="0" borderId="66" xfId="0" applyNumberFormat="1" applyFont="1" applyFill="1" applyBorder="1" applyAlignment="1">
      <alignment horizontal="right" vertical="center" wrapText="1"/>
    </xf>
    <xf numFmtId="0" fontId="2" fillId="5" borderId="1" xfId="0" applyFont="1" applyFill="1" applyBorder="1" applyAlignment="1">
      <alignment horizontal="left"/>
    </xf>
    <xf numFmtId="0" fontId="2" fillId="6" borderId="1" xfId="0" applyFont="1" applyFill="1" applyBorder="1" applyAlignment="1"/>
    <xf numFmtId="0" fontId="14" fillId="6" borderId="1" xfId="0" applyFont="1" applyFill="1" applyBorder="1" applyAlignment="1"/>
    <xf numFmtId="0" fontId="1" fillId="0" borderId="0" xfId="0" applyFont="1" applyAlignment="1">
      <alignment wrapText="1"/>
    </xf>
    <xf numFmtId="3" fontId="4" fillId="0" borderId="17" xfId="0" applyNumberFormat="1" applyFont="1" applyFill="1" applyBorder="1" applyAlignment="1">
      <alignment horizontal="center" wrapText="1"/>
    </xf>
    <xf numFmtId="0" fontId="4" fillId="8" borderId="31" xfId="0" applyFont="1" applyFill="1" applyBorder="1" applyAlignment="1">
      <alignment horizontal="center" vertical="top" shrinkToFit="1"/>
    </xf>
    <xf numFmtId="0" fontId="12" fillId="5" borderId="21" xfId="0" applyFont="1" applyFill="1" applyBorder="1" applyAlignment="1">
      <alignment wrapText="1"/>
    </xf>
    <xf numFmtId="0" fontId="12" fillId="5" borderId="14" xfId="0" applyFont="1" applyFill="1" applyBorder="1" applyAlignment="1">
      <alignment wrapText="1"/>
    </xf>
    <xf numFmtId="0" fontId="12" fillId="5" borderId="51" xfId="0" applyFont="1" applyFill="1" applyBorder="1" applyAlignment="1">
      <alignment wrapText="1"/>
    </xf>
    <xf numFmtId="0" fontId="6" fillId="6" borderId="28" xfId="0" applyFont="1" applyFill="1" applyBorder="1" applyAlignment="1">
      <alignment horizontal="left" vertical="center" wrapText="1"/>
    </xf>
    <xf numFmtId="0" fontId="0" fillId="0" borderId="44" xfId="0" applyBorder="1" applyAlignment="1"/>
    <xf numFmtId="0" fontId="6" fillId="6" borderId="6" xfId="0" applyFont="1" applyFill="1" applyBorder="1" applyAlignment="1">
      <alignment horizontal="left" vertical="center" wrapText="1"/>
    </xf>
    <xf numFmtId="0" fontId="20" fillId="0" borderId="7" xfId="0" applyFont="1" applyBorder="1" applyAlignment="1"/>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25" fillId="0" borderId="1" xfId="0" applyFont="1" applyBorder="1" applyAlignment="1">
      <alignment wrapText="1"/>
    </xf>
    <xf numFmtId="0" fontId="4" fillId="0" borderId="1" xfId="0" applyFont="1" applyBorder="1" applyAlignment="1">
      <alignment wrapText="1"/>
    </xf>
    <xf numFmtId="0" fontId="9" fillId="7" borderId="20" xfId="0" applyFont="1" applyFill="1" applyBorder="1" applyAlignment="1">
      <alignment horizontal="left" indent="1"/>
    </xf>
    <xf numFmtId="0" fontId="20" fillId="0" borderId="12" xfId="0" applyFont="1" applyBorder="1" applyAlignment="1">
      <alignment horizontal="left" indent="1"/>
    </xf>
    <xf numFmtId="0" fontId="20" fillId="0" borderId="13" xfId="0" applyFont="1" applyBorder="1" applyAlignment="1">
      <alignment horizontal="left" indent="1"/>
    </xf>
    <xf numFmtId="0" fontId="9" fillId="7" borderId="21" xfId="0" applyFont="1" applyFill="1" applyBorder="1" applyAlignment="1">
      <alignment horizontal="left" indent="1"/>
    </xf>
    <xf numFmtId="0" fontId="20" fillId="0" borderId="14" xfId="0" applyFont="1" applyBorder="1" applyAlignment="1">
      <alignment horizontal="left" indent="1"/>
    </xf>
    <xf numFmtId="0" fontId="20" fillId="0" borderId="51"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6" fillId="4" borderId="1" xfId="0" applyFont="1" applyFill="1" applyBorder="1" applyAlignment="1">
      <alignment vertical="center"/>
    </xf>
    <xf numFmtId="0" fontId="24" fillId="4" borderId="1" xfId="0" applyFont="1" applyFill="1" applyBorder="1" applyAlignment="1">
      <alignment vertical="center"/>
    </xf>
    <xf numFmtId="0" fontId="4" fillId="0" borderId="26" xfId="0" applyFont="1" applyBorder="1" applyAlignment="1">
      <alignment wrapText="1"/>
    </xf>
    <xf numFmtId="0" fontId="20" fillId="0" borderId="26" xfId="0" applyFont="1" applyBorder="1" applyAlignment="1"/>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0" fontId="4" fillId="0" borderId="0" xfId="0" applyFont="1" applyAlignment="1"/>
    <xf numFmtId="0" fontId="20" fillId="0" borderId="0" xfId="0" applyFont="1" applyAlignment="1"/>
    <xf numFmtId="0" fontId="4" fillId="0" borderId="50" xfId="0" applyFont="1" applyBorder="1" applyAlignment="1">
      <alignment horizontal="center" vertical="center"/>
    </xf>
    <xf numFmtId="0" fontId="20" fillId="0" borderId="50" xfId="0" applyFont="1" applyBorder="1" applyAlignment="1"/>
    <xf numFmtId="0" fontId="4" fillId="0" borderId="0" xfId="0" applyFont="1" applyAlignment="1">
      <alignment horizontal="center" vertical="center"/>
    </xf>
    <xf numFmtId="0" fontId="5" fillId="5" borderId="15" xfId="0" applyFont="1" applyFill="1" applyBorder="1" applyAlignment="1">
      <alignment horizontal="left"/>
    </xf>
    <xf numFmtId="0" fontId="0" fillId="0" borderId="5" xfId="0" applyBorder="1" applyAlignment="1"/>
    <xf numFmtId="0" fontId="9" fillId="7" borderId="38" xfId="0" applyFont="1" applyFill="1" applyBorder="1" applyAlignment="1">
      <alignment horizontal="left"/>
    </xf>
    <xf numFmtId="0" fontId="0" fillId="0" borderId="40" xfId="0" applyBorder="1" applyAlignment="1"/>
    <xf numFmtId="0" fontId="7" fillId="4" borderId="61" xfId="0" applyFont="1" applyFill="1" applyBorder="1" applyAlignment="1">
      <alignment horizontal="left" wrapText="1"/>
    </xf>
    <xf numFmtId="0" fontId="20" fillId="0" borderId="47" xfId="0" applyFont="1" applyBorder="1" applyAlignment="1"/>
    <xf numFmtId="0" fontId="4" fillId="3" borderId="15" xfId="0" applyFont="1" applyFill="1" applyBorder="1" applyAlignment="1">
      <alignment horizontal="left" vertical="center" wrapText="1"/>
    </xf>
    <xf numFmtId="0" fontId="0" fillId="0" borderId="65" xfId="0" applyBorder="1" applyAlignment="1"/>
    <xf numFmtId="0" fontId="9" fillId="7" borderId="6" xfId="0" applyFont="1" applyFill="1" applyBorder="1" applyAlignment="1">
      <alignment horizontal="left"/>
    </xf>
    <xf numFmtId="0" fontId="7" fillId="4" borderId="28" xfId="0" applyFont="1" applyFill="1" applyBorder="1" applyAlignment="1">
      <alignment horizontal="left" wrapText="1"/>
    </xf>
    <xf numFmtId="0" fontId="0" fillId="0" borderId="59" xfId="0" applyBorder="1" applyAlignment="1"/>
    <xf numFmtId="0" fontId="12" fillId="5" borderId="6" xfId="0" applyFont="1" applyFill="1" applyBorder="1" applyAlignment="1">
      <alignment horizontal="left"/>
    </xf>
    <xf numFmtId="0" fontId="6" fillId="6" borderId="15" xfId="0" applyFont="1" applyFill="1" applyBorder="1" applyAlignment="1">
      <alignment vertical="center" wrapText="1"/>
    </xf>
    <xf numFmtId="0" fontId="20" fillId="0" borderId="5" xfId="0" applyFont="1" applyBorder="1" applyAlignment="1"/>
    <xf numFmtId="0" fontId="20" fillId="0" borderId="65" xfId="0" applyFont="1" applyBorder="1" applyAlignment="1"/>
    <xf numFmtId="0" fontId="6" fillId="6" borderId="64" xfId="0" applyFont="1" applyFill="1" applyBorder="1" applyAlignment="1">
      <alignment vertical="center" wrapText="1"/>
    </xf>
    <xf numFmtId="0" fontId="20" fillId="0" borderId="63" xfId="0" applyFont="1" applyBorder="1" applyAlignment="1"/>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8" xfId="0" applyFont="1" applyFill="1" applyBorder="1" applyAlignment="1"/>
    <xf numFmtId="0" fontId="0" fillId="0" borderId="39" xfId="0" applyBorder="1" applyAlignment="1"/>
    <xf numFmtId="0" fontId="2" fillId="5" borderId="6" xfId="0" applyFont="1" applyFill="1" applyBorder="1" applyAlignment="1"/>
    <xf numFmtId="0" fontId="0" fillId="0" borderId="8" xfId="0" applyBorder="1" applyAlignment="1"/>
    <xf numFmtId="0" fontId="1" fillId="0" borderId="0" xfId="0" applyFont="1" applyAlignment="1"/>
    <xf numFmtId="0" fontId="0" fillId="0" borderId="0" xfId="0" applyAlignment="1"/>
    <xf numFmtId="0" fontId="0" fillId="0" borderId="7" xfId="0" applyBorder="1" applyAlignment="1"/>
    <xf numFmtId="0" fontId="6" fillId="4" borderId="1" xfId="0" applyFont="1" applyFill="1" applyBorder="1" applyAlignment="1">
      <alignment horizontal="left" vertical="center"/>
    </xf>
    <xf numFmtId="0" fontId="24" fillId="4" borderId="1" xfId="0" applyFont="1" applyFill="1" applyBorder="1" applyAlignment="1">
      <alignment horizontal="left" vertical="center"/>
    </xf>
    <xf numFmtId="0" fontId="25" fillId="0" borderId="1" xfId="0" applyFont="1" applyBorder="1" applyAlignment="1"/>
    <xf numFmtId="0" fontId="4" fillId="0" borderId="1" xfId="0" applyFont="1"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2" fontId="6" fillId="4" borderId="1" xfId="0" applyNumberFormat="1" applyFont="1" applyFill="1" applyBorder="1" applyAlignment="1">
      <alignment horizontal="left" vertical="center"/>
    </xf>
    <xf numFmtId="2" fontId="24" fillId="4" borderId="1" xfId="0" applyNumberFormat="1" applyFont="1" applyFill="1" applyBorder="1" applyAlignment="1">
      <alignment horizontal="left" vertical="center"/>
    </xf>
    <xf numFmtId="0" fontId="29" fillId="0" borderId="7" xfId="0" applyFont="1" applyBorder="1" applyAlignment="1"/>
    <xf numFmtId="0" fontId="8" fillId="0" borderId="0" xfId="0" applyFont="1" applyAlignment="1">
      <alignment horizontal="left"/>
    </xf>
    <xf numFmtId="0" fontId="21" fillId="0" borderId="0" xfId="0" applyFont="1" applyAlignment="1">
      <alignment horizontal="left"/>
    </xf>
    <xf numFmtId="0" fontId="1" fillId="0" borderId="1" xfId="0" applyFont="1" applyFill="1" applyBorder="1" applyAlignment="1">
      <alignment vertical="center" wrapText="1"/>
    </xf>
    <xf numFmtId="0" fontId="0" fillId="0" borderId="1" xfId="0" applyBorder="1" applyAlignment="1">
      <alignment vertical="center" wrapText="1"/>
    </xf>
    <xf numFmtId="0" fontId="1" fillId="0" borderId="9" xfId="0" applyFont="1" applyFill="1" applyBorder="1" applyAlignment="1">
      <alignment vertical="center" wrapText="1"/>
    </xf>
    <xf numFmtId="0" fontId="0" fillId="0" borderId="9" xfId="0" applyBorder="1" applyAlignment="1">
      <alignment vertical="center" wrapText="1"/>
    </xf>
    <xf numFmtId="0" fontId="10" fillId="0" borderId="0" xfId="0" applyFont="1" applyAlignment="1">
      <alignment horizontal="right" vertical="center"/>
    </xf>
    <xf numFmtId="0" fontId="4" fillId="0" borderId="0" xfId="0" applyFont="1" applyAlignment="1">
      <alignment horizontal="right" vertical="center"/>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2" fillId="5" borderId="5" xfId="0" applyFont="1" applyFill="1" applyBorder="1" applyAlignment="1">
      <alignment horizontal="left"/>
    </xf>
    <xf numFmtId="0" fontId="20" fillId="0" borderId="3" xfId="0" applyFont="1" applyBorder="1" applyAlignment="1"/>
    <xf numFmtId="0" fontId="1" fillId="3" borderId="49" xfId="0" applyFont="1" applyFill="1" applyBorder="1" applyAlignment="1">
      <alignment vertical="center" wrapText="1"/>
    </xf>
    <xf numFmtId="0" fontId="0" fillId="0" borderId="11" xfId="0" applyBorder="1" applyAlignment="1">
      <alignment vertical="center" wrapText="1"/>
    </xf>
    <xf numFmtId="0" fontId="5" fillId="5" borderId="6" xfId="0" applyFont="1" applyFill="1" applyBorder="1" applyAlignment="1">
      <alignment horizontal="left"/>
    </xf>
    <xf numFmtId="0" fontId="9" fillId="7" borderId="6" xfId="0" applyFont="1" applyFill="1" applyBorder="1" applyAlignment="1">
      <alignment horizontal="left" wrapText="1"/>
    </xf>
    <xf numFmtId="0" fontId="7" fillId="4" borderId="6" xfId="0" applyFont="1" applyFill="1" applyBorder="1" applyAlignment="1">
      <alignment horizontal="left" wrapText="1"/>
    </xf>
    <xf numFmtId="0" fontId="4" fillId="3" borderId="6" xfId="0" applyFont="1" applyFill="1" applyBorder="1" applyAlignment="1">
      <alignment horizontal="left" vertical="center" wrapText="1"/>
    </xf>
    <xf numFmtId="0" fontId="6" fillId="6" borderId="6" xfId="0" applyFont="1" applyFill="1" applyBorder="1" applyAlignment="1">
      <alignment vertical="center" wrapText="1"/>
    </xf>
    <xf numFmtId="0" fontId="20" fillId="0" borderId="8" xfId="0" applyFont="1" applyBorder="1" applyAlignment="1"/>
    <xf numFmtId="0" fontId="12" fillId="5" borderId="6" xfId="0" applyFont="1" applyFill="1" applyBorder="1" applyAlignment="1">
      <alignment wrapText="1"/>
    </xf>
    <xf numFmtId="0" fontId="4" fillId="0" borderId="50" xfId="0" applyFont="1" applyBorder="1" applyAlignment="1"/>
    <xf numFmtId="0" fontId="4" fillId="0" borderId="26" xfId="0" applyFont="1" applyBorder="1" applyAlignment="1">
      <alignment horizontal="center"/>
    </xf>
    <xf numFmtId="0" fontId="20" fillId="0" borderId="26" xfId="0" applyFont="1" applyBorder="1" applyAlignment="1">
      <alignment horizontal="center"/>
    </xf>
    <xf numFmtId="0" fontId="4" fillId="0" borderId="35" xfId="0" applyFont="1" applyBorder="1" applyAlignment="1">
      <alignment horizontal="left"/>
    </xf>
    <xf numFmtId="0" fontId="20" fillId="0" borderId="17" xfId="0" applyFont="1" applyBorder="1" applyAlignment="1"/>
    <xf numFmtId="0" fontId="20" fillId="0" borderId="32" xfId="0" applyFont="1" applyBorder="1" applyAlignment="1"/>
    <xf numFmtId="0" fontId="4" fillId="0" borderId="36" xfId="0" applyFont="1" applyBorder="1" applyAlignment="1">
      <alignment horizontal="left" wrapText="1"/>
    </xf>
    <xf numFmtId="0" fontId="20" fillId="0" borderId="1" xfId="0" applyFont="1" applyBorder="1" applyAlignment="1"/>
    <xf numFmtId="0" fontId="20" fillId="0" borderId="33" xfId="0" applyFont="1" applyBorder="1" applyAlignment="1"/>
    <xf numFmtId="0" fontId="4" fillId="0" borderId="20" xfId="0" applyFont="1" applyBorder="1" applyAlignment="1">
      <alignment horizontal="left" wrapText="1"/>
    </xf>
    <xf numFmtId="0" fontId="0" fillId="0" borderId="12" xfId="0" applyBorder="1" applyAlignment="1"/>
    <xf numFmtId="0" fontId="0" fillId="0" borderId="24" xfId="0" applyBorder="1" applyAlignment="1"/>
    <xf numFmtId="0" fontId="4" fillId="0" borderId="46" xfId="0" applyFont="1" applyBorder="1" applyAlignment="1"/>
    <xf numFmtId="0" fontId="20" fillId="0" borderId="18" xfId="0" applyFont="1" applyBorder="1" applyAlignment="1"/>
    <xf numFmtId="0" fontId="20" fillId="0" borderId="34" xfId="0" applyFont="1" applyBorder="1" applyAlignment="1"/>
    <xf numFmtId="0" fontId="6" fillId="6" borderId="9" xfId="0" applyFont="1" applyFill="1" applyBorder="1" applyAlignment="1">
      <alignment vertical="center" wrapText="1"/>
    </xf>
    <xf numFmtId="0" fontId="20" fillId="0" borderId="9" xfId="0" applyFont="1" applyBorder="1" applyAlignment="1"/>
    <xf numFmtId="0" fontId="0" fillId="0" borderId="3" xfId="0" applyBorder="1" applyAlignment="1"/>
    <xf numFmtId="0" fontId="0" fillId="0" borderId="45" xfId="0" applyBorder="1" applyAlignment="1"/>
    <xf numFmtId="0" fontId="0" fillId="0" borderId="67" xfId="0" applyBorder="1" applyAlignment="1"/>
    <xf numFmtId="0" fontId="6" fillId="6" borderId="1" xfId="0" applyFont="1" applyFill="1" applyBorder="1" applyAlignment="1">
      <alignment vertical="center" wrapText="1"/>
    </xf>
    <xf numFmtId="0" fontId="1" fillId="7"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13" xfId="0" applyFont="1" applyBorder="1" applyAlignment="1" applyProtection="1">
      <alignment horizontal="justify" vertical="top" wrapText="1"/>
      <protection locked="0"/>
    </xf>
    <xf numFmtId="0" fontId="2" fillId="5" borderId="1" xfId="0" applyFont="1" applyFill="1" applyBorder="1" applyAlignment="1">
      <alignment horizontal="left"/>
    </xf>
    <xf numFmtId="0" fontId="1" fillId="0" borderId="1" xfId="0" applyFont="1" applyBorder="1" applyAlignment="1">
      <alignment horizontal="center"/>
    </xf>
    <xf numFmtId="0" fontId="13" fillId="0" borderId="0" xfId="0" applyFont="1" applyAlignment="1">
      <alignment horizontal="left"/>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4" fontId="1" fillId="0" borderId="1" xfId="0" applyNumberFormat="1" applyFon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4" fillId="5" borderId="1" xfId="0" applyFont="1" applyFill="1" applyBorder="1" applyAlignment="1">
      <alignment horizontal="center" vertical="center" wrapText="1"/>
    </xf>
    <xf numFmtId="0" fontId="4" fillId="5" borderId="52"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50" xfId="0" applyFont="1" applyFill="1" applyBorder="1" applyAlignment="1">
      <alignment horizontal="center" vertical="center" wrapText="1"/>
    </xf>
    <xf numFmtId="0" fontId="4" fillId="5" borderId="63" xfId="0" applyFont="1" applyFill="1" applyBorder="1" applyAlignment="1">
      <alignment horizontal="center" vertical="center" wrapText="1"/>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xf>
    <xf numFmtId="0" fontId="20" fillId="0" borderId="12" xfId="0" applyFont="1" applyBorder="1" applyAlignment="1">
      <alignment horizontal="left"/>
    </xf>
    <xf numFmtId="0" fontId="20" fillId="0" borderId="13" xfId="0" applyFont="1" applyBorder="1" applyAlignment="1">
      <alignment horizontal="left"/>
    </xf>
    <xf numFmtId="0" fontId="1" fillId="0" borderId="2"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5" fillId="5" borderId="2" xfId="0" applyFont="1" applyFill="1" applyBorder="1" applyAlignment="1">
      <alignment horizontal="left" vertical="top"/>
    </xf>
    <xf numFmtId="0" fontId="16" fillId="0" borderId="12" xfId="0" applyFont="1" applyBorder="1" applyAlignment="1">
      <alignment horizontal="left" vertical="top"/>
    </xf>
    <xf numFmtId="0" fontId="16" fillId="0" borderId="13" xfId="0" applyFont="1" applyBorder="1" applyAlignment="1">
      <alignment horizontal="left" vertical="top"/>
    </xf>
    <xf numFmtId="0" fontId="10" fillId="0" borderId="0" xfId="0" applyFont="1" applyAlignment="1">
      <alignment horizontal="right"/>
    </xf>
    <xf numFmtId="0" fontId="18" fillId="0" borderId="0" xfId="0" applyFont="1" applyAlignment="1">
      <alignment horizontal="right"/>
    </xf>
    <xf numFmtId="0" fontId="1" fillId="0" borderId="2" xfId="0" applyFont="1" applyFill="1" applyBorder="1" applyAlignment="1">
      <alignment horizontal="center"/>
    </xf>
    <xf numFmtId="0" fontId="0" fillId="0" borderId="12" xfId="0" applyFont="1" applyBorder="1" applyAlignment="1">
      <alignment horizontal="center"/>
    </xf>
    <xf numFmtId="0" fontId="0" fillId="0" borderId="13" xfId="0" applyFont="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1" fillId="0" borderId="2" xfId="0" applyFont="1" applyFill="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1" fillId="0" borderId="0" xfId="0" applyFont="1" applyFill="1" applyBorder="1" applyAlignment="1">
      <alignment horizontal="left" wrapText="1"/>
    </xf>
    <xf numFmtId="0" fontId="0" fillId="0" borderId="0" xfId="0" applyFont="1" applyAlignment="1">
      <alignment wrapText="1"/>
    </xf>
    <xf numFmtId="2" fontId="1" fillId="8" borderId="4" xfId="0" applyNumberFormat="1" applyFont="1" applyFill="1" applyBorder="1" applyAlignment="1">
      <alignment horizontal="left" vertical="center" wrapText="1"/>
    </xf>
    <xf numFmtId="2" fontId="1" fillId="8" borderId="48" xfId="0" applyNumberFormat="1" applyFont="1" applyFill="1" applyBorder="1" applyAlignment="1">
      <alignment horizontal="left" vertical="center" wrapText="1"/>
    </xf>
    <xf numFmtId="2" fontId="1" fillId="8" borderId="60" xfId="0" applyNumberFormat="1" applyFont="1" applyFill="1" applyBorder="1" applyAlignment="1">
      <alignment horizontal="left" vertical="center" wrapText="1"/>
    </xf>
    <xf numFmtId="0" fontId="1" fillId="8" borderId="19" xfId="0" applyFont="1" applyFill="1" applyBorder="1" applyAlignment="1">
      <alignment horizontal="left" vertical="top" wrapText="1"/>
    </xf>
    <xf numFmtId="0" fontId="0" fillId="8" borderId="24" xfId="0" applyFill="1" applyBorder="1" applyAlignment="1">
      <alignment horizontal="left" vertical="top" wrapText="1"/>
    </xf>
    <xf numFmtId="0" fontId="0" fillId="8" borderId="25" xfId="0" applyFill="1" applyBorder="1" applyAlignment="1">
      <alignment horizontal="left" vertical="top" wrapText="1"/>
    </xf>
    <xf numFmtId="0" fontId="17" fillId="0" borderId="0" xfId="0" applyFont="1" applyAlignment="1">
      <alignment horizontal="left"/>
    </xf>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4" fontId="1" fillId="4" borderId="2" xfId="0" applyNumberFormat="1" applyFont="1" applyFill="1" applyBorder="1" applyAlignment="1">
      <alignment horizontal="center"/>
    </xf>
    <xf numFmtId="0" fontId="2" fillId="7" borderId="1" xfId="0" applyFont="1" applyFill="1" applyBorder="1" applyAlignment="1"/>
    <xf numFmtId="0" fontId="14" fillId="7" borderId="1" xfId="0" applyFont="1" applyFill="1" applyBorder="1" applyAlignment="1"/>
    <xf numFmtId="4" fontId="1" fillId="7" borderId="2" xfId="0" applyNumberFormat="1" applyFont="1" applyFill="1" applyBorder="1" applyAlignment="1">
      <alignment horizontal="center"/>
    </xf>
    <xf numFmtId="4" fontId="0" fillId="0" borderId="12" xfId="0" applyNumberFormat="1" applyBorder="1" applyAlignment="1">
      <alignment horizontal="center"/>
    </xf>
    <xf numFmtId="4" fontId="0" fillId="0" borderId="13" xfId="0" applyNumberFormat="1" applyBorder="1" applyAlignment="1">
      <alignment horizontal="center"/>
    </xf>
    <xf numFmtId="0" fontId="1" fillId="0" borderId="0" xfId="0" applyFont="1" applyBorder="1" applyAlignment="1"/>
    <xf numFmtId="0" fontId="0" fillId="0" borderId="0" xfId="0" applyBorder="1" applyAlignment="1"/>
    <xf numFmtId="0" fontId="1" fillId="0" borderId="26" xfId="0" applyFont="1" applyBorder="1" applyAlignment="1">
      <alignment horizontal="center"/>
    </xf>
    <xf numFmtId="0" fontId="0" fillId="0" borderId="26" xfId="0" applyBorder="1" applyAlignment="1">
      <alignment horizontal="center"/>
    </xf>
    <xf numFmtId="0" fontId="1" fillId="0" borderId="26" xfId="0" applyFont="1" applyBorder="1" applyAlignment="1"/>
    <xf numFmtId="0" fontId="0" fillId="0" borderId="26" xfId="0" applyBorder="1" applyAlignment="1"/>
    <xf numFmtId="1" fontId="1" fillId="7" borderId="2" xfId="0" applyNumberFormat="1" applyFont="1" applyFill="1" applyBorder="1" applyAlignment="1">
      <alignment horizontal="center"/>
    </xf>
    <xf numFmtId="1" fontId="0" fillId="0" borderId="12" xfId="0" applyNumberFormat="1" applyBorder="1" applyAlignment="1">
      <alignment horizontal="center"/>
    </xf>
    <xf numFmtId="1" fontId="0" fillId="0" borderId="13" xfId="0" applyNumberFormat="1" applyBorder="1" applyAlignment="1">
      <alignment horizontal="center"/>
    </xf>
  </cellXfs>
  <cellStyles count="1">
    <cellStyle name="Normálne" xfId="0" builtinId="0"/>
  </cellStyles>
  <dxfs count="0"/>
  <tableStyles count="0" defaultTableStyle="TableStyleMedium2" defaultPivotStyle="PivotStyleLight16"/>
  <colors>
    <mruColors>
      <color rgb="FF7EC234"/>
      <color rgb="FFD6E3BC"/>
      <color rgb="FF9BBB59"/>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4</xdr:col>
      <xdr:colOff>974911</xdr:colOff>
      <xdr:row>3</xdr:row>
      <xdr:rowOff>14570</xdr:rowOff>
    </xdr:from>
    <xdr:to>
      <xdr:col>8</xdr:col>
      <xdr:colOff>1121287</xdr:colOff>
      <xdr:row>4</xdr:row>
      <xdr:rowOff>81584</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55440" y="586070"/>
          <a:ext cx="5031441" cy="6273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2" name="BlokTextu 1"/>
        <xdr:cNvSpPr txBox="1"/>
      </xdr:nvSpPr>
      <xdr:spPr>
        <a:xfrm>
          <a:off x="6610350" y="128135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776288</xdr:colOff>
      <xdr:row>3</xdr:row>
      <xdr:rowOff>78581</xdr:rowOff>
    </xdr:from>
    <xdr:to>
      <xdr:col>9</xdr:col>
      <xdr:colOff>45242</xdr:colOff>
      <xdr:row>4</xdr:row>
      <xdr:rowOff>58706</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163" y="626269"/>
          <a:ext cx="3864767" cy="5397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8167" y="751417"/>
          <a:ext cx="5553075" cy="706054"/>
        </a:xfrm>
        <a:prstGeom prst="rect">
          <a:avLst/>
        </a:prstGeom>
      </xdr:spPr>
    </xdr:pic>
    <xdr:clientData/>
  </xdr:twoCellAnchor>
  <xdr:twoCellAnchor editAs="oneCell">
    <xdr:from>
      <xdr:col>2</xdr:col>
      <xdr:colOff>2603500</xdr:colOff>
      <xdr:row>4</xdr:row>
      <xdr:rowOff>10584</xdr:rowOff>
    </xdr:from>
    <xdr:to>
      <xdr:col>5</xdr:col>
      <xdr:colOff>1795992</xdr:colOff>
      <xdr:row>5</xdr:row>
      <xdr:rowOff>113388</xdr:rowOff>
    </xdr:to>
    <xdr:pic>
      <xdr:nvPicPr>
        <xdr:cNvPr id="5" name="Obrázo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117752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952500</xdr:colOff>
      <xdr:row>3</xdr:row>
      <xdr:rowOff>1</xdr:rowOff>
    </xdr:from>
    <xdr:to>
      <xdr:col>11</xdr:col>
      <xdr:colOff>1438274</xdr:colOff>
      <xdr:row>4</xdr:row>
      <xdr:rowOff>55204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58550" y="571501"/>
          <a:ext cx="4781549" cy="61717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10350" y="118991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38099</xdr:colOff>
      <xdr:row>2</xdr:row>
      <xdr:rowOff>189253</xdr:rowOff>
    </xdr:from>
    <xdr:to>
      <xdr:col>12</xdr:col>
      <xdr:colOff>2075</xdr:colOff>
      <xdr:row>3</xdr:row>
      <xdr:rowOff>514351</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49024" y="570253"/>
          <a:ext cx="4450251" cy="51559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104775</xdr:colOff>
      <xdr:row>4</xdr:row>
      <xdr:rowOff>0</xdr:rowOff>
    </xdr:from>
    <xdr:to>
      <xdr:col>7</xdr:col>
      <xdr:colOff>1333500</xdr:colOff>
      <xdr:row>5</xdr:row>
      <xdr:rowOff>67879</xdr:rowOff>
    </xdr:to>
    <xdr:pic>
      <xdr:nvPicPr>
        <xdr:cNvPr id="8" name="Obrázo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0725" y="762000"/>
          <a:ext cx="5553075" cy="70605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2052205</xdr:colOff>
      <xdr:row>4</xdr:row>
      <xdr:rowOff>125029</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81575" y="571500"/>
          <a:ext cx="5547880"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85"/>
  <sheetViews>
    <sheetView topLeftCell="A25" zoomScale="80" zoomScaleNormal="80" workbookViewId="0">
      <selection activeCell="E16" sqref="E16"/>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8.42578125" style="100" customWidth="1"/>
    <col min="6" max="6" width="17.42578125" style="100" customWidth="1"/>
    <col min="7" max="7" width="16.85546875" style="100" customWidth="1"/>
    <col min="8" max="8" width="20.5703125" style="3" customWidth="1"/>
    <col min="9" max="9" width="19.5703125" style="3" customWidth="1"/>
    <col min="10" max="10" width="29.7109375" style="1" customWidth="1"/>
    <col min="11" max="16384" width="9.140625" style="1"/>
  </cols>
  <sheetData>
    <row r="2" spans="1:10" x14ac:dyDescent="0.25">
      <c r="A2" s="251" t="s">
        <v>143</v>
      </c>
      <c r="B2" s="252"/>
      <c r="C2" s="252"/>
      <c r="D2" s="252"/>
      <c r="E2" s="252"/>
      <c r="F2" s="252"/>
      <c r="G2" s="252"/>
      <c r="H2" s="252"/>
      <c r="I2" s="252"/>
    </row>
    <row r="3" spans="1:10" x14ac:dyDescent="0.25">
      <c r="D3" s="24"/>
      <c r="E3" s="24"/>
      <c r="F3" s="24"/>
      <c r="G3" s="24"/>
      <c r="H3" s="13"/>
      <c r="I3" s="13"/>
    </row>
    <row r="4" spans="1:10" ht="44.25" customHeight="1" x14ac:dyDescent="0.25">
      <c r="A4" s="258"/>
      <c r="B4" s="259"/>
      <c r="C4" s="259"/>
      <c r="D4" s="259"/>
      <c r="E4" s="259"/>
      <c r="F4" s="259"/>
      <c r="G4" s="259"/>
      <c r="H4" s="259"/>
      <c r="I4" s="259"/>
    </row>
    <row r="5" spans="1:10" x14ac:dyDescent="0.25">
      <c r="D5" s="24"/>
      <c r="E5" s="24"/>
      <c r="F5" s="24"/>
      <c r="G5" s="24" t="s">
        <v>99</v>
      </c>
      <c r="H5" s="1"/>
      <c r="I5" s="1"/>
    </row>
    <row r="6" spans="1:10" ht="20.25" x14ac:dyDescent="0.3">
      <c r="B6" s="253" t="s">
        <v>51</v>
      </c>
      <c r="C6" s="253"/>
      <c r="D6" s="253"/>
      <c r="E6" s="253"/>
      <c r="F6" s="253"/>
      <c r="G6" s="253"/>
      <c r="H6" s="253"/>
      <c r="I6" s="253"/>
    </row>
    <row r="7" spans="1:10" ht="15" customHeight="1" x14ac:dyDescent="0.3">
      <c r="B7" s="42"/>
      <c r="C7" s="42"/>
      <c r="D7" s="101"/>
      <c r="E7" s="101"/>
      <c r="F7" s="101"/>
      <c r="G7" s="101"/>
      <c r="H7" s="42"/>
      <c r="I7" s="42"/>
    </row>
    <row r="8" spans="1:10" ht="15.75" thickBot="1" x14ac:dyDescent="0.3"/>
    <row r="9" spans="1:10" ht="15.75" thickBot="1" x14ac:dyDescent="0.3">
      <c r="A9" s="254" t="s">
        <v>0</v>
      </c>
      <c r="B9" s="255"/>
      <c r="C9" s="260"/>
      <c r="D9" s="260"/>
      <c r="E9" s="260"/>
      <c r="F9" s="260"/>
      <c r="G9" s="260"/>
      <c r="H9" s="260"/>
      <c r="I9" s="260"/>
    </row>
    <row r="10" spans="1:10" ht="15.75" thickBot="1" x14ac:dyDescent="0.3">
      <c r="A10" s="256" t="s">
        <v>1</v>
      </c>
      <c r="B10" s="257"/>
      <c r="C10" s="260"/>
      <c r="D10" s="260"/>
      <c r="E10" s="260"/>
      <c r="F10" s="260"/>
      <c r="G10" s="260"/>
      <c r="H10" s="260"/>
      <c r="I10" s="260"/>
      <c r="J10" s="43"/>
    </row>
    <row r="11" spans="1:10" x14ac:dyDescent="0.25">
      <c r="B11" s="248"/>
      <c r="C11" s="249"/>
      <c r="D11" s="249"/>
      <c r="E11" s="249"/>
      <c r="F11" s="249"/>
      <c r="G11" s="249"/>
      <c r="H11" s="249"/>
      <c r="I11" s="249"/>
    </row>
    <row r="12" spans="1:10" ht="15.75" thickBot="1" x14ac:dyDescent="0.3">
      <c r="B12" s="250"/>
      <c r="C12" s="250"/>
      <c r="D12" s="250"/>
      <c r="E12" s="250"/>
      <c r="F12" s="250"/>
      <c r="G12" s="250"/>
      <c r="H12" s="250"/>
      <c r="I12" s="250"/>
    </row>
    <row r="13" spans="1:10" ht="60.75" customHeight="1" thickBot="1" x14ac:dyDescent="0.3">
      <c r="A13" s="44" t="s">
        <v>64</v>
      </c>
      <c r="B13" s="44" t="s">
        <v>2</v>
      </c>
      <c r="C13" s="45" t="s">
        <v>6</v>
      </c>
      <c r="D13" s="44" t="s">
        <v>3</v>
      </c>
      <c r="E13" s="46" t="s">
        <v>4</v>
      </c>
      <c r="F13" s="45" t="s">
        <v>27</v>
      </c>
      <c r="G13" s="45" t="s">
        <v>28</v>
      </c>
      <c r="H13" s="45" t="s">
        <v>30</v>
      </c>
      <c r="I13" s="44" t="s">
        <v>54</v>
      </c>
    </row>
    <row r="14" spans="1:10" ht="19.5" thickBot="1" x14ac:dyDescent="0.35">
      <c r="A14" s="242" t="s">
        <v>137</v>
      </c>
      <c r="B14" s="203"/>
      <c r="C14" s="203"/>
      <c r="D14" s="203"/>
      <c r="E14" s="203"/>
      <c r="F14" s="203"/>
      <c r="G14" s="203"/>
      <c r="H14" s="203"/>
      <c r="I14" s="203"/>
    </row>
    <row r="15" spans="1:10" x14ac:dyDescent="0.25">
      <c r="A15" s="62">
        <v>42370</v>
      </c>
      <c r="B15" s="128"/>
      <c r="C15" s="129"/>
      <c r="D15" s="195"/>
      <c r="E15" s="136">
        <v>0</v>
      </c>
      <c r="F15" s="122">
        <f>D15*E15</f>
        <v>0</v>
      </c>
      <c r="G15" s="122">
        <f>F15*1</f>
        <v>0</v>
      </c>
      <c r="H15" s="123"/>
      <c r="I15" s="123"/>
    </row>
    <row r="16" spans="1:10" x14ac:dyDescent="0.25">
      <c r="A16" s="63">
        <v>42401</v>
      </c>
      <c r="B16" s="39"/>
      <c r="C16" s="116"/>
      <c r="D16" s="102"/>
      <c r="E16" s="103">
        <v>0</v>
      </c>
      <c r="F16" s="113">
        <v>0</v>
      </c>
      <c r="G16" s="113">
        <f>E16*F16</f>
        <v>0</v>
      </c>
      <c r="H16" s="10"/>
      <c r="I16" s="10"/>
    </row>
    <row r="17" spans="1:10" x14ac:dyDescent="0.25">
      <c r="A17" s="64">
        <v>42430</v>
      </c>
      <c r="B17" s="39"/>
      <c r="C17" s="116"/>
      <c r="D17" s="104"/>
      <c r="E17" s="103">
        <v>0</v>
      </c>
      <c r="F17" s="118">
        <v>0</v>
      </c>
      <c r="G17" s="113">
        <v>0</v>
      </c>
      <c r="H17" s="10"/>
      <c r="I17" s="10"/>
    </row>
    <row r="18" spans="1:10" x14ac:dyDescent="0.25">
      <c r="A18" s="64">
        <v>42461</v>
      </c>
      <c r="B18" s="39"/>
      <c r="C18" s="116"/>
      <c r="D18" s="104"/>
      <c r="E18" s="103">
        <v>0</v>
      </c>
      <c r="F18" s="113">
        <v>0</v>
      </c>
      <c r="G18" s="113">
        <f t="shared" ref="G18:G23" si="0">E18*F18</f>
        <v>0</v>
      </c>
      <c r="H18" s="10"/>
      <c r="I18" s="10"/>
    </row>
    <row r="19" spans="1:10" x14ac:dyDescent="0.25">
      <c r="A19" s="64">
        <v>42491</v>
      </c>
      <c r="B19" s="39"/>
      <c r="C19" s="116"/>
      <c r="D19" s="104"/>
      <c r="E19" s="103">
        <v>0</v>
      </c>
      <c r="F19" s="113">
        <v>0</v>
      </c>
      <c r="G19" s="113">
        <f t="shared" si="0"/>
        <v>0</v>
      </c>
      <c r="H19" s="10"/>
      <c r="I19" s="10"/>
    </row>
    <row r="20" spans="1:10" x14ac:dyDescent="0.25">
      <c r="A20" s="64">
        <v>42522</v>
      </c>
      <c r="B20" s="39"/>
      <c r="C20" s="116"/>
      <c r="D20" s="104"/>
      <c r="E20" s="103">
        <v>0</v>
      </c>
      <c r="F20" s="113">
        <v>0</v>
      </c>
      <c r="G20" s="113">
        <f t="shared" si="0"/>
        <v>0</v>
      </c>
      <c r="H20" s="10"/>
      <c r="I20" s="10"/>
    </row>
    <row r="21" spans="1:10" x14ac:dyDescent="0.25">
      <c r="A21" s="64">
        <v>42552</v>
      </c>
      <c r="B21" s="39"/>
      <c r="C21" s="116"/>
      <c r="D21" s="104"/>
      <c r="E21" s="103">
        <v>0</v>
      </c>
      <c r="F21" s="113">
        <v>0</v>
      </c>
      <c r="G21" s="113">
        <f t="shared" si="0"/>
        <v>0</v>
      </c>
      <c r="H21" s="10"/>
      <c r="I21" s="10"/>
    </row>
    <row r="22" spans="1:10" x14ac:dyDescent="0.25">
      <c r="A22" s="64">
        <v>42583</v>
      </c>
      <c r="B22" s="39"/>
      <c r="C22" s="116"/>
      <c r="D22" s="104"/>
      <c r="E22" s="103">
        <v>0</v>
      </c>
      <c r="F22" s="113">
        <v>0</v>
      </c>
      <c r="G22" s="113">
        <f t="shared" si="0"/>
        <v>0</v>
      </c>
      <c r="H22" s="10"/>
      <c r="I22" s="10"/>
    </row>
    <row r="23" spans="1:10" ht="15.75" thickBot="1" x14ac:dyDescent="0.3">
      <c r="A23" s="137" t="s">
        <v>78</v>
      </c>
      <c r="B23" s="132"/>
      <c r="C23" s="133"/>
      <c r="D23" s="138"/>
      <c r="E23" s="109">
        <v>0</v>
      </c>
      <c r="F23" s="114">
        <v>0</v>
      </c>
      <c r="G23" s="114">
        <f t="shared" si="0"/>
        <v>0</v>
      </c>
      <c r="H23" s="49"/>
      <c r="I23" s="49"/>
    </row>
    <row r="24" spans="1:10" ht="16.5" customHeight="1" thickBot="1" x14ac:dyDescent="0.3">
      <c r="A24" s="200" t="s">
        <v>61</v>
      </c>
      <c r="B24" s="201"/>
      <c r="C24" s="201"/>
      <c r="D24" s="201"/>
      <c r="E24" s="201"/>
      <c r="F24" s="201"/>
      <c r="G24" s="134">
        <f>SUM(G15:G23)</f>
        <v>0</v>
      </c>
      <c r="H24" s="134">
        <f>SUM(H15:H23)</f>
        <v>0</v>
      </c>
      <c r="I24" s="134">
        <f>SUM(I15:I23)</f>
        <v>0</v>
      </c>
      <c r="J24" s="8"/>
    </row>
    <row r="25" spans="1:10" ht="16.5" thickBot="1" x14ac:dyDescent="0.3">
      <c r="B25" s="6"/>
      <c r="C25" s="6"/>
      <c r="D25" s="105"/>
      <c r="E25" s="106"/>
      <c r="F25" s="106"/>
      <c r="G25" s="7"/>
      <c r="H25" s="7"/>
      <c r="I25" s="7"/>
    </row>
    <row r="26" spans="1:10" ht="19.5" thickBot="1" x14ac:dyDescent="0.35">
      <c r="A26" s="242" t="s">
        <v>134</v>
      </c>
      <c r="B26" s="203"/>
      <c r="C26" s="203"/>
      <c r="D26" s="203"/>
      <c r="E26" s="203"/>
      <c r="F26" s="203"/>
      <c r="G26" s="203"/>
      <c r="H26" s="203"/>
      <c r="I26" s="203"/>
    </row>
    <row r="27" spans="1:10" x14ac:dyDescent="0.25">
      <c r="A27" s="62">
        <v>42370</v>
      </c>
      <c r="B27" s="128"/>
      <c r="C27" s="129"/>
      <c r="D27" s="135"/>
      <c r="E27" s="136">
        <v>0</v>
      </c>
      <c r="F27" s="122">
        <v>0</v>
      </c>
      <c r="G27" s="122">
        <v>0</v>
      </c>
      <c r="H27" s="123"/>
      <c r="I27" s="123"/>
    </row>
    <row r="28" spans="1:10" x14ac:dyDescent="0.25">
      <c r="A28" s="63">
        <v>42401</v>
      </c>
      <c r="B28" s="39"/>
      <c r="C28" s="156"/>
      <c r="D28" s="102"/>
      <c r="E28" s="103">
        <v>0</v>
      </c>
      <c r="F28" s="113">
        <v>0</v>
      </c>
      <c r="G28" s="113">
        <f>E28*F28</f>
        <v>0</v>
      </c>
      <c r="H28" s="10"/>
      <c r="I28" s="10"/>
    </row>
    <row r="29" spans="1:10" x14ac:dyDescent="0.25">
      <c r="A29" s="64">
        <v>42430</v>
      </c>
      <c r="B29" s="39"/>
      <c r="C29" s="156"/>
      <c r="D29" s="104"/>
      <c r="E29" s="103">
        <v>0</v>
      </c>
      <c r="F29" s="118">
        <v>0</v>
      </c>
      <c r="G29" s="113">
        <v>0</v>
      </c>
      <c r="H29" s="10"/>
      <c r="I29" s="10"/>
    </row>
    <row r="30" spans="1:10" x14ac:dyDescent="0.25">
      <c r="A30" s="64">
        <v>42461</v>
      </c>
      <c r="B30" s="39"/>
      <c r="C30" s="156"/>
      <c r="D30" s="104"/>
      <c r="E30" s="103">
        <v>0</v>
      </c>
      <c r="F30" s="113">
        <v>0</v>
      </c>
      <c r="G30" s="113">
        <f t="shared" ref="G30:G35" si="1">E30*F30</f>
        <v>0</v>
      </c>
      <c r="H30" s="10"/>
      <c r="I30" s="10"/>
    </row>
    <row r="31" spans="1:10" x14ac:dyDescent="0.25">
      <c r="A31" s="64">
        <v>42491</v>
      </c>
      <c r="B31" s="39"/>
      <c r="C31" s="156"/>
      <c r="D31" s="104"/>
      <c r="E31" s="103">
        <v>0</v>
      </c>
      <c r="F31" s="113">
        <v>0</v>
      </c>
      <c r="G31" s="113">
        <f t="shared" si="1"/>
        <v>0</v>
      </c>
      <c r="H31" s="10"/>
      <c r="I31" s="10"/>
    </row>
    <row r="32" spans="1:10" x14ac:dyDescent="0.25">
      <c r="A32" s="64">
        <v>42522</v>
      </c>
      <c r="B32" s="39"/>
      <c r="C32" s="156"/>
      <c r="D32" s="104"/>
      <c r="E32" s="103">
        <v>0</v>
      </c>
      <c r="F32" s="113">
        <v>0</v>
      </c>
      <c r="G32" s="113">
        <f t="shared" si="1"/>
        <v>0</v>
      </c>
      <c r="H32" s="10"/>
      <c r="I32" s="10"/>
    </row>
    <row r="33" spans="1:9" x14ac:dyDescent="0.25">
      <c r="A33" s="64">
        <v>42552</v>
      </c>
      <c r="B33" s="39"/>
      <c r="C33" s="156"/>
      <c r="D33" s="104"/>
      <c r="E33" s="103">
        <v>0</v>
      </c>
      <c r="F33" s="113">
        <v>0</v>
      </c>
      <c r="G33" s="113">
        <f t="shared" si="1"/>
        <v>0</v>
      </c>
      <c r="H33" s="10"/>
      <c r="I33" s="10"/>
    </row>
    <row r="34" spans="1:9" x14ac:dyDescent="0.25">
      <c r="A34" s="64">
        <v>42583</v>
      </c>
      <c r="B34" s="39"/>
      <c r="C34" s="156"/>
      <c r="D34" s="104"/>
      <c r="E34" s="103">
        <v>0</v>
      </c>
      <c r="F34" s="113">
        <v>0</v>
      </c>
      <c r="G34" s="113">
        <f t="shared" si="1"/>
        <v>0</v>
      </c>
      <c r="H34" s="10"/>
      <c r="I34" s="10"/>
    </row>
    <row r="35" spans="1:9" ht="15.75" thickBot="1" x14ac:dyDescent="0.3">
      <c r="A35" s="137" t="s">
        <v>78</v>
      </c>
      <c r="B35" s="132"/>
      <c r="C35" s="133"/>
      <c r="D35" s="138"/>
      <c r="E35" s="109">
        <v>0</v>
      </c>
      <c r="F35" s="114">
        <v>0</v>
      </c>
      <c r="G35" s="114">
        <f t="shared" si="1"/>
        <v>0</v>
      </c>
      <c r="H35" s="49"/>
      <c r="I35" s="49"/>
    </row>
    <row r="36" spans="1:9" ht="16.5" thickBot="1" x14ac:dyDescent="0.3">
      <c r="A36" s="200" t="s">
        <v>61</v>
      </c>
      <c r="B36" s="201"/>
      <c r="C36" s="201"/>
      <c r="D36" s="201"/>
      <c r="E36" s="201"/>
      <c r="F36" s="201"/>
      <c r="G36" s="134">
        <f>SUM(G27:G35)</f>
        <v>0</v>
      </c>
      <c r="H36" s="134">
        <f>SUM(H27:H35)</f>
        <v>0</v>
      </c>
      <c r="I36" s="134">
        <f>SUM(I27:I35)</f>
        <v>0</v>
      </c>
    </row>
    <row r="37" spans="1:9" ht="16.5" customHeight="1" thickBot="1" x14ac:dyDescent="0.3">
      <c r="B37" s="6"/>
      <c r="C37" s="6"/>
      <c r="D37" s="105"/>
      <c r="E37" s="106"/>
      <c r="F37" s="106"/>
      <c r="G37" s="7"/>
      <c r="H37" s="7"/>
      <c r="I37" s="7"/>
    </row>
    <row r="38" spans="1:9" ht="19.5" thickBot="1" x14ac:dyDescent="0.35">
      <c r="A38" s="242" t="s">
        <v>135</v>
      </c>
      <c r="B38" s="203"/>
      <c r="C38" s="203"/>
      <c r="D38" s="203"/>
      <c r="E38" s="203"/>
      <c r="F38" s="203"/>
      <c r="G38" s="203"/>
      <c r="H38" s="203"/>
      <c r="I38" s="203"/>
    </row>
    <row r="39" spans="1:9" x14ac:dyDescent="0.25">
      <c r="A39" s="62">
        <v>42370</v>
      </c>
      <c r="B39" s="128"/>
      <c r="C39" s="129"/>
      <c r="D39" s="135"/>
      <c r="E39" s="136">
        <v>0</v>
      </c>
      <c r="F39" s="122">
        <v>0</v>
      </c>
      <c r="G39" s="122">
        <f>E39*F39</f>
        <v>0</v>
      </c>
      <c r="H39" s="123"/>
      <c r="I39" s="123"/>
    </row>
    <row r="40" spans="1:9" x14ac:dyDescent="0.25">
      <c r="A40" s="63">
        <v>42401</v>
      </c>
      <c r="B40" s="39"/>
      <c r="C40" s="156"/>
      <c r="D40" s="102"/>
      <c r="E40" s="103">
        <v>0</v>
      </c>
      <c r="F40" s="113">
        <v>0</v>
      </c>
      <c r="G40" s="113">
        <f>E40*F40</f>
        <v>0</v>
      </c>
      <c r="H40" s="10"/>
      <c r="I40" s="10"/>
    </row>
    <row r="41" spans="1:9" x14ac:dyDescent="0.25">
      <c r="A41" s="64">
        <v>42430</v>
      </c>
      <c r="B41" s="39"/>
      <c r="C41" s="156"/>
      <c r="D41" s="104"/>
      <c r="E41" s="103">
        <v>0</v>
      </c>
      <c r="F41" s="118">
        <v>0</v>
      </c>
      <c r="G41" s="113">
        <v>0</v>
      </c>
      <c r="H41" s="10"/>
      <c r="I41" s="10"/>
    </row>
    <row r="42" spans="1:9" x14ac:dyDescent="0.25">
      <c r="A42" s="64">
        <v>42461</v>
      </c>
      <c r="B42" s="39"/>
      <c r="C42" s="156"/>
      <c r="D42" s="104"/>
      <c r="E42" s="103">
        <v>0</v>
      </c>
      <c r="F42" s="113">
        <v>0</v>
      </c>
      <c r="G42" s="113">
        <f t="shared" ref="G42:G47" si="2">E42*F42</f>
        <v>0</v>
      </c>
      <c r="H42" s="10"/>
      <c r="I42" s="10"/>
    </row>
    <row r="43" spans="1:9" x14ac:dyDescent="0.25">
      <c r="A43" s="64">
        <v>42491</v>
      </c>
      <c r="B43" s="39"/>
      <c r="C43" s="156"/>
      <c r="D43" s="104"/>
      <c r="E43" s="103">
        <v>0</v>
      </c>
      <c r="F43" s="113">
        <v>0</v>
      </c>
      <c r="G43" s="113">
        <f t="shared" si="2"/>
        <v>0</v>
      </c>
      <c r="H43" s="10"/>
      <c r="I43" s="10"/>
    </row>
    <row r="44" spans="1:9" x14ac:dyDescent="0.25">
      <c r="A44" s="64">
        <v>42522</v>
      </c>
      <c r="B44" s="39"/>
      <c r="C44" s="156"/>
      <c r="D44" s="104"/>
      <c r="E44" s="103">
        <v>0</v>
      </c>
      <c r="F44" s="113">
        <v>0</v>
      </c>
      <c r="G44" s="113">
        <f t="shared" si="2"/>
        <v>0</v>
      </c>
      <c r="H44" s="10"/>
      <c r="I44" s="10"/>
    </row>
    <row r="45" spans="1:9" x14ac:dyDescent="0.25">
      <c r="A45" s="64">
        <v>42552</v>
      </c>
      <c r="B45" s="39"/>
      <c r="C45" s="156"/>
      <c r="D45" s="104"/>
      <c r="E45" s="103">
        <v>0</v>
      </c>
      <c r="F45" s="113">
        <v>0</v>
      </c>
      <c r="G45" s="113">
        <f t="shared" si="2"/>
        <v>0</v>
      </c>
      <c r="H45" s="10"/>
      <c r="I45" s="10"/>
    </row>
    <row r="46" spans="1:9" x14ac:dyDescent="0.25">
      <c r="A46" s="64">
        <v>42583</v>
      </c>
      <c r="B46" s="39"/>
      <c r="C46" s="156"/>
      <c r="D46" s="104"/>
      <c r="E46" s="103">
        <v>0</v>
      </c>
      <c r="F46" s="113">
        <v>0</v>
      </c>
      <c r="G46" s="113">
        <f t="shared" si="2"/>
        <v>0</v>
      </c>
      <c r="H46" s="10"/>
      <c r="I46" s="10"/>
    </row>
    <row r="47" spans="1:9" ht="15.75" thickBot="1" x14ac:dyDescent="0.3">
      <c r="A47" s="137" t="s">
        <v>78</v>
      </c>
      <c r="B47" s="132"/>
      <c r="C47" s="133"/>
      <c r="D47" s="138"/>
      <c r="E47" s="109">
        <v>0</v>
      </c>
      <c r="F47" s="114">
        <v>0</v>
      </c>
      <c r="G47" s="114">
        <f t="shared" si="2"/>
        <v>0</v>
      </c>
      <c r="H47" s="49"/>
      <c r="I47" s="49"/>
    </row>
    <row r="48" spans="1:9" ht="16.5" thickBot="1" x14ac:dyDescent="0.3">
      <c r="A48" s="200" t="s">
        <v>61</v>
      </c>
      <c r="B48" s="201"/>
      <c r="C48" s="201"/>
      <c r="D48" s="201"/>
      <c r="E48" s="201"/>
      <c r="F48" s="201"/>
      <c r="G48" s="134">
        <f>SUM(G39:G47)</f>
        <v>0</v>
      </c>
      <c r="H48" s="134">
        <f>SUM(H39:H47)</f>
        <v>0</v>
      </c>
      <c r="I48" s="134">
        <f>SUM(I39:I47)</f>
        <v>0</v>
      </c>
    </row>
    <row r="49" spans="1:10" ht="16.5" customHeight="1" thickBot="1" x14ac:dyDescent="0.3">
      <c r="A49" s="202" t="s">
        <v>97</v>
      </c>
      <c r="B49" s="203"/>
      <c r="C49" s="203"/>
      <c r="D49" s="203"/>
      <c r="E49" s="203"/>
      <c r="F49" s="203"/>
      <c r="G49" s="120">
        <f>G24+G36+G48</f>
        <v>0</v>
      </c>
      <c r="H49" s="120">
        <f>H24+H36+H48</f>
        <v>0</v>
      </c>
      <c r="I49" s="120">
        <f>I24+I36+I48</f>
        <v>0</v>
      </c>
    </row>
    <row r="50" spans="1:10" ht="16.5" customHeight="1" thickBot="1" x14ac:dyDescent="0.3">
      <c r="B50" s="6"/>
      <c r="C50" s="6"/>
      <c r="D50" s="105"/>
      <c r="E50" s="106"/>
      <c r="F50" s="106"/>
      <c r="G50" s="7"/>
      <c r="H50" s="7"/>
      <c r="I50" s="7"/>
    </row>
    <row r="51" spans="1:10" ht="19.5" thickBot="1" x14ac:dyDescent="0.35">
      <c r="A51" s="231" t="s">
        <v>126</v>
      </c>
      <c r="B51" s="232"/>
      <c r="C51" s="232"/>
      <c r="D51" s="232"/>
      <c r="E51" s="232"/>
      <c r="F51" s="232"/>
      <c r="G51" s="232"/>
      <c r="H51" s="232"/>
      <c r="I51" s="232"/>
    </row>
    <row r="52" spans="1:10" ht="15.75" thickBot="1" x14ac:dyDescent="0.3">
      <c r="A52" s="233" t="s">
        <v>31</v>
      </c>
      <c r="B52" s="234"/>
      <c r="C52" s="234"/>
      <c r="D52" s="234"/>
      <c r="E52" s="234"/>
      <c r="F52" s="234"/>
      <c r="G52" s="234"/>
      <c r="H52" s="234"/>
      <c r="I52" s="234"/>
      <c r="J52" s="43"/>
    </row>
    <row r="53" spans="1:10" ht="30" x14ac:dyDescent="0.25">
      <c r="A53" s="70">
        <v>42371</v>
      </c>
      <c r="B53" s="90" t="s">
        <v>95</v>
      </c>
      <c r="C53" s="121" t="s">
        <v>29</v>
      </c>
      <c r="D53" s="139" t="s">
        <v>69</v>
      </c>
      <c r="E53" s="136">
        <v>0</v>
      </c>
      <c r="F53" s="122">
        <v>0</v>
      </c>
      <c r="G53" s="122">
        <f>E53*F53</f>
        <v>0</v>
      </c>
      <c r="H53" s="123"/>
      <c r="I53" s="123"/>
    </row>
    <row r="54" spans="1:10" ht="30" x14ac:dyDescent="0.25">
      <c r="A54" s="71">
        <v>42402</v>
      </c>
      <c r="B54" s="88" t="s">
        <v>93</v>
      </c>
      <c r="C54" s="9" t="s">
        <v>29</v>
      </c>
      <c r="D54" s="107" t="s">
        <v>70</v>
      </c>
      <c r="E54" s="103">
        <v>0</v>
      </c>
      <c r="F54" s="113">
        <v>0</v>
      </c>
      <c r="G54" s="113">
        <f>E54*F54</f>
        <v>0</v>
      </c>
      <c r="H54" s="10"/>
      <c r="I54" s="10"/>
    </row>
    <row r="55" spans="1:10" ht="15.75" thickBot="1" x14ac:dyDescent="0.3">
      <c r="A55" s="140">
        <v>42431</v>
      </c>
      <c r="B55" s="89" t="s">
        <v>94</v>
      </c>
      <c r="C55" s="86" t="s">
        <v>21</v>
      </c>
      <c r="D55" s="108" t="s">
        <v>70</v>
      </c>
      <c r="E55" s="109">
        <v>0</v>
      </c>
      <c r="F55" s="114">
        <v>0</v>
      </c>
      <c r="G55" s="114">
        <f t="shared" ref="G55" si="3">E55*F55</f>
        <v>0</v>
      </c>
      <c r="H55" s="49"/>
      <c r="I55" s="49"/>
    </row>
    <row r="56" spans="1:10" ht="16.5" thickBot="1" x14ac:dyDescent="0.3">
      <c r="A56" s="235" t="s">
        <v>32</v>
      </c>
      <c r="B56" s="236"/>
      <c r="C56" s="236"/>
      <c r="D56" s="236"/>
      <c r="E56" s="236"/>
      <c r="F56" s="236"/>
      <c r="G56" s="11">
        <f>G53+G54+G55</f>
        <v>0</v>
      </c>
      <c r="H56" s="11">
        <f t="shared" ref="H56:I56" si="4">H53+H54+H55</f>
        <v>0</v>
      </c>
      <c r="I56" s="11">
        <f t="shared" si="4"/>
        <v>0</v>
      </c>
    </row>
    <row r="57" spans="1:10" ht="15.75" thickBot="1" x14ac:dyDescent="0.3">
      <c r="A57" s="239" t="s">
        <v>20</v>
      </c>
      <c r="B57" s="203"/>
      <c r="C57" s="203"/>
      <c r="D57" s="203"/>
      <c r="E57" s="203"/>
      <c r="F57" s="203"/>
      <c r="G57" s="203"/>
      <c r="H57" s="203"/>
      <c r="I57" s="203"/>
    </row>
    <row r="58" spans="1:10" x14ac:dyDescent="0.25">
      <c r="A58" s="65">
        <v>42372</v>
      </c>
      <c r="B58" s="143" t="s">
        <v>24</v>
      </c>
      <c r="C58" s="121" t="s">
        <v>21</v>
      </c>
      <c r="D58" s="135" t="s">
        <v>71</v>
      </c>
      <c r="E58" s="136">
        <v>0</v>
      </c>
      <c r="F58" s="122">
        <v>0</v>
      </c>
      <c r="G58" s="122">
        <f>E58*F58</f>
        <v>0</v>
      </c>
      <c r="H58" s="123"/>
      <c r="I58" s="123"/>
    </row>
    <row r="59" spans="1:10" x14ac:dyDescent="0.25">
      <c r="A59" s="66">
        <v>42403</v>
      </c>
      <c r="B59" s="51" t="s">
        <v>25</v>
      </c>
      <c r="C59" s="9" t="s">
        <v>21</v>
      </c>
      <c r="D59" s="104" t="s">
        <v>71</v>
      </c>
      <c r="E59" s="103">
        <v>0</v>
      </c>
      <c r="F59" s="112">
        <v>0</v>
      </c>
      <c r="G59" s="113">
        <f>E59*F59</f>
        <v>0</v>
      </c>
      <c r="H59" s="10"/>
      <c r="I59" s="10"/>
    </row>
    <row r="60" spans="1:10" x14ac:dyDescent="0.25">
      <c r="A60" s="64">
        <v>42432</v>
      </c>
      <c r="B60" s="51" t="s">
        <v>26</v>
      </c>
      <c r="C60" s="9" t="s">
        <v>21</v>
      </c>
      <c r="D60" s="104" t="s">
        <v>71</v>
      </c>
      <c r="E60" s="103">
        <v>0</v>
      </c>
      <c r="F60" s="112">
        <v>0</v>
      </c>
      <c r="G60" s="113">
        <f t="shared" ref="G60" si="5">E60*F60</f>
        <v>0</v>
      </c>
      <c r="H60" s="10"/>
      <c r="I60" s="79"/>
    </row>
    <row r="61" spans="1:10" ht="15.75" thickBot="1" x14ac:dyDescent="0.3">
      <c r="A61" s="131">
        <v>42463</v>
      </c>
      <c r="B61" s="144" t="s">
        <v>23</v>
      </c>
      <c r="C61" s="86" t="s">
        <v>21</v>
      </c>
      <c r="D61" s="138" t="s">
        <v>71</v>
      </c>
      <c r="E61" s="109">
        <v>0</v>
      </c>
      <c r="F61" s="127">
        <v>0</v>
      </c>
      <c r="G61" s="114">
        <v>0</v>
      </c>
      <c r="H61" s="49"/>
      <c r="I61" s="80"/>
    </row>
    <row r="62" spans="1:10" ht="16.5" thickBot="1" x14ac:dyDescent="0.3">
      <c r="A62" s="240" t="s">
        <v>33</v>
      </c>
      <c r="B62" s="201"/>
      <c r="C62" s="201"/>
      <c r="D62" s="201"/>
      <c r="E62" s="201"/>
      <c r="F62" s="241"/>
      <c r="G62" s="141">
        <f>G58+G59+G60+G61</f>
        <v>0</v>
      </c>
      <c r="H62" s="126">
        <f t="shared" ref="H62:I62" si="6">H58+H59+H60+H61</f>
        <v>0</v>
      </c>
      <c r="I62" s="142">
        <f t="shared" si="6"/>
        <v>0</v>
      </c>
    </row>
    <row r="63" spans="1:10" ht="16.5" thickBot="1" x14ac:dyDescent="0.3">
      <c r="A63" s="202" t="s">
        <v>96</v>
      </c>
      <c r="B63" s="203"/>
      <c r="C63" s="203"/>
      <c r="D63" s="203"/>
      <c r="E63" s="203"/>
      <c r="F63" s="203"/>
      <c r="G63" s="120">
        <f>G56+G62</f>
        <v>0</v>
      </c>
      <c r="H63" s="52">
        <f t="shared" ref="H63" si="7">H56+H62</f>
        <v>0</v>
      </c>
      <c r="I63" s="52">
        <v>0</v>
      </c>
    </row>
    <row r="64" spans="1:10" ht="19.5" customHeight="1" thickBot="1" x14ac:dyDescent="0.35">
      <c r="A64" s="204" t="s">
        <v>63</v>
      </c>
      <c r="B64" s="205"/>
      <c r="C64" s="205"/>
      <c r="D64" s="205"/>
      <c r="E64" s="205"/>
      <c r="F64" s="206"/>
      <c r="G64" s="16">
        <f>G49+G63</f>
        <v>0</v>
      </c>
      <c r="H64" s="16">
        <f>H49+H63</f>
        <v>0</v>
      </c>
      <c r="I64" s="84">
        <f>I49+I63</f>
        <v>0</v>
      </c>
    </row>
    <row r="65" spans="1:9" ht="15.75" thickBot="1" x14ac:dyDescent="0.3">
      <c r="A65" s="43"/>
    </row>
    <row r="66" spans="1:9" ht="45.75" thickBot="1" x14ac:dyDescent="0.3">
      <c r="A66" s="237" t="s">
        <v>34</v>
      </c>
      <c r="B66" s="232"/>
      <c r="C66" s="232"/>
      <c r="D66" s="238"/>
      <c r="E66" s="161" t="s">
        <v>121</v>
      </c>
      <c r="F66" s="161" t="s">
        <v>30</v>
      </c>
      <c r="G66" s="162" t="s">
        <v>54</v>
      </c>
      <c r="H66" s="14" t="s">
        <v>59</v>
      </c>
      <c r="I66" s="1"/>
    </row>
    <row r="67" spans="1:9" ht="15.75" x14ac:dyDescent="0.25">
      <c r="A67" s="243" t="s">
        <v>127</v>
      </c>
      <c r="B67" s="244"/>
      <c r="C67" s="244"/>
      <c r="D67" s="245"/>
      <c r="E67" s="163">
        <f>G49</f>
        <v>0</v>
      </c>
      <c r="F67" s="164">
        <f>H49</f>
        <v>0</v>
      </c>
      <c r="G67" s="164">
        <f>I49</f>
        <v>0</v>
      </c>
      <c r="H67" s="165"/>
      <c r="I67" s="1"/>
    </row>
    <row r="68" spans="1:9" ht="15.75" customHeight="1" x14ac:dyDescent="0.25">
      <c r="A68" s="211" t="s">
        <v>128</v>
      </c>
      <c r="B68" s="212"/>
      <c r="C68" s="212"/>
      <c r="D68" s="213"/>
      <c r="E68" s="170">
        <f>G24+G36</f>
        <v>0</v>
      </c>
      <c r="F68" s="170">
        <f>H24+H36</f>
        <v>0</v>
      </c>
      <c r="G68" s="170">
        <f>I24+I36</f>
        <v>0</v>
      </c>
      <c r="H68" s="166"/>
      <c r="I68" s="1"/>
    </row>
    <row r="69" spans="1:9" ht="15.75" customHeight="1" thickBot="1" x14ac:dyDescent="0.3">
      <c r="A69" s="214" t="s">
        <v>136</v>
      </c>
      <c r="B69" s="215"/>
      <c r="C69" s="215"/>
      <c r="D69" s="216"/>
      <c r="E69" s="171">
        <f>G48</f>
        <v>0</v>
      </c>
      <c r="F69" s="171">
        <f t="shared" ref="F69:G69" si="8">H48</f>
        <v>0</v>
      </c>
      <c r="G69" s="171">
        <f t="shared" si="8"/>
        <v>0</v>
      </c>
      <c r="H69" s="167"/>
      <c r="I69" s="154"/>
    </row>
    <row r="70" spans="1:9" ht="15.75" x14ac:dyDescent="0.25">
      <c r="A70" s="246" t="s">
        <v>96</v>
      </c>
      <c r="B70" s="229"/>
      <c r="C70" s="229"/>
      <c r="D70" s="247"/>
      <c r="E70" s="158">
        <f t="shared" ref="E70:G71" si="9">G63</f>
        <v>0</v>
      </c>
      <c r="F70" s="159">
        <f t="shared" si="9"/>
        <v>0</v>
      </c>
      <c r="G70" s="159">
        <f t="shared" si="9"/>
        <v>0</v>
      </c>
      <c r="H70" s="160" t="e">
        <f>(G70/G67)*100</f>
        <v>#DIV/0!</v>
      </c>
      <c r="I70" s="1"/>
    </row>
    <row r="71" spans="1:9" ht="19.5" customHeight="1" thickBot="1" x14ac:dyDescent="0.35">
      <c r="A71" s="197" t="s">
        <v>63</v>
      </c>
      <c r="B71" s="198"/>
      <c r="C71" s="198"/>
      <c r="D71" s="199"/>
      <c r="E71" s="15">
        <f t="shared" si="9"/>
        <v>0</v>
      </c>
      <c r="F71" s="119">
        <f t="shared" si="9"/>
        <v>0</v>
      </c>
      <c r="G71" s="119">
        <f t="shared" si="9"/>
        <v>0</v>
      </c>
      <c r="H71" s="36"/>
      <c r="I71" s="1"/>
    </row>
    <row r="72" spans="1:9" x14ac:dyDescent="0.25">
      <c r="B72" s="219"/>
      <c r="C72" s="219"/>
      <c r="D72" s="219"/>
      <c r="E72" s="219"/>
      <c r="F72" s="219"/>
      <c r="G72" s="219"/>
      <c r="H72" s="219"/>
      <c r="I72" s="219"/>
    </row>
    <row r="73" spans="1:9" ht="44.25" customHeight="1" x14ac:dyDescent="0.25">
      <c r="A73" s="226" t="s">
        <v>75</v>
      </c>
      <c r="B73" s="227"/>
      <c r="C73" s="227"/>
      <c r="D73" s="227"/>
      <c r="E73" s="228"/>
      <c r="F73" s="229"/>
      <c r="G73" s="229"/>
      <c r="H73" s="229"/>
      <c r="I73" s="229"/>
    </row>
    <row r="74" spans="1:9" x14ac:dyDescent="0.25">
      <c r="A74" s="91"/>
      <c r="B74" s="91"/>
      <c r="C74" s="91"/>
      <c r="D74" s="110"/>
      <c r="E74" s="230" t="s">
        <v>39</v>
      </c>
      <c r="F74" s="227"/>
      <c r="G74" s="227"/>
      <c r="H74" s="227"/>
      <c r="I74" s="227"/>
    </row>
    <row r="75" spans="1:9" x14ac:dyDescent="0.25">
      <c r="A75" s="91"/>
      <c r="B75" s="91"/>
      <c r="C75" s="91"/>
      <c r="D75" s="110"/>
      <c r="E75" s="111"/>
      <c r="F75" s="115"/>
      <c r="G75" s="115"/>
      <c r="H75" s="94"/>
      <c r="I75" s="94"/>
    </row>
    <row r="76" spans="1:9" x14ac:dyDescent="0.25">
      <c r="A76" s="91"/>
      <c r="B76" s="91"/>
      <c r="C76" s="91"/>
      <c r="D76" s="110"/>
      <c r="E76" s="111"/>
      <c r="F76" s="111"/>
      <c r="G76" s="111"/>
      <c r="H76" s="92"/>
      <c r="I76" s="92"/>
    </row>
    <row r="77" spans="1:9" ht="15.75" x14ac:dyDescent="0.25">
      <c r="A77" s="217" t="s">
        <v>101</v>
      </c>
      <c r="B77" s="218"/>
      <c r="C77" s="218"/>
      <c r="D77" s="218"/>
      <c r="E77" s="97"/>
      <c r="F77" s="117"/>
      <c r="G77" s="98"/>
      <c r="H77" s="93"/>
      <c r="I77" s="93"/>
    </row>
    <row r="78" spans="1:9" ht="31.5" customHeight="1" x14ac:dyDescent="0.25">
      <c r="A78" s="207" t="s">
        <v>7</v>
      </c>
      <c r="B78" s="208"/>
      <c r="C78" s="209" t="s">
        <v>129</v>
      </c>
      <c r="D78" s="210"/>
      <c r="E78" s="210"/>
      <c r="F78" s="210"/>
      <c r="G78" s="210"/>
      <c r="H78" s="210"/>
      <c r="I78" s="210"/>
    </row>
    <row r="79" spans="1:9" ht="30" customHeight="1" x14ac:dyDescent="0.25">
      <c r="A79" s="207" t="s">
        <v>79</v>
      </c>
      <c r="B79" s="208"/>
      <c r="C79" s="209" t="s">
        <v>102</v>
      </c>
      <c r="D79" s="210"/>
      <c r="E79" s="210"/>
      <c r="F79" s="210"/>
      <c r="G79" s="210"/>
      <c r="H79" s="210"/>
      <c r="I79" s="210"/>
    </row>
    <row r="80" spans="1:9" ht="63.75" customHeight="1" x14ac:dyDescent="0.25">
      <c r="A80" s="220" t="s">
        <v>2</v>
      </c>
      <c r="B80" s="221"/>
      <c r="C80" s="209" t="s">
        <v>81</v>
      </c>
      <c r="D80" s="210"/>
      <c r="E80" s="210"/>
      <c r="F80" s="210"/>
      <c r="G80" s="210"/>
      <c r="H80" s="210"/>
      <c r="I80" s="210"/>
    </row>
    <row r="81" spans="1:9" ht="34.5" customHeight="1" x14ac:dyDescent="0.25">
      <c r="A81" s="220" t="s">
        <v>80</v>
      </c>
      <c r="B81" s="221"/>
      <c r="C81" s="209" t="s">
        <v>87</v>
      </c>
      <c r="D81" s="210"/>
      <c r="E81" s="210"/>
      <c r="F81" s="210"/>
      <c r="G81" s="210"/>
      <c r="H81" s="210"/>
      <c r="I81" s="210"/>
    </row>
    <row r="82" spans="1:9" ht="47.25" customHeight="1" x14ac:dyDescent="0.25">
      <c r="A82" s="220" t="s">
        <v>3</v>
      </c>
      <c r="B82" s="221"/>
      <c r="C82" s="209" t="s">
        <v>160</v>
      </c>
      <c r="D82" s="210"/>
      <c r="E82" s="210"/>
      <c r="F82" s="210"/>
      <c r="G82" s="210"/>
      <c r="H82" s="210"/>
      <c r="I82" s="210"/>
    </row>
    <row r="83" spans="1:9" ht="95.25" customHeight="1" x14ac:dyDescent="0.25">
      <c r="A83" s="224" t="s">
        <v>88</v>
      </c>
      <c r="B83" s="225"/>
      <c r="C83" s="209" t="s">
        <v>84</v>
      </c>
      <c r="D83" s="210"/>
      <c r="E83" s="210"/>
      <c r="F83" s="210"/>
      <c r="G83" s="210"/>
      <c r="H83" s="210"/>
      <c r="I83" s="210"/>
    </row>
    <row r="84" spans="1:9" ht="29.25" customHeight="1" x14ac:dyDescent="0.25">
      <c r="A84" s="220" t="s">
        <v>85</v>
      </c>
      <c r="B84" s="221"/>
      <c r="C84" s="209" t="s">
        <v>86</v>
      </c>
      <c r="D84" s="210"/>
      <c r="E84" s="210"/>
      <c r="F84" s="210"/>
      <c r="G84" s="210"/>
      <c r="H84" s="210"/>
      <c r="I84" s="210"/>
    </row>
    <row r="85" spans="1:9" ht="123.75" customHeight="1" x14ac:dyDescent="0.25">
      <c r="A85" s="222" t="s">
        <v>115</v>
      </c>
      <c r="B85" s="223"/>
      <c r="C85" s="223"/>
      <c r="D85" s="223"/>
      <c r="E85" s="223"/>
      <c r="F85" s="223"/>
      <c r="G85" s="223"/>
      <c r="H85" s="223"/>
      <c r="I85" s="223"/>
    </row>
  </sheetData>
  <mergeCells count="49">
    <mergeCell ref="B11:I11"/>
    <mergeCell ref="B12:I12"/>
    <mergeCell ref="A14:I14"/>
    <mergeCell ref="A2:I2"/>
    <mergeCell ref="B6:I6"/>
    <mergeCell ref="A9:B9"/>
    <mergeCell ref="A10:B10"/>
    <mergeCell ref="A4:I4"/>
    <mergeCell ref="C9:I9"/>
    <mergeCell ref="C10:I10"/>
    <mergeCell ref="A24:F24"/>
    <mergeCell ref="A73:D73"/>
    <mergeCell ref="E73:I73"/>
    <mergeCell ref="E74:I74"/>
    <mergeCell ref="A63:F63"/>
    <mergeCell ref="A51:I51"/>
    <mergeCell ref="A52:I52"/>
    <mergeCell ref="A56:F56"/>
    <mergeCell ref="A66:D66"/>
    <mergeCell ref="A57:I57"/>
    <mergeCell ref="A62:F62"/>
    <mergeCell ref="A26:I26"/>
    <mergeCell ref="A36:F36"/>
    <mergeCell ref="A38:I38"/>
    <mergeCell ref="A67:D67"/>
    <mergeCell ref="A70:D70"/>
    <mergeCell ref="A85:I85"/>
    <mergeCell ref="A84:B84"/>
    <mergeCell ref="C84:I84"/>
    <mergeCell ref="A83:B83"/>
    <mergeCell ref="C83:I83"/>
    <mergeCell ref="A82:B82"/>
    <mergeCell ref="C82:I82"/>
    <mergeCell ref="A79:B79"/>
    <mergeCell ref="C79:I79"/>
    <mergeCell ref="A80:B80"/>
    <mergeCell ref="C80:I80"/>
    <mergeCell ref="C81:I81"/>
    <mergeCell ref="A81:B81"/>
    <mergeCell ref="A71:D71"/>
    <mergeCell ref="A48:F48"/>
    <mergeCell ref="A49:F49"/>
    <mergeCell ref="A64:F64"/>
    <mergeCell ref="A78:B78"/>
    <mergeCell ref="C78:I78"/>
    <mergeCell ref="A68:D68"/>
    <mergeCell ref="A69:D69"/>
    <mergeCell ref="A77:D77"/>
    <mergeCell ref="B72:I72"/>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 allowBlank="1" showInputMessage="1" showErrorMessage="1" prompt="Rešpektujte stanovené finančné limity na stavebný dozor, ktoré sú uvedené v Príručke k oprávnenosti výdavkov" sqref="F18 F30 F42"/>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ercentuálny limit je stanovený vo výške max. 10 % celkových priamych oprávnených výdavkov projektu" sqref="F16 F28 F40"/>
  </dataValidations>
  <pageMargins left="0.7" right="0.7" top="0.75" bottom="0.75" header="0.3" footer="0.3"/>
  <pageSetup paperSize="9" scale="5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5"/>
  <sheetViews>
    <sheetView topLeftCell="A28" zoomScale="80" zoomScaleNormal="80" workbookViewId="0">
      <selection activeCell="K12" sqref="K12"/>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5.28515625" style="100" customWidth="1"/>
    <col min="6" max="6" width="14.85546875" style="100" customWidth="1"/>
    <col min="7" max="7" width="14" style="100" customWidth="1"/>
    <col min="8" max="8" width="20.5703125" style="3" customWidth="1"/>
    <col min="9" max="9" width="19.5703125" style="3" customWidth="1"/>
    <col min="10" max="10" width="29.7109375" style="1" customWidth="1"/>
    <col min="11" max="16384" width="9.140625" style="1"/>
  </cols>
  <sheetData>
    <row r="2" spans="1:10" x14ac:dyDescent="0.25">
      <c r="A2" s="270" t="s">
        <v>143</v>
      </c>
      <c r="B2" s="271"/>
      <c r="C2" s="271"/>
      <c r="D2" s="271"/>
      <c r="E2" s="271"/>
      <c r="F2" s="271"/>
      <c r="G2" s="271"/>
      <c r="H2" s="271"/>
      <c r="I2" s="271"/>
    </row>
    <row r="3" spans="1:10" x14ac:dyDescent="0.25">
      <c r="D3" s="24"/>
      <c r="E3" s="24"/>
      <c r="F3" s="24"/>
      <c r="G3" s="24"/>
      <c r="H3" s="13"/>
      <c r="I3" s="13"/>
    </row>
    <row r="4" spans="1:10" ht="44.25" customHeight="1" x14ac:dyDescent="0.25">
      <c r="A4" s="258"/>
      <c r="B4" s="259"/>
      <c r="C4" s="259"/>
      <c r="D4" s="259"/>
      <c r="E4" s="259"/>
      <c r="F4" s="259"/>
      <c r="G4" s="259"/>
      <c r="H4" s="259"/>
      <c r="I4" s="259"/>
    </row>
    <row r="5" spans="1:10" x14ac:dyDescent="0.25">
      <c r="D5" s="24"/>
      <c r="E5" s="24"/>
      <c r="F5" s="24"/>
      <c r="G5" s="24" t="s">
        <v>99</v>
      </c>
      <c r="H5" s="1"/>
      <c r="I5" s="1"/>
    </row>
    <row r="6" spans="1:10" ht="20.25" x14ac:dyDescent="0.3">
      <c r="B6" s="253" t="s">
        <v>55</v>
      </c>
      <c r="C6" s="253"/>
      <c r="D6" s="253"/>
      <c r="E6" s="253"/>
      <c r="F6" s="253"/>
      <c r="G6" s="253"/>
      <c r="H6" s="253"/>
      <c r="I6" s="253"/>
    </row>
    <row r="7" spans="1:10" ht="15" customHeight="1" x14ac:dyDescent="0.3">
      <c r="B7" s="155"/>
      <c r="C7" s="155"/>
      <c r="D7" s="157"/>
      <c r="E7" s="157"/>
      <c r="F7" s="157"/>
      <c r="G7" s="157"/>
      <c r="H7" s="155"/>
      <c r="I7" s="155"/>
    </row>
    <row r="8" spans="1:10" ht="15.75" thickBot="1" x14ac:dyDescent="0.3"/>
    <row r="9" spans="1:10" ht="15.75" thickBot="1" x14ac:dyDescent="0.3">
      <c r="A9" s="254" t="s">
        <v>52</v>
      </c>
      <c r="B9" s="255"/>
      <c r="C9" s="260"/>
      <c r="D9" s="260"/>
      <c r="E9" s="260"/>
      <c r="F9" s="260"/>
      <c r="G9" s="260"/>
      <c r="H9" s="260"/>
      <c r="I9" s="260"/>
    </row>
    <row r="10" spans="1:10" ht="15.75" thickBot="1" x14ac:dyDescent="0.3">
      <c r="A10" s="256" t="s">
        <v>1</v>
      </c>
      <c r="B10" s="257"/>
      <c r="C10" s="260"/>
      <c r="D10" s="260"/>
      <c r="E10" s="260"/>
      <c r="F10" s="260"/>
      <c r="G10" s="260"/>
      <c r="H10" s="260"/>
      <c r="I10" s="260"/>
      <c r="J10" s="43"/>
    </row>
    <row r="11" spans="1:10" x14ac:dyDescent="0.25">
      <c r="B11" s="248"/>
      <c r="C11" s="249"/>
      <c r="D11" s="249"/>
      <c r="E11" s="249"/>
      <c r="F11" s="249"/>
      <c r="G11" s="249"/>
      <c r="H11" s="249"/>
      <c r="I11" s="249"/>
    </row>
    <row r="12" spans="1:10" ht="15.75" thickBot="1" x14ac:dyDescent="0.3">
      <c r="B12" s="250"/>
      <c r="C12" s="250"/>
      <c r="D12" s="250"/>
      <c r="E12" s="250"/>
      <c r="F12" s="250"/>
      <c r="G12" s="250"/>
      <c r="H12" s="250"/>
      <c r="I12" s="250"/>
    </row>
    <row r="13" spans="1:10" ht="60.75" customHeight="1" thickBot="1" x14ac:dyDescent="0.3">
      <c r="A13" s="44" t="s">
        <v>64</v>
      </c>
      <c r="B13" s="44" t="s">
        <v>2</v>
      </c>
      <c r="C13" s="45" t="s">
        <v>6</v>
      </c>
      <c r="D13" s="44" t="s">
        <v>3</v>
      </c>
      <c r="E13" s="46" t="s">
        <v>4</v>
      </c>
      <c r="F13" s="45" t="s">
        <v>27</v>
      </c>
      <c r="G13" s="45" t="s">
        <v>28</v>
      </c>
      <c r="H13" s="45" t="s">
        <v>30</v>
      </c>
      <c r="I13" s="44" t="s">
        <v>54</v>
      </c>
    </row>
    <row r="14" spans="1:10" ht="19.5" thickBot="1" x14ac:dyDescent="0.35">
      <c r="A14" s="242" t="s">
        <v>137</v>
      </c>
      <c r="B14" s="203"/>
      <c r="C14" s="203"/>
      <c r="D14" s="203"/>
      <c r="E14" s="203"/>
      <c r="F14" s="203"/>
      <c r="G14" s="203"/>
      <c r="H14" s="203"/>
      <c r="I14" s="203"/>
    </row>
    <row r="15" spans="1:10" x14ac:dyDescent="0.25">
      <c r="A15" s="62">
        <v>42370</v>
      </c>
      <c r="B15" s="128"/>
      <c r="C15" s="129"/>
      <c r="D15" s="195"/>
      <c r="E15" s="136">
        <v>0</v>
      </c>
      <c r="F15" s="122">
        <f>D15*E15</f>
        <v>0</v>
      </c>
      <c r="G15" s="122">
        <f>F15*1</f>
        <v>0</v>
      </c>
      <c r="H15" s="123"/>
      <c r="I15" s="123"/>
    </row>
    <row r="16" spans="1:10" x14ac:dyDescent="0.25">
      <c r="A16" s="63">
        <v>42401</v>
      </c>
      <c r="B16" s="39"/>
      <c r="C16" s="156"/>
      <c r="D16" s="102"/>
      <c r="E16" s="103">
        <v>0</v>
      </c>
      <c r="F16" s="113">
        <v>0</v>
      </c>
      <c r="G16" s="113">
        <f>E16*F16</f>
        <v>0</v>
      </c>
      <c r="H16" s="10"/>
      <c r="I16" s="10"/>
    </row>
    <row r="17" spans="1:10" x14ac:dyDescent="0.25">
      <c r="A17" s="64">
        <v>42430</v>
      </c>
      <c r="B17" s="39"/>
      <c r="C17" s="156"/>
      <c r="D17" s="104"/>
      <c r="E17" s="103">
        <v>0</v>
      </c>
      <c r="F17" s="118">
        <v>0</v>
      </c>
      <c r="G17" s="113">
        <v>0</v>
      </c>
      <c r="H17" s="10"/>
      <c r="I17" s="10"/>
    </row>
    <row r="18" spans="1:10" x14ac:dyDescent="0.25">
      <c r="A18" s="64">
        <v>42461</v>
      </c>
      <c r="B18" s="39"/>
      <c r="C18" s="156"/>
      <c r="D18" s="104"/>
      <c r="E18" s="103">
        <v>0</v>
      </c>
      <c r="F18" s="113">
        <v>0</v>
      </c>
      <c r="G18" s="113">
        <f t="shared" ref="G18:G23" si="0">E18*F18</f>
        <v>0</v>
      </c>
      <c r="H18" s="10"/>
      <c r="I18" s="10"/>
    </row>
    <row r="19" spans="1:10" x14ac:dyDescent="0.25">
      <c r="A19" s="64">
        <v>42491</v>
      </c>
      <c r="B19" s="39"/>
      <c r="C19" s="156"/>
      <c r="D19" s="104"/>
      <c r="E19" s="103">
        <v>0</v>
      </c>
      <c r="F19" s="113">
        <v>0</v>
      </c>
      <c r="G19" s="113">
        <f t="shared" si="0"/>
        <v>0</v>
      </c>
      <c r="H19" s="10"/>
      <c r="I19" s="10"/>
    </row>
    <row r="20" spans="1:10" x14ac:dyDescent="0.25">
      <c r="A20" s="64">
        <v>42522</v>
      </c>
      <c r="B20" s="39"/>
      <c r="C20" s="156"/>
      <c r="D20" s="104"/>
      <c r="E20" s="103">
        <v>0</v>
      </c>
      <c r="F20" s="113">
        <v>0</v>
      </c>
      <c r="G20" s="113">
        <f t="shared" si="0"/>
        <v>0</v>
      </c>
      <c r="H20" s="10"/>
      <c r="I20" s="10"/>
    </row>
    <row r="21" spans="1:10" x14ac:dyDescent="0.25">
      <c r="A21" s="64">
        <v>42552</v>
      </c>
      <c r="B21" s="39"/>
      <c r="C21" s="156"/>
      <c r="D21" s="104"/>
      <c r="E21" s="103">
        <v>0</v>
      </c>
      <c r="F21" s="113">
        <v>0</v>
      </c>
      <c r="G21" s="113">
        <f t="shared" si="0"/>
        <v>0</v>
      </c>
      <c r="H21" s="10"/>
      <c r="I21" s="10"/>
    </row>
    <row r="22" spans="1:10" x14ac:dyDescent="0.25">
      <c r="A22" s="64">
        <v>42583</v>
      </c>
      <c r="B22" s="39"/>
      <c r="C22" s="156"/>
      <c r="D22" s="104"/>
      <c r="E22" s="103">
        <v>0</v>
      </c>
      <c r="F22" s="113">
        <v>0</v>
      </c>
      <c r="G22" s="113">
        <f t="shared" si="0"/>
        <v>0</v>
      </c>
      <c r="H22" s="10"/>
      <c r="I22" s="10"/>
    </row>
    <row r="23" spans="1:10" ht="15.75" thickBot="1" x14ac:dyDescent="0.3">
      <c r="A23" s="137" t="s">
        <v>78</v>
      </c>
      <c r="B23" s="132"/>
      <c r="C23" s="133"/>
      <c r="D23" s="138"/>
      <c r="E23" s="109">
        <v>0</v>
      </c>
      <c r="F23" s="114">
        <v>0</v>
      </c>
      <c r="G23" s="114">
        <f t="shared" si="0"/>
        <v>0</v>
      </c>
      <c r="H23" s="49"/>
      <c r="I23" s="49"/>
    </row>
    <row r="24" spans="1:10" ht="16.5" customHeight="1" thickBot="1" x14ac:dyDescent="0.3">
      <c r="A24" s="200" t="s">
        <v>61</v>
      </c>
      <c r="B24" s="201"/>
      <c r="C24" s="201"/>
      <c r="D24" s="201"/>
      <c r="E24" s="201"/>
      <c r="F24" s="201"/>
      <c r="G24" s="134">
        <f>SUM(G15:G23)</f>
        <v>0</v>
      </c>
      <c r="H24" s="134">
        <f>SUM(H15:H23)</f>
        <v>0</v>
      </c>
      <c r="I24" s="134">
        <f>SUM(I15:I23)</f>
        <v>0</v>
      </c>
      <c r="J24" s="8"/>
    </row>
    <row r="25" spans="1:10" ht="16.5" thickBot="1" x14ac:dyDescent="0.3">
      <c r="B25" s="6"/>
      <c r="C25" s="6"/>
      <c r="D25" s="105"/>
      <c r="E25" s="106"/>
      <c r="F25" s="106"/>
      <c r="G25" s="7"/>
      <c r="H25" s="7"/>
      <c r="I25" s="7"/>
    </row>
    <row r="26" spans="1:10" ht="19.5" thickBot="1" x14ac:dyDescent="0.35">
      <c r="A26" s="242" t="s">
        <v>134</v>
      </c>
      <c r="B26" s="269"/>
      <c r="C26" s="269"/>
      <c r="D26" s="269"/>
      <c r="E26" s="269"/>
      <c r="F26" s="269"/>
      <c r="G26" s="269"/>
      <c r="H26" s="269"/>
      <c r="I26" s="269"/>
    </row>
    <row r="27" spans="1:10" x14ac:dyDescent="0.25">
      <c r="A27" s="62">
        <v>42370</v>
      </c>
      <c r="B27" s="128"/>
      <c r="C27" s="129"/>
      <c r="D27" s="135"/>
      <c r="E27" s="136">
        <v>0</v>
      </c>
      <c r="F27" s="122">
        <v>0</v>
      </c>
      <c r="G27" s="122">
        <f>E27*F27</f>
        <v>0</v>
      </c>
      <c r="H27" s="123"/>
      <c r="I27" s="123"/>
    </row>
    <row r="28" spans="1:10" x14ac:dyDescent="0.25">
      <c r="A28" s="63">
        <v>42401</v>
      </c>
      <c r="B28" s="39"/>
      <c r="C28" s="168"/>
      <c r="D28" s="102"/>
      <c r="E28" s="103">
        <v>0</v>
      </c>
      <c r="F28" s="113">
        <v>0</v>
      </c>
      <c r="G28" s="113">
        <f>E28*F28</f>
        <v>0</v>
      </c>
      <c r="H28" s="10"/>
      <c r="I28" s="10"/>
    </row>
    <row r="29" spans="1:10" x14ac:dyDescent="0.25">
      <c r="A29" s="64">
        <v>42430</v>
      </c>
      <c r="B29" s="39"/>
      <c r="C29" s="156"/>
      <c r="D29" s="104"/>
      <c r="E29" s="103">
        <v>0</v>
      </c>
      <c r="F29" s="118">
        <v>0</v>
      </c>
      <c r="G29" s="113">
        <v>0</v>
      </c>
      <c r="H29" s="10"/>
      <c r="I29" s="10"/>
    </row>
    <row r="30" spans="1:10" x14ac:dyDescent="0.25">
      <c r="A30" s="64">
        <v>42461</v>
      </c>
      <c r="B30" s="39"/>
      <c r="C30" s="156"/>
      <c r="D30" s="104"/>
      <c r="E30" s="103">
        <v>0</v>
      </c>
      <c r="F30" s="113">
        <v>0</v>
      </c>
      <c r="G30" s="113">
        <f t="shared" ref="G30:G35" si="1">E30*F30</f>
        <v>0</v>
      </c>
      <c r="H30" s="10"/>
      <c r="I30" s="10"/>
    </row>
    <row r="31" spans="1:10" x14ac:dyDescent="0.25">
      <c r="A31" s="64">
        <v>42491</v>
      </c>
      <c r="B31" s="39"/>
      <c r="C31" s="156"/>
      <c r="D31" s="104"/>
      <c r="E31" s="103">
        <v>0</v>
      </c>
      <c r="F31" s="113">
        <v>0</v>
      </c>
      <c r="G31" s="113">
        <f t="shared" si="1"/>
        <v>0</v>
      </c>
      <c r="H31" s="10"/>
      <c r="I31" s="10"/>
    </row>
    <row r="32" spans="1:10" x14ac:dyDescent="0.25">
      <c r="A32" s="64">
        <v>42522</v>
      </c>
      <c r="B32" s="39"/>
      <c r="C32" s="156"/>
      <c r="D32" s="104"/>
      <c r="E32" s="103">
        <v>0</v>
      </c>
      <c r="F32" s="113">
        <v>0</v>
      </c>
      <c r="G32" s="113">
        <f t="shared" si="1"/>
        <v>0</v>
      </c>
      <c r="H32" s="10"/>
      <c r="I32" s="10"/>
    </row>
    <row r="33" spans="1:9" x14ac:dyDescent="0.25">
      <c r="A33" s="64">
        <v>42552</v>
      </c>
      <c r="B33" s="39"/>
      <c r="C33" s="156"/>
      <c r="D33" s="104"/>
      <c r="E33" s="103">
        <v>0</v>
      </c>
      <c r="F33" s="113">
        <v>0</v>
      </c>
      <c r="G33" s="113">
        <f t="shared" si="1"/>
        <v>0</v>
      </c>
      <c r="H33" s="10"/>
      <c r="I33" s="10"/>
    </row>
    <row r="34" spans="1:9" x14ac:dyDescent="0.25">
      <c r="A34" s="64">
        <v>42583</v>
      </c>
      <c r="B34" s="39"/>
      <c r="C34" s="156"/>
      <c r="D34" s="104"/>
      <c r="E34" s="103">
        <v>0</v>
      </c>
      <c r="F34" s="113">
        <v>0</v>
      </c>
      <c r="G34" s="113">
        <f t="shared" si="1"/>
        <v>0</v>
      </c>
      <c r="H34" s="10"/>
      <c r="I34" s="10"/>
    </row>
    <row r="35" spans="1:9" ht="15.75" thickBot="1" x14ac:dyDescent="0.3">
      <c r="A35" s="137" t="s">
        <v>78</v>
      </c>
      <c r="B35" s="132"/>
      <c r="C35" s="133"/>
      <c r="D35" s="138"/>
      <c r="E35" s="109">
        <v>0</v>
      </c>
      <c r="F35" s="114">
        <v>0</v>
      </c>
      <c r="G35" s="114">
        <f t="shared" si="1"/>
        <v>0</v>
      </c>
      <c r="H35" s="49"/>
      <c r="I35" s="49"/>
    </row>
    <row r="36" spans="1:9" ht="16.5" thickBot="1" x14ac:dyDescent="0.3">
      <c r="A36" s="200" t="s">
        <v>61</v>
      </c>
      <c r="B36" s="201"/>
      <c r="C36" s="201"/>
      <c r="D36" s="201"/>
      <c r="E36" s="201"/>
      <c r="F36" s="201"/>
      <c r="G36" s="134">
        <f>SUM(G27:G35)</f>
        <v>0</v>
      </c>
      <c r="H36" s="134">
        <f>SUM(H27:H35)</f>
        <v>0</v>
      </c>
      <c r="I36" s="134">
        <f>SUM(I27:I35)</f>
        <v>0</v>
      </c>
    </row>
    <row r="37" spans="1:9" ht="16.5" customHeight="1" thickBot="1" x14ac:dyDescent="0.3">
      <c r="B37" s="6"/>
      <c r="C37" s="6"/>
      <c r="D37" s="105"/>
      <c r="E37" s="106"/>
      <c r="F37" s="106"/>
      <c r="G37" s="7"/>
      <c r="H37" s="7"/>
      <c r="I37" s="7"/>
    </row>
    <row r="38" spans="1:9" ht="19.5" thickBot="1" x14ac:dyDescent="0.35">
      <c r="A38" s="242" t="s">
        <v>135</v>
      </c>
      <c r="B38" s="203"/>
      <c r="C38" s="203"/>
      <c r="D38" s="203"/>
      <c r="E38" s="203"/>
      <c r="F38" s="203"/>
      <c r="G38" s="203"/>
      <c r="H38" s="203"/>
      <c r="I38" s="203"/>
    </row>
    <row r="39" spans="1:9" x14ac:dyDescent="0.25">
      <c r="A39" s="62">
        <v>42370</v>
      </c>
      <c r="B39" s="128"/>
      <c r="C39" s="129"/>
      <c r="D39" s="135"/>
      <c r="E39" s="136">
        <v>0</v>
      </c>
      <c r="F39" s="122">
        <v>0</v>
      </c>
      <c r="G39" s="122">
        <f>E39*F39</f>
        <v>0</v>
      </c>
      <c r="H39" s="123"/>
      <c r="I39" s="123"/>
    </row>
    <row r="40" spans="1:9" x14ac:dyDescent="0.25">
      <c r="A40" s="63">
        <v>42401</v>
      </c>
      <c r="B40" s="39"/>
      <c r="C40" s="156"/>
      <c r="D40" s="102"/>
      <c r="E40" s="103">
        <v>0</v>
      </c>
      <c r="F40" s="113">
        <v>0</v>
      </c>
      <c r="G40" s="113">
        <f>E40*F40</f>
        <v>0</v>
      </c>
      <c r="H40" s="10"/>
      <c r="I40" s="10"/>
    </row>
    <row r="41" spans="1:9" x14ac:dyDescent="0.25">
      <c r="A41" s="64">
        <v>42430</v>
      </c>
      <c r="B41" s="39"/>
      <c r="C41" s="156"/>
      <c r="D41" s="104"/>
      <c r="E41" s="103">
        <v>0</v>
      </c>
      <c r="F41" s="118">
        <v>0</v>
      </c>
      <c r="G41" s="113">
        <v>0</v>
      </c>
      <c r="H41" s="10"/>
      <c r="I41" s="10"/>
    </row>
    <row r="42" spans="1:9" x14ac:dyDescent="0.25">
      <c r="A42" s="64">
        <v>42461</v>
      </c>
      <c r="B42" s="39"/>
      <c r="C42" s="156"/>
      <c r="D42" s="104"/>
      <c r="E42" s="103">
        <v>0</v>
      </c>
      <c r="F42" s="113">
        <v>0</v>
      </c>
      <c r="G42" s="113">
        <f t="shared" ref="G42:G47" si="2">E42*F42</f>
        <v>0</v>
      </c>
      <c r="H42" s="10"/>
      <c r="I42" s="10"/>
    </row>
    <row r="43" spans="1:9" x14ac:dyDescent="0.25">
      <c r="A43" s="64">
        <v>42491</v>
      </c>
      <c r="B43" s="39"/>
      <c r="C43" s="156"/>
      <c r="D43" s="104"/>
      <c r="E43" s="103">
        <v>0</v>
      </c>
      <c r="F43" s="113">
        <v>0</v>
      </c>
      <c r="G43" s="113">
        <f t="shared" si="2"/>
        <v>0</v>
      </c>
      <c r="H43" s="10"/>
      <c r="I43" s="10"/>
    </row>
    <row r="44" spans="1:9" x14ac:dyDescent="0.25">
      <c r="A44" s="64">
        <v>42522</v>
      </c>
      <c r="B44" s="39"/>
      <c r="C44" s="156"/>
      <c r="D44" s="104"/>
      <c r="E44" s="103">
        <v>0</v>
      </c>
      <c r="F44" s="113">
        <v>0</v>
      </c>
      <c r="G44" s="113">
        <f t="shared" si="2"/>
        <v>0</v>
      </c>
      <c r="H44" s="10"/>
      <c r="I44" s="10"/>
    </row>
    <row r="45" spans="1:9" x14ac:dyDescent="0.25">
      <c r="A45" s="64">
        <v>42552</v>
      </c>
      <c r="B45" s="39"/>
      <c r="C45" s="156"/>
      <c r="D45" s="104"/>
      <c r="E45" s="103">
        <v>0</v>
      </c>
      <c r="F45" s="113">
        <v>0</v>
      </c>
      <c r="G45" s="113">
        <f t="shared" si="2"/>
        <v>0</v>
      </c>
      <c r="H45" s="10"/>
      <c r="I45" s="10"/>
    </row>
    <row r="46" spans="1:9" x14ac:dyDescent="0.25">
      <c r="A46" s="64">
        <v>42583</v>
      </c>
      <c r="B46" s="39"/>
      <c r="C46" s="156"/>
      <c r="D46" s="104"/>
      <c r="E46" s="103">
        <v>0</v>
      </c>
      <c r="F46" s="113">
        <v>0</v>
      </c>
      <c r="G46" s="113">
        <f t="shared" si="2"/>
        <v>0</v>
      </c>
      <c r="H46" s="10"/>
      <c r="I46" s="10"/>
    </row>
    <row r="47" spans="1:9" ht="15.75" thickBot="1" x14ac:dyDescent="0.3">
      <c r="A47" s="137" t="s">
        <v>78</v>
      </c>
      <c r="B47" s="132"/>
      <c r="C47" s="133"/>
      <c r="D47" s="138"/>
      <c r="E47" s="109">
        <v>0</v>
      </c>
      <c r="F47" s="114">
        <v>0</v>
      </c>
      <c r="G47" s="114">
        <f t="shared" si="2"/>
        <v>0</v>
      </c>
      <c r="H47" s="49"/>
      <c r="I47" s="49"/>
    </row>
    <row r="48" spans="1:9" ht="16.5" thickBot="1" x14ac:dyDescent="0.3">
      <c r="A48" s="200" t="s">
        <v>61</v>
      </c>
      <c r="B48" s="201"/>
      <c r="C48" s="201"/>
      <c r="D48" s="201"/>
      <c r="E48" s="201"/>
      <c r="F48" s="201"/>
      <c r="G48" s="134">
        <f>SUM(G39:G47)</f>
        <v>0</v>
      </c>
      <c r="H48" s="134">
        <f>SUM(H39:H47)</f>
        <v>0</v>
      </c>
      <c r="I48" s="134">
        <f>SUM(I39:I47)</f>
        <v>0</v>
      </c>
    </row>
    <row r="49" spans="1:10" ht="16.5" customHeight="1" thickBot="1" x14ac:dyDescent="0.3">
      <c r="A49" s="202" t="s">
        <v>97</v>
      </c>
      <c r="B49" s="203"/>
      <c r="C49" s="203"/>
      <c r="D49" s="203"/>
      <c r="E49" s="203"/>
      <c r="F49" s="203"/>
      <c r="G49" s="120">
        <f>G24+G36+G48</f>
        <v>0</v>
      </c>
      <c r="H49" s="120">
        <f>H24+H36+H48</f>
        <v>0</v>
      </c>
      <c r="I49" s="120">
        <f>I24+I36+I48</f>
        <v>0</v>
      </c>
    </row>
    <row r="50" spans="1:10" ht="16.5" customHeight="1" thickBot="1" x14ac:dyDescent="0.3">
      <c r="B50" s="6"/>
      <c r="C50" s="6"/>
      <c r="D50" s="105"/>
      <c r="E50" s="106"/>
      <c r="F50" s="106"/>
      <c r="G50" s="7"/>
      <c r="H50" s="7"/>
      <c r="I50" s="7"/>
    </row>
    <row r="51" spans="1:10" ht="19.5" thickBot="1" x14ac:dyDescent="0.35">
      <c r="A51" s="231" t="s">
        <v>120</v>
      </c>
      <c r="B51" s="232"/>
      <c r="C51" s="232"/>
      <c r="D51" s="232"/>
      <c r="E51" s="232"/>
      <c r="F51" s="232"/>
      <c r="G51" s="232"/>
      <c r="H51" s="232"/>
      <c r="I51" s="232"/>
    </row>
    <row r="52" spans="1:10" ht="15.75" thickBot="1" x14ac:dyDescent="0.3">
      <c r="A52" s="233" t="s">
        <v>31</v>
      </c>
      <c r="B52" s="234"/>
      <c r="C52" s="234"/>
      <c r="D52" s="234"/>
      <c r="E52" s="234"/>
      <c r="F52" s="234"/>
      <c r="G52" s="234"/>
      <c r="H52" s="234"/>
      <c r="I52" s="234"/>
      <c r="J52" s="43"/>
    </row>
    <row r="53" spans="1:10" ht="30" x14ac:dyDescent="0.25">
      <c r="A53" s="70">
        <v>42371</v>
      </c>
      <c r="B53" s="90" t="s">
        <v>95</v>
      </c>
      <c r="C53" s="121" t="s">
        <v>29</v>
      </c>
      <c r="D53" s="139" t="s">
        <v>69</v>
      </c>
      <c r="E53" s="136">
        <v>0</v>
      </c>
      <c r="F53" s="122">
        <v>0</v>
      </c>
      <c r="G53" s="122">
        <f>E53*F53</f>
        <v>0</v>
      </c>
      <c r="H53" s="123"/>
      <c r="I53" s="123"/>
    </row>
    <row r="54" spans="1:10" ht="30" x14ac:dyDescent="0.25">
      <c r="A54" s="71">
        <v>42402</v>
      </c>
      <c r="B54" s="88" t="s">
        <v>93</v>
      </c>
      <c r="C54" s="9" t="s">
        <v>29</v>
      </c>
      <c r="D54" s="107" t="s">
        <v>70</v>
      </c>
      <c r="E54" s="103">
        <v>0</v>
      </c>
      <c r="F54" s="113">
        <v>0</v>
      </c>
      <c r="G54" s="113">
        <f>E54*F54</f>
        <v>0</v>
      </c>
      <c r="H54" s="10"/>
      <c r="I54" s="10"/>
    </row>
    <row r="55" spans="1:10" ht="15.75" thickBot="1" x14ac:dyDescent="0.3">
      <c r="A55" s="140">
        <v>42431</v>
      </c>
      <c r="B55" s="89" t="s">
        <v>94</v>
      </c>
      <c r="C55" s="86" t="s">
        <v>21</v>
      </c>
      <c r="D55" s="108" t="s">
        <v>70</v>
      </c>
      <c r="E55" s="109">
        <v>0</v>
      </c>
      <c r="F55" s="114">
        <v>0</v>
      </c>
      <c r="G55" s="114">
        <f t="shared" ref="G55" si="3">E55*F55</f>
        <v>0</v>
      </c>
      <c r="H55" s="49"/>
      <c r="I55" s="49"/>
    </row>
    <row r="56" spans="1:10" ht="16.5" thickBot="1" x14ac:dyDescent="0.3">
      <c r="A56" s="235" t="s">
        <v>32</v>
      </c>
      <c r="B56" s="236"/>
      <c r="C56" s="236"/>
      <c r="D56" s="236"/>
      <c r="E56" s="236"/>
      <c r="F56" s="236"/>
      <c r="G56" s="11">
        <f>G53+G54+G55</f>
        <v>0</v>
      </c>
      <c r="H56" s="11">
        <f t="shared" ref="H56:I56" si="4">H53+H54+H55</f>
        <v>0</v>
      </c>
      <c r="I56" s="11">
        <f t="shared" si="4"/>
        <v>0</v>
      </c>
    </row>
    <row r="57" spans="1:10" ht="15.75" thickBot="1" x14ac:dyDescent="0.3">
      <c r="A57" s="239" t="s">
        <v>20</v>
      </c>
      <c r="B57" s="203"/>
      <c r="C57" s="203"/>
      <c r="D57" s="203"/>
      <c r="E57" s="203"/>
      <c r="F57" s="203"/>
      <c r="G57" s="203"/>
      <c r="H57" s="203"/>
      <c r="I57" s="203"/>
    </row>
    <row r="58" spans="1:10" x14ac:dyDescent="0.25">
      <c r="A58" s="65">
        <v>42372</v>
      </c>
      <c r="B58" s="143" t="s">
        <v>24</v>
      </c>
      <c r="C58" s="121" t="s">
        <v>21</v>
      </c>
      <c r="D58" s="135" t="s">
        <v>71</v>
      </c>
      <c r="E58" s="136">
        <v>0</v>
      </c>
      <c r="F58" s="122">
        <v>0</v>
      </c>
      <c r="G58" s="122">
        <f>E58*F58</f>
        <v>0</v>
      </c>
      <c r="H58" s="123"/>
      <c r="I58" s="123"/>
    </row>
    <row r="59" spans="1:10" x14ac:dyDescent="0.25">
      <c r="A59" s="66">
        <v>42403</v>
      </c>
      <c r="B59" s="51" t="s">
        <v>25</v>
      </c>
      <c r="C59" s="9" t="s">
        <v>21</v>
      </c>
      <c r="D59" s="104" t="s">
        <v>71</v>
      </c>
      <c r="E59" s="103">
        <v>0</v>
      </c>
      <c r="F59" s="112">
        <v>0</v>
      </c>
      <c r="G59" s="113">
        <f>E59*F59</f>
        <v>0</v>
      </c>
      <c r="H59" s="10"/>
      <c r="I59" s="10"/>
    </row>
    <row r="60" spans="1:10" x14ac:dyDescent="0.25">
      <c r="A60" s="64">
        <v>42432</v>
      </c>
      <c r="B60" s="51" t="s">
        <v>26</v>
      </c>
      <c r="C60" s="9" t="s">
        <v>21</v>
      </c>
      <c r="D60" s="104" t="s">
        <v>71</v>
      </c>
      <c r="E60" s="103">
        <v>0</v>
      </c>
      <c r="F60" s="112">
        <v>0</v>
      </c>
      <c r="G60" s="113">
        <f t="shared" ref="G60" si="5">E60*F60</f>
        <v>0</v>
      </c>
      <c r="H60" s="10"/>
      <c r="I60" s="79"/>
    </row>
    <row r="61" spans="1:10" ht="15.75" thickBot="1" x14ac:dyDescent="0.3">
      <c r="A61" s="131">
        <v>42463</v>
      </c>
      <c r="B61" s="144" t="s">
        <v>23</v>
      </c>
      <c r="C61" s="86" t="s">
        <v>21</v>
      </c>
      <c r="D61" s="138" t="s">
        <v>71</v>
      </c>
      <c r="E61" s="109">
        <v>0</v>
      </c>
      <c r="F61" s="127">
        <v>0</v>
      </c>
      <c r="G61" s="114">
        <v>0</v>
      </c>
      <c r="H61" s="49"/>
      <c r="I61" s="80"/>
    </row>
    <row r="62" spans="1:10" ht="16.5" thickBot="1" x14ac:dyDescent="0.3">
      <c r="A62" s="240" t="s">
        <v>33</v>
      </c>
      <c r="B62" s="201"/>
      <c r="C62" s="201"/>
      <c r="D62" s="201"/>
      <c r="E62" s="201"/>
      <c r="F62" s="241"/>
      <c r="G62" s="141">
        <f>G58+G59+G60+G61</f>
        <v>0</v>
      </c>
      <c r="H62" s="126">
        <f t="shared" ref="H62:I62" si="6">H58+H59+H60+H61</f>
        <v>0</v>
      </c>
      <c r="I62" s="142">
        <f t="shared" si="6"/>
        <v>0</v>
      </c>
    </row>
    <row r="63" spans="1:10" ht="16.5" thickBot="1" x14ac:dyDescent="0.3">
      <c r="A63" s="202" t="s">
        <v>96</v>
      </c>
      <c r="B63" s="203"/>
      <c r="C63" s="203"/>
      <c r="D63" s="203"/>
      <c r="E63" s="203"/>
      <c r="F63" s="203"/>
      <c r="G63" s="120">
        <f>G56+G62</f>
        <v>0</v>
      </c>
      <c r="H63" s="52">
        <f t="shared" ref="H63" si="7">H56+H62</f>
        <v>0</v>
      </c>
      <c r="I63" s="52">
        <v>0</v>
      </c>
    </row>
    <row r="64" spans="1:10" ht="19.5" customHeight="1" thickBot="1" x14ac:dyDescent="0.35">
      <c r="A64" s="204" t="s">
        <v>63</v>
      </c>
      <c r="B64" s="205"/>
      <c r="C64" s="205"/>
      <c r="D64" s="205"/>
      <c r="E64" s="205"/>
      <c r="F64" s="206"/>
      <c r="G64" s="16">
        <f>G49+G63</f>
        <v>0</v>
      </c>
      <c r="H64" s="16">
        <f>H49+H63</f>
        <v>0</v>
      </c>
      <c r="I64" s="84">
        <f>I49+I63</f>
        <v>0</v>
      </c>
    </row>
    <row r="65" spans="1:9" ht="15.75" thickBot="1" x14ac:dyDescent="0.3">
      <c r="A65" s="43"/>
    </row>
    <row r="66" spans="1:9" ht="60.75" thickBot="1" x14ac:dyDescent="0.3">
      <c r="A66" s="237" t="s">
        <v>34</v>
      </c>
      <c r="B66" s="232"/>
      <c r="C66" s="232"/>
      <c r="D66" s="238"/>
      <c r="E66" s="161" t="s">
        <v>121</v>
      </c>
      <c r="F66" s="161" t="s">
        <v>30</v>
      </c>
      <c r="G66" s="162" t="s">
        <v>54</v>
      </c>
      <c r="H66" s="14" t="s">
        <v>59</v>
      </c>
      <c r="I66" s="1"/>
    </row>
    <row r="67" spans="1:9" ht="15.75" x14ac:dyDescent="0.25">
      <c r="A67" s="243" t="s">
        <v>127</v>
      </c>
      <c r="B67" s="244"/>
      <c r="C67" s="244"/>
      <c r="D67" s="245"/>
      <c r="E67" s="163">
        <f>G49</f>
        <v>0</v>
      </c>
      <c r="F67" s="164">
        <f>H49</f>
        <v>0</v>
      </c>
      <c r="G67" s="164">
        <f>I49</f>
        <v>0</v>
      </c>
      <c r="H67" s="165"/>
      <c r="I67" s="1"/>
    </row>
    <row r="68" spans="1:9" ht="15.75" customHeight="1" x14ac:dyDescent="0.25">
      <c r="A68" s="211" t="s">
        <v>128</v>
      </c>
      <c r="B68" s="212"/>
      <c r="C68" s="212"/>
      <c r="D68" s="213"/>
      <c r="E68" s="170">
        <f>G24+G36</f>
        <v>0</v>
      </c>
      <c r="F68" s="170">
        <f>H24+H36</f>
        <v>0</v>
      </c>
      <c r="G68" s="170">
        <f>I24+I36</f>
        <v>0</v>
      </c>
      <c r="H68" s="166"/>
      <c r="I68" s="1"/>
    </row>
    <row r="69" spans="1:9" ht="15.75" customHeight="1" thickBot="1" x14ac:dyDescent="0.3">
      <c r="A69" s="214" t="s">
        <v>136</v>
      </c>
      <c r="B69" s="215"/>
      <c r="C69" s="215"/>
      <c r="D69" s="216"/>
      <c r="E69" s="171">
        <f>G48</f>
        <v>0</v>
      </c>
      <c r="F69" s="171">
        <f t="shared" ref="F69:G69" si="8">H48</f>
        <v>0</v>
      </c>
      <c r="G69" s="171">
        <f t="shared" si="8"/>
        <v>0</v>
      </c>
      <c r="H69" s="167"/>
      <c r="I69" s="154"/>
    </row>
    <row r="70" spans="1:9" ht="15.75" x14ac:dyDescent="0.25">
      <c r="A70" s="246" t="s">
        <v>96</v>
      </c>
      <c r="B70" s="229"/>
      <c r="C70" s="229"/>
      <c r="D70" s="247"/>
      <c r="E70" s="158">
        <f t="shared" ref="E70:G71" si="9">G63</f>
        <v>0</v>
      </c>
      <c r="F70" s="159">
        <f t="shared" si="9"/>
        <v>0</v>
      </c>
      <c r="G70" s="159">
        <f t="shared" si="9"/>
        <v>0</v>
      </c>
      <c r="H70" s="160" t="e">
        <f>(G70/G67)*100</f>
        <v>#DIV/0!</v>
      </c>
      <c r="I70" s="1"/>
    </row>
    <row r="71" spans="1:9" ht="19.5" customHeight="1" thickBot="1" x14ac:dyDescent="0.35">
      <c r="A71" s="197" t="s">
        <v>63</v>
      </c>
      <c r="B71" s="198"/>
      <c r="C71" s="198"/>
      <c r="D71" s="199"/>
      <c r="E71" s="15">
        <f t="shared" si="9"/>
        <v>0</v>
      </c>
      <c r="F71" s="119">
        <f t="shared" si="9"/>
        <v>0</v>
      </c>
      <c r="G71" s="119">
        <f t="shared" si="9"/>
        <v>0</v>
      </c>
      <c r="H71" s="36"/>
      <c r="I71" s="1"/>
    </row>
    <row r="72" spans="1:9" x14ac:dyDescent="0.25">
      <c r="B72" s="219"/>
      <c r="C72" s="219"/>
      <c r="D72" s="219"/>
      <c r="E72" s="219"/>
      <c r="F72" s="219"/>
      <c r="G72" s="219"/>
      <c r="H72" s="219"/>
      <c r="I72" s="219"/>
    </row>
    <row r="73" spans="1:9" ht="44.25" customHeight="1" x14ac:dyDescent="0.25">
      <c r="A73" s="226" t="s">
        <v>75</v>
      </c>
      <c r="B73" s="227"/>
      <c r="C73" s="227"/>
      <c r="D73" s="227"/>
      <c r="E73" s="228"/>
      <c r="F73" s="229"/>
      <c r="G73" s="229"/>
      <c r="H73" s="229"/>
      <c r="I73" s="229"/>
    </row>
    <row r="74" spans="1:9" x14ac:dyDescent="0.25">
      <c r="A74" s="91"/>
      <c r="B74" s="91"/>
      <c r="C74" s="91"/>
      <c r="D74" s="110"/>
      <c r="E74" s="230" t="s">
        <v>74</v>
      </c>
      <c r="F74" s="227"/>
      <c r="G74" s="227"/>
      <c r="H74" s="227"/>
      <c r="I74" s="227"/>
    </row>
    <row r="75" spans="1:9" x14ac:dyDescent="0.25">
      <c r="A75" s="91"/>
      <c r="B75" s="91"/>
      <c r="C75" s="91"/>
      <c r="D75" s="110"/>
      <c r="E75" s="111"/>
      <c r="F75" s="115"/>
      <c r="G75" s="115"/>
      <c r="H75" s="152"/>
      <c r="I75" s="152"/>
    </row>
    <row r="76" spans="1:9" x14ac:dyDescent="0.25">
      <c r="A76" s="91"/>
      <c r="B76" s="91"/>
      <c r="C76" s="91"/>
      <c r="D76" s="110"/>
      <c r="E76" s="111"/>
      <c r="F76" s="111"/>
      <c r="G76" s="111"/>
      <c r="H76" s="153"/>
      <c r="I76" s="153"/>
    </row>
    <row r="77" spans="1:9" ht="15.75" x14ac:dyDescent="0.25">
      <c r="A77" s="217" t="s">
        <v>101</v>
      </c>
      <c r="B77" s="218"/>
      <c r="C77" s="218"/>
      <c r="D77" s="218"/>
      <c r="E77" s="117"/>
      <c r="F77" s="117"/>
      <c r="G77" s="117"/>
      <c r="H77" s="93"/>
      <c r="I77" s="93"/>
    </row>
    <row r="78" spans="1:9" ht="31.5" customHeight="1" x14ac:dyDescent="0.25">
      <c r="A78" s="267" t="s">
        <v>7</v>
      </c>
      <c r="B78" s="268"/>
      <c r="C78" s="209" t="s">
        <v>130</v>
      </c>
      <c r="D78" s="210"/>
      <c r="E78" s="210"/>
      <c r="F78" s="210"/>
      <c r="G78" s="210"/>
      <c r="H78" s="210"/>
      <c r="I78" s="210"/>
    </row>
    <row r="79" spans="1:9" ht="45.75" customHeight="1" x14ac:dyDescent="0.25">
      <c r="A79" s="267" t="s">
        <v>79</v>
      </c>
      <c r="B79" s="268"/>
      <c r="C79" s="209" t="s">
        <v>103</v>
      </c>
      <c r="D79" s="210"/>
      <c r="E79" s="210"/>
      <c r="F79" s="210"/>
      <c r="G79" s="210"/>
      <c r="H79" s="210"/>
      <c r="I79" s="210"/>
    </row>
    <row r="80" spans="1:9" ht="97.5" customHeight="1" x14ac:dyDescent="0.25">
      <c r="A80" s="261" t="s">
        <v>2</v>
      </c>
      <c r="B80" s="262"/>
      <c r="C80" s="209" t="s">
        <v>151</v>
      </c>
      <c r="D80" s="210"/>
      <c r="E80" s="210"/>
      <c r="F80" s="210"/>
      <c r="G80" s="210"/>
      <c r="H80" s="210"/>
      <c r="I80" s="210"/>
    </row>
    <row r="81" spans="1:9" ht="18" customHeight="1" x14ac:dyDescent="0.25">
      <c r="A81" s="261" t="s">
        <v>80</v>
      </c>
      <c r="B81" s="262"/>
      <c r="C81" s="263" t="s">
        <v>92</v>
      </c>
      <c r="D81" s="264"/>
      <c r="E81" s="264"/>
      <c r="F81" s="264"/>
      <c r="G81" s="264"/>
      <c r="H81" s="264"/>
      <c r="I81" s="264"/>
    </row>
    <row r="82" spans="1:9" ht="47.25" customHeight="1" x14ac:dyDescent="0.25">
      <c r="A82" s="261" t="s">
        <v>3</v>
      </c>
      <c r="B82" s="262"/>
      <c r="C82" s="209" t="s">
        <v>140</v>
      </c>
      <c r="D82" s="210"/>
      <c r="E82" s="210"/>
      <c r="F82" s="210"/>
      <c r="G82" s="210"/>
      <c r="H82" s="210"/>
      <c r="I82" s="210"/>
    </row>
    <row r="83" spans="1:9" ht="95.25" customHeight="1" x14ac:dyDescent="0.25">
      <c r="A83" s="265" t="s">
        <v>88</v>
      </c>
      <c r="B83" s="266"/>
      <c r="C83" s="209" t="s">
        <v>122</v>
      </c>
      <c r="D83" s="210"/>
      <c r="E83" s="210"/>
      <c r="F83" s="210"/>
      <c r="G83" s="210"/>
      <c r="H83" s="210"/>
      <c r="I83" s="210"/>
    </row>
    <row r="84" spans="1:9" ht="45" customHeight="1" x14ac:dyDescent="0.25">
      <c r="A84" s="220" t="s">
        <v>85</v>
      </c>
      <c r="B84" s="221"/>
      <c r="C84" s="209" t="s">
        <v>125</v>
      </c>
      <c r="D84" s="210"/>
      <c r="E84" s="210"/>
      <c r="F84" s="210"/>
      <c r="G84" s="210"/>
      <c r="H84" s="210"/>
      <c r="I84" s="210"/>
    </row>
    <row r="85" spans="1:9" ht="126.75" customHeight="1" x14ac:dyDescent="0.25">
      <c r="A85" s="222" t="s">
        <v>116</v>
      </c>
      <c r="B85" s="223"/>
      <c r="C85" s="223"/>
      <c r="D85" s="223"/>
      <c r="E85" s="223"/>
      <c r="F85" s="223"/>
      <c r="G85" s="223"/>
      <c r="H85" s="223"/>
      <c r="I85" s="223"/>
    </row>
  </sheetData>
  <mergeCells count="49">
    <mergeCell ref="A26:I26"/>
    <mergeCell ref="A2:I2"/>
    <mergeCell ref="A4:I4"/>
    <mergeCell ref="B6:I6"/>
    <mergeCell ref="A9:B9"/>
    <mergeCell ref="C9:I9"/>
    <mergeCell ref="A10:B10"/>
    <mergeCell ref="C10:I10"/>
    <mergeCell ref="B11:I11"/>
    <mergeCell ref="B12:I12"/>
    <mergeCell ref="A14:I14"/>
    <mergeCell ref="A24:F24"/>
    <mergeCell ref="A63:F63"/>
    <mergeCell ref="A36:F36"/>
    <mergeCell ref="A38:I38"/>
    <mergeCell ref="A48:F48"/>
    <mergeCell ref="A49:F49"/>
    <mergeCell ref="A51:I51"/>
    <mergeCell ref="A52:I52"/>
    <mergeCell ref="A56:F56"/>
    <mergeCell ref="A57:I57"/>
    <mergeCell ref="A62:F62"/>
    <mergeCell ref="A77:D77"/>
    <mergeCell ref="A64:F64"/>
    <mergeCell ref="A66:D66"/>
    <mergeCell ref="A67:D67"/>
    <mergeCell ref="A68:D68"/>
    <mergeCell ref="A69:D69"/>
    <mergeCell ref="A70:D70"/>
    <mergeCell ref="A71:D71"/>
    <mergeCell ref="B72:I72"/>
    <mergeCell ref="A73:D73"/>
    <mergeCell ref="E73:I73"/>
    <mergeCell ref="E74:I74"/>
    <mergeCell ref="A78:B78"/>
    <mergeCell ref="C78:I78"/>
    <mergeCell ref="A79:B79"/>
    <mergeCell ref="C79:I79"/>
    <mergeCell ref="A80:B80"/>
    <mergeCell ref="C80:I80"/>
    <mergeCell ref="A84:B84"/>
    <mergeCell ref="C84:I84"/>
    <mergeCell ref="A85:I85"/>
    <mergeCell ref="A81:B81"/>
    <mergeCell ref="C81:I81"/>
    <mergeCell ref="A82:B82"/>
    <mergeCell ref="C82:I82"/>
    <mergeCell ref="A83:B83"/>
    <mergeCell ref="C83:I83"/>
  </mergeCells>
  <dataValidations count="8">
    <dataValidation allowBlank="1" showInputMessage="1" showErrorMessage="1" prompt="Percentuálny limit je stanovený vo výške max. 10 % celkových priamych oprávnených výdavkov projektu" sqref="F16 F28 F4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Rešpektujte stanovené finančné limity na stavebný dozor, ktoré sú uvedené v Príručke k oprávnenosti výdavkov" sqref="F18 F30 F42"/>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9"/>
  <sheetViews>
    <sheetView topLeftCell="A38" zoomScale="90" zoomScaleNormal="90" workbookViewId="0">
      <selection activeCell="M60" sqref="M60"/>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2" customWidth="1"/>
    <col min="7" max="16384" width="9.140625" style="1"/>
  </cols>
  <sheetData>
    <row r="2" spans="1:6" x14ac:dyDescent="0.25">
      <c r="A2" s="276" t="s">
        <v>142</v>
      </c>
      <c r="B2" s="277"/>
      <c r="C2" s="277"/>
      <c r="D2" s="277"/>
      <c r="E2" s="277"/>
      <c r="F2" s="277"/>
    </row>
    <row r="3" spans="1:6" ht="13.9" x14ac:dyDescent="0.25">
      <c r="E3" s="12"/>
      <c r="F3" s="1"/>
    </row>
    <row r="5" spans="1:6" ht="47.25" customHeight="1" x14ac:dyDescent="0.3">
      <c r="A5" s="258"/>
      <c r="B5" s="259"/>
      <c r="C5" s="259"/>
      <c r="D5" s="259"/>
      <c r="E5" s="259"/>
      <c r="F5" s="259"/>
    </row>
    <row r="7" spans="1:6" ht="13.9" x14ac:dyDescent="0.25">
      <c r="F7" s="1"/>
    </row>
    <row r="8" spans="1:6" ht="20.25" x14ac:dyDescent="0.3">
      <c r="B8" s="253" t="s">
        <v>50</v>
      </c>
      <c r="C8" s="253"/>
      <c r="D8" s="253"/>
      <c r="E8" s="253"/>
      <c r="F8" s="253"/>
    </row>
    <row r="9" spans="1:6" ht="20.45" x14ac:dyDescent="0.35">
      <c r="B9" s="169"/>
      <c r="C9" s="169"/>
      <c r="D9" s="169"/>
      <c r="E9" s="169"/>
      <c r="F9" s="169"/>
    </row>
    <row r="10" spans="1:6" ht="14.45" thickBot="1" x14ac:dyDescent="0.3"/>
    <row r="11" spans="1:6" ht="15.75" thickBot="1" x14ac:dyDescent="0.3">
      <c r="A11" s="256" t="s">
        <v>53</v>
      </c>
      <c r="B11" s="257"/>
      <c r="C11" s="278"/>
      <c r="D11" s="279"/>
      <c r="E11" s="279"/>
      <c r="F11" s="280"/>
    </row>
    <row r="12" spans="1:6" ht="15.75" thickBot="1" x14ac:dyDescent="0.3">
      <c r="A12" s="256" t="s">
        <v>52</v>
      </c>
      <c r="B12" s="257"/>
      <c r="C12" s="278"/>
      <c r="D12" s="279"/>
      <c r="E12" s="279"/>
      <c r="F12" s="280"/>
    </row>
    <row r="13" spans="1:6" ht="15.75" thickBot="1" x14ac:dyDescent="0.3">
      <c r="A13" s="256" t="s">
        <v>1</v>
      </c>
      <c r="B13" s="257"/>
      <c r="C13" s="278"/>
      <c r="D13" s="279"/>
      <c r="E13" s="279"/>
      <c r="F13" s="280"/>
    </row>
    <row r="14" spans="1:6" ht="14.45" x14ac:dyDescent="0.3">
      <c r="B14" s="248"/>
      <c r="C14" s="248"/>
      <c r="D14" s="249"/>
      <c r="E14" s="249"/>
      <c r="F14" s="249"/>
    </row>
    <row r="15" spans="1:6" ht="13.9" x14ac:dyDescent="0.25">
      <c r="A15" s="53"/>
      <c r="B15" s="250"/>
      <c r="C15" s="250"/>
      <c r="D15" s="250"/>
      <c r="E15" s="250"/>
      <c r="F15" s="250"/>
    </row>
    <row r="16" spans="1:6" ht="29.25" thickBot="1" x14ac:dyDescent="0.3">
      <c r="A16" s="87" t="s">
        <v>64</v>
      </c>
      <c r="B16" s="283"/>
      <c r="C16" s="284"/>
      <c r="D16" s="37" t="s">
        <v>56</v>
      </c>
      <c r="E16" s="37" t="s">
        <v>57</v>
      </c>
      <c r="F16" s="37" t="s">
        <v>58</v>
      </c>
    </row>
    <row r="17" spans="1:6" ht="18.75" x14ac:dyDescent="0.3">
      <c r="A17" s="281" t="s">
        <v>138</v>
      </c>
      <c r="B17" s="244"/>
      <c r="C17" s="244"/>
      <c r="D17" s="244"/>
      <c r="E17" s="244"/>
      <c r="F17" s="282"/>
    </row>
    <row r="18" spans="1:6" x14ac:dyDescent="0.25">
      <c r="A18" s="67">
        <v>42370</v>
      </c>
      <c r="B18" s="274"/>
      <c r="C18" s="275"/>
      <c r="D18" s="4">
        <v>0</v>
      </c>
      <c r="E18" s="4">
        <v>0</v>
      </c>
      <c r="F18" s="4">
        <f>D18+E18</f>
        <v>0</v>
      </c>
    </row>
    <row r="19" spans="1:6" ht="14.45" x14ac:dyDescent="0.25">
      <c r="A19" s="68">
        <v>42401</v>
      </c>
      <c r="B19" s="272"/>
      <c r="C19" s="273"/>
      <c r="D19" s="5">
        <v>0</v>
      </c>
      <c r="E19" s="5">
        <v>0</v>
      </c>
      <c r="F19" s="4">
        <f t="shared" ref="F19:F25" si="0">D19+E19</f>
        <v>0</v>
      </c>
    </row>
    <row r="20" spans="1:6" ht="14.45" x14ac:dyDescent="0.25">
      <c r="A20" s="68">
        <v>42430</v>
      </c>
      <c r="B20" s="272"/>
      <c r="C20" s="273"/>
      <c r="D20" s="5">
        <v>0</v>
      </c>
      <c r="E20" s="5">
        <v>0</v>
      </c>
      <c r="F20" s="4">
        <f t="shared" si="0"/>
        <v>0</v>
      </c>
    </row>
    <row r="21" spans="1:6" ht="14.45" x14ac:dyDescent="0.25">
      <c r="A21" s="68">
        <v>42461</v>
      </c>
      <c r="B21" s="272"/>
      <c r="C21" s="273"/>
      <c r="D21" s="5">
        <v>0</v>
      </c>
      <c r="E21" s="5">
        <v>0</v>
      </c>
      <c r="F21" s="4">
        <f t="shared" si="0"/>
        <v>0</v>
      </c>
    </row>
    <row r="22" spans="1:6" ht="14.45" x14ac:dyDescent="0.25">
      <c r="A22" s="68">
        <v>42491</v>
      </c>
      <c r="B22" s="272"/>
      <c r="C22" s="273"/>
      <c r="D22" s="5">
        <v>0</v>
      </c>
      <c r="E22" s="5">
        <v>0</v>
      </c>
      <c r="F22" s="4">
        <f t="shared" si="0"/>
        <v>0</v>
      </c>
    </row>
    <row r="23" spans="1:6" ht="14.45" x14ac:dyDescent="0.25">
      <c r="A23" s="68">
        <v>42522</v>
      </c>
      <c r="B23" s="272"/>
      <c r="C23" s="273"/>
      <c r="D23" s="5">
        <v>0</v>
      </c>
      <c r="E23" s="5">
        <v>0</v>
      </c>
      <c r="F23" s="4">
        <f t="shared" si="0"/>
        <v>0</v>
      </c>
    </row>
    <row r="24" spans="1:6" ht="14.45" x14ac:dyDescent="0.25">
      <c r="A24" s="68">
        <v>42552</v>
      </c>
      <c r="B24" s="272"/>
      <c r="C24" s="273"/>
      <c r="D24" s="5">
        <v>0</v>
      </c>
      <c r="E24" s="5">
        <v>0</v>
      </c>
      <c r="F24" s="4">
        <f t="shared" si="0"/>
        <v>0</v>
      </c>
    </row>
    <row r="25" spans="1:6" thickBot="1" x14ac:dyDescent="0.3">
      <c r="A25" s="69">
        <v>42583</v>
      </c>
      <c r="B25" s="272"/>
      <c r="C25" s="273"/>
      <c r="D25" s="31">
        <v>0</v>
      </c>
      <c r="E25" s="48">
        <v>0</v>
      </c>
      <c r="F25" s="54">
        <f t="shared" si="0"/>
        <v>0</v>
      </c>
    </row>
    <row r="26" spans="1:6" ht="16.149999999999999" thickBot="1" x14ac:dyDescent="0.35">
      <c r="A26" s="202" t="s">
        <v>62</v>
      </c>
      <c r="B26" s="260"/>
      <c r="C26" s="55"/>
      <c r="D26" s="56"/>
      <c r="E26" s="57"/>
      <c r="F26" s="58">
        <f>SUM(F18:F25)</f>
        <v>0</v>
      </c>
    </row>
    <row r="27" spans="1:6" ht="16.149999999999999" thickBot="1" x14ac:dyDescent="0.35">
      <c r="B27" s="6"/>
      <c r="C27" s="6"/>
      <c r="D27" s="59"/>
      <c r="E27" s="6"/>
      <c r="F27" s="60"/>
    </row>
    <row r="28" spans="1:6" ht="18.75" x14ac:dyDescent="0.3">
      <c r="A28" s="281" t="s">
        <v>134</v>
      </c>
      <c r="B28" s="244"/>
      <c r="C28" s="244"/>
      <c r="D28" s="244"/>
      <c r="E28" s="244"/>
      <c r="F28" s="282"/>
    </row>
    <row r="29" spans="1:6" x14ac:dyDescent="0.25">
      <c r="A29" s="67">
        <v>42370</v>
      </c>
      <c r="B29" s="274"/>
      <c r="C29" s="275"/>
      <c r="D29" s="4">
        <v>0</v>
      </c>
      <c r="E29" s="4">
        <v>0</v>
      </c>
      <c r="F29" s="4">
        <f>D29+E29</f>
        <v>0</v>
      </c>
    </row>
    <row r="30" spans="1:6" ht="14.45" x14ac:dyDescent="0.25">
      <c r="A30" s="68">
        <v>42401</v>
      </c>
      <c r="B30" s="272"/>
      <c r="C30" s="273"/>
      <c r="D30" s="5">
        <v>0</v>
      </c>
      <c r="E30" s="5">
        <v>0</v>
      </c>
      <c r="F30" s="4">
        <f t="shared" ref="F30:F36" si="1">D30+E30</f>
        <v>0</v>
      </c>
    </row>
    <row r="31" spans="1:6" ht="14.45" x14ac:dyDescent="0.25">
      <c r="A31" s="68">
        <v>42430</v>
      </c>
      <c r="B31" s="272"/>
      <c r="C31" s="273"/>
      <c r="D31" s="5">
        <v>0</v>
      </c>
      <c r="E31" s="5">
        <v>0</v>
      </c>
      <c r="F31" s="4">
        <f t="shared" si="1"/>
        <v>0</v>
      </c>
    </row>
    <row r="32" spans="1:6" ht="14.45" x14ac:dyDescent="0.25">
      <c r="A32" s="68">
        <v>42461</v>
      </c>
      <c r="B32" s="272"/>
      <c r="C32" s="273"/>
      <c r="D32" s="5">
        <v>0</v>
      </c>
      <c r="E32" s="5">
        <v>0</v>
      </c>
      <c r="F32" s="4">
        <f t="shared" si="1"/>
        <v>0</v>
      </c>
    </row>
    <row r="33" spans="1:6" ht="14.45" x14ac:dyDescent="0.25">
      <c r="A33" s="68">
        <v>42491</v>
      </c>
      <c r="B33" s="272"/>
      <c r="C33" s="273"/>
      <c r="D33" s="5">
        <v>0</v>
      </c>
      <c r="E33" s="5">
        <v>0</v>
      </c>
      <c r="F33" s="4">
        <f t="shared" si="1"/>
        <v>0</v>
      </c>
    </row>
    <row r="34" spans="1:6" ht="14.45" x14ac:dyDescent="0.25">
      <c r="A34" s="68">
        <v>42522</v>
      </c>
      <c r="B34" s="272"/>
      <c r="C34" s="273"/>
      <c r="D34" s="5">
        <v>0</v>
      </c>
      <c r="E34" s="5">
        <v>0</v>
      </c>
      <c r="F34" s="4">
        <f t="shared" si="1"/>
        <v>0</v>
      </c>
    </row>
    <row r="35" spans="1:6" x14ac:dyDescent="0.25">
      <c r="A35" s="68">
        <v>42552</v>
      </c>
      <c r="B35" s="272"/>
      <c r="C35" s="273"/>
      <c r="D35" s="5">
        <v>0</v>
      </c>
      <c r="E35" s="5">
        <v>0</v>
      </c>
      <c r="F35" s="4">
        <f t="shared" si="1"/>
        <v>0</v>
      </c>
    </row>
    <row r="36" spans="1:6" ht="15.75" thickBot="1" x14ac:dyDescent="0.3">
      <c r="A36" s="69">
        <v>42583</v>
      </c>
      <c r="B36" s="272"/>
      <c r="C36" s="273"/>
      <c r="D36" s="31">
        <v>0</v>
      </c>
      <c r="E36" s="48">
        <v>0</v>
      </c>
      <c r="F36" s="54">
        <f t="shared" si="1"/>
        <v>0</v>
      </c>
    </row>
    <row r="37" spans="1:6" ht="16.5" thickBot="1" x14ac:dyDescent="0.3">
      <c r="A37" s="202" t="s">
        <v>62</v>
      </c>
      <c r="B37" s="260"/>
      <c r="C37" s="55"/>
      <c r="D37" s="56"/>
      <c r="E37" s="57"/>
      <c r="F37" s="58">
        <f>SUM(F29:F36)</f>
        <v>0</v>
      </c>
    </row>
    <row r="38" spans="1:6" ht="16.5" thickBot="1" x14ac:dyDescent="0.3">
      <c r="B38" s="6"/>
      <c r="C38" s="6"/>
      <c r="D38" s="59"/>
      <c r="E38" s="6"/>
      <c r="F38" s="60"/>
    </row>
    <row r="39" spans="1:6" ht="18.75" x14ac:dyDescent="0.3">
      <c r="A39" s="281" t="s">
        <v>135</v>
      </c>
      <c r="B39" s="244"/>
      <c r="C39" s="244"/>
      <c r="D39" s="244"/>
      <c r="E39" s="244"/>
      <c r="F39" s="282"/>
    </row>
    <row r="40" spans="1:6" x14ac:dyDescent="0.25">
      <c r="A40" s="67">
        <v>42370</v>
      </c>
      <c r="B40" s="274"/>
      <c r="C40" s="275"/>
      <c r="D40" s="4">
        <v>0</v>
      </c>
      <c r="E40" s="4">
        <v>0</v>
      </c>
      <c r="F40" s="4">
        <f>D40+E40</f>
        <v>0</v>
      </c>
    </row>
    <row r="41" spans="1:6" x14ac:dyDescent="0.25">
      <c r="A41" s="68">
        <v>42401</v>
      </c>
      <c r="B41" s="272"/>
      <c r="C41" s="273"/>
      <c r="D41" s="5">
        <v>0</v>
      </c>
      <c r="E41" s="5">
        <v>0</v>
      </c>
      <c r="F41" s="4">
        <f t="shared" ref="F41:F47" si="2">D41+E41</f>
        <v>0</v>
      </c>
    </row>
    <row r="42" spans="1:6" x14ac:dyDescent="0.25">
      <c r="A42" s="68">
        <v>42430</v>
      </c>
      <c r="B42" s="272"/>
      <c r="C42" s="273"/>
      <c r="D42" s="5">
        <v>0</v>
      </c>
      <c r="E42" s="5">
        <v>0</v>
      </c>
      <c r="F42" s="4">
        <f t="shared" si="2"/>
        <v>0</v>
      </c>
    </row>
    <row r="43" spans="1:6" x14ac:dyDescent="0.25">
      <c r="A43" s="68">
        <v>42461</v>
      </c>
      <c r="B43" s="272"/>
      <c r="C43" s="273"/>
      <c r="D43" s="5">
        <v>0</v>
      </c>
      <c r="E43" s="5">
        <v>0</v>
      </c>
      <c r="F43" s="4">
        <f t="shared" si="2"/>
        <v>0</v>
      </c>
    </row>
    <row r="44" spans="1:6" x14ac:dyDescent="0.25">
      <c r="A44" s="68">
        <v>42491</v>
      </c>
      <c r="B44" s="272"/>
      <c r="C44" s="273"/>
      <c r="D44" s="5">
        <v>0</v>
      </c>
      <c r="E44" s="5">
        <v>0</v>
      </c>
      <c r="F44" s="4">
        <f t="shared" si="2"/>
        <v>0</v>
      </c>
    </row>
    <row r="45" spans="1:6" x14ac:dyDescent="0.25">
      <c r="A45" s="68">
        <v>42522</v>
      </c>
      <c r="B45" s="272"/>
      <c r="C45" s="273"/>
      <c r="D45" s="5">
        <v>0</v>
      </c>
      <c r="E45" s="5">
        <v>0</v>
      </c>
      <c r="F45" s="4">
        <f t="shared" si="2"/>
        <v>0</v>
      </c>
    </row>
    <row r="46" spans="1:6" x14ac:dyDescent="0.25">
      <c r="A46" s="68">
        <v>42552</v>
      </c>
      <c r="B46" s="272"/>
      <c r="C46" s="273"/>
      <c r="D46" s="5">
        <v>0</v>
      </c>
      <c r="E46" s="5">
        <v>0</v>
      </c>
      <c r="F46" s="4">
        <f t="shared" si="2"/>
        <v>0</v>
      </c>
    </row>
    <row r="47" spans="1:6" ht="15.75" thickBot="1" x14ac:dyDescent="0.3">
      <c r="A47" s="69">
        <v>42583</v>
      </c>
      <c r="B47" s="272"/>
      <c r="C47" s="273"/>
      <c r="D47" s="31">
        <v>0</v>
      </c>
      <c r="E47" s="48">
        <v>0</v>
      </c>
      <c r="F47" s="54">
        <f t="shared" si="2"/>
        <v>0</v>
      </c>
    </row>
    <row r="48" spans="1:6" ht="16.5" thickBot="1" x14ac:dyDescent="0.3">
      <c r="A48" s="202" t="s">
        <v>62</v>
      </c>
      <c r="B48" s="260"/>
      <c r="C48" s="55"/>
      <c r="D48" s="56"/>
      <c r="E48" s="57"/>
      <c r="F48" s="58">
        <f>SUM(F40:F47)</f>
        <v>0</v>
      </c>
    </row>
    <row r="49" spans="1:6" ht="16.5" thickBot="1" x14ac:dyDescent="0.3">
      <c r="B49" s="6"/>
      <c r="C49" s="6"/>
      <c r="D49" s="59"/>
      <c r="E49" s="6"/>
      <c r="F49" s="60"/>
    </row>
    <row r="50" spans="1:6" ht="19.5" thickBot="1" x14ac:dyDescent="0.35">
      <c r="A50" s="285" t="s">
        <v>8</v>
      </c>
      <c r="B50" s="260"/>
      <c r="C50" s="260"/>
      <c r="D50" s="260"/>
      <c r="E50" s="260"/>
      <c r="F50" s="257"/>
    </row>
    <row r="51" spans="1:6" ht="15.75" customHeight="1" thickBot="1" x14ac:dyDescent="0.3">
      <c r="A51" s="286" t="s">
        <v>31</v>
      </c>
      <c r="B51" s="260"/>
      <c r="C51" s="260"/>
      <c r="D51" s="260"/>
      <c r="E51" s="260"/>
      <c r="F51" s="257"/>
    </row>
    <row r="52" spans="1:6" x14ac:dyDescent="0.25">
      <c r="A52" s="145">
        <v>42371</v>
      </c>
      <c r="B52" s="274"/>
      <c r="C52" s="275"/>
      <c r="D52" s="4">
        <v>0</v>
      </c>
      <c r="E52" s="4">
        <v>0</v>
      </c>
      <c r="F52" s="47">
        <f>D52+E52</f>
        <v>0</v>
      </c>
    </row>
    <row r="53" spans="1:6" x14ac:dyDescent="0.25">
      <c r="A53" s="146">
        <v>42402</v>
      </c>
      <c r="B53" s="274"/>
      <c r="C53" s="275"/>
      <c r="D53" s="5">
        <v>0</v>
      </c>
      <c r="E53" s="5">
        <v>0</v>
      </c>
      <c r="F53" s="40">
        <f t="shared" ref="F53:F54" si="3">D53+E53</f>
        <v>0</v>
      </c>
    </row>
    <row r="54" spans="1:6" ht="15.75" thickBot="1" x14ac:dyDescent="0.3">
      <c r="A54" s="146">
        <v>42431</v>
      </c>
      <c r="B54" s="274"/>
      <c r="C54" s="275"/>
      <c r="D54" s="31">
        <v>0</v>
      </c>
      <c r="E54" s="31">
        <v>0</v>
      </c>
      <c r="F54" s="40">
        <f t="shared" si="3"/>
        <v>0</v>
      </c>
    </row>
    <row r="55" spans="1:6" ht="15.75" thickBot="1" x14ac:dyDescent="0.3">
      <c r="A55" s="287" t="s">
        <v>32</v>
      </c>
      <c r="B55" s="260"/>
      <c r="C55" s="260"/>
      <c r="D55" s="260"/>
      <c r="E55" s="257"/>
      <c r="F55" s="32">
        <f>SUM(F52:F54)</f>
        <v>0</v>
      </c>
    </row>
    <row r="56" spans="1:6" ht="15.75" thickBot="1" x14ac:dyDescent="0.3">
      <c r="A56" s="239" t="s">
        <v>20</v>
      </c>
      <c r="B56" s="260"/>
      <c r="C56" s="260"/>
      <c r="D56" s="260"/>
      <c r="E56" s="260"/>
      <c r="F56" s="257"/>
    </row>
    <row r="57" spans="1:6" x14ac:dyDescent="0.25">
      <c r="A57" s="147">
        <v>42372</v>
      </c>
      <c r="B57" s="274"/>
      <c r="C57" s="275"/>
      <c r="D57" s="4">
        <v>0</v>
      </c>
      <c r="E57" s="4">
        <v>0</v>
      </c>
      <c r="F57" s="47">
        <f>E57+D57</f>
        <v>0</v>
      </c>
    </row>
    <row r="58" spans="1:6" x14ac:dyDescent="0.25">
      <c r="A58" s="148">
        <v>42403</v>
      </c>
      <c r="B58" s="274"/>
      <c r="C58" s="275"/>
      <c r="D58" s="5">
        <v>0</v>
      </c>
      <c r="E58" s="5">
        <v>0</v>
      </c>
      <c r="F58" s="47">
        <f t="shared" ref="F58:F60" si="4">E58+D58</f>
        <v>0</v>
      </c>
    </row>
    <row r="59" spans="1:6" x14ac:dyDescent="0.25">
      <c r="A59" s="148">
        <v>42432</v>
      </c>
      <c r="B59" s="274"/>
      <c r="C59" s="275"/>
      <c r="D59" s="5">
        <v>0</v>
      </c>
      <c r="E59" s="5">
        <v>0</v>
      </c>
      <c r="F59" s="47">
        <f t="shared" si="4"/>
        <v>0</v>
      </c>
    </row>
    <row r="60" spans="1:6" ht="15.75" thickBot="1" x14ac:dyDescent="0.3">
      <c r="A60" s="145">
        <v>42463</v>
      </c>
      <c r="B60" s="274"/>
      <c r="C60" s="275"/>
      <c r="D60" s="31">
        <v>0</v>
      </c>
      <c r="E60" s="31">
        <v>0</v>
      </c>
      <c r="F60" s="47">
        <f t="shared" si="4"/>
        <v>0</v>
      </c>
    </row>
    <row r="61" spans="1:6" ht="15.75" thickBot="1" x14ac:dyDescent="0.3">
      <c r="A61" s="287" t="s">
        <v>33</v>
      </c>
      <c r="B61" s="260"/>
      <c r="C61" s="260"/>
      <c r="D61" s="260"/>
      <c r="E61" s="257"/>
      <c r="F61" s="32">
        <f>SUM(F57:F60)</f>
        <v>0</v>
      </c>
    </row>
    <row r="62" spans="1:6" ht="16.5" thickBot="1" x14ac:dyDescent="0.3">
      <c r="A62" s="202" t="s">
        <v>9</v>
      </c>
      <c r="B62" s="260"/>
      <c r="C62" s="260"/>
      <c r="D62" s="260"/>
      <c r="E62" s="257"/>
      <c r="F62" s="33">
        <f>SUM(F55+F61)</f>
        <v>0</v>
      </c>
    </row>
    <row r="63" spans="1:6" ht="19.5" thickBot="1" x14ac:dyDescent="0.35">
      <c r="A63" s="204" t="s">
        <v>63</v>
      </c>
      <c r="B63" s="260"/>
      <c r="C63" s="260"/>
      <c r="D63" s="260"/>
      <c r="E63" s="257"/>
      <c r="F63" s="34">
        <f>F26+F62+F37+F48</f>
        <v>0</v>
      </c>
    </row>
    <row r="64" spans="1:6" ht="15.75" thickBot="1" x14ac:dyDescent="0.3">
      <c r="A64" s="43"/>
      <c r="B64" s="8"/>
      <c r="C64" s="8"/>
      <c r="D64" s="8"/>
      <c r="E64" s="8"/>
      <c r="F64" s="149"/>
    </row>
    <row r="65" spans="1:6" ht="15.75" thickBot="1" x14ac:dyDescent="0.3">
      <c r="A65" s="288" t="s">
        <v>34</v>
      </c>
      <c r="B65" s="260"/>
      <c r="C65" s="260"/>
      <c r="D65" s="260"/>
      <c r="E65" s="260"/>
      <c r="F65" s="257"/>
    </row>
    <row r="66" spans="1:6" ht="16.5" thickBot="1" x14ac:dyDescent="0.3">
      <c r="A66" s="289" t="s">
        <v>131</v>
      </c>
      <c r="B66" s="260"/>
      <c r="C66" s="260"/>
      <c r="D66" s="260"/>
      <c r="E66" s="257"/>
      <c r="F66" s="33">
        <f>F26+F37+F48</f>
        <v>0</v>
      </c>
    </row>
    <row r="67" spans="1:6" ht="16.5" thickBot="1" x14ac:dyDescent="0.3">
      <c r="A67" s="289" t="s">
        <v>132</v>
      </c>
      <c r="B67" s="203"/>
      <c r="C67" s="203"/>
      <c r="D67" s="203"/>
      <c r="E67" s="290"/>
      <c r="F67" s="33">
        <f>F37+F26</f>
        <v>0</v>
      </c>
    </row>
    <row r="68" spans="1:6" ht="16.5" thickBot="1" x14ac:dyDescent="0.3">
      <c r="A68" s="289" t="s">
        <v>139</v>
      </c>
      <c r="B68" s="203"/>
      <c r="C68" s="203"/>
      <c r="D68" s="203"/>
      <c r="E68" s="290"/>
      <c r="F68" s="33">
        <f>F48</f>
        <v>0</v>
      </c>
    </row>
    <row r="69" spans="1:6" ht="16.5" thickBot="1" x14ac:dyDescent="0.3">
      <c r="A69" s="289" t="s">
        <v>9</v>
      </c>
      <c r="B69" s="260"/>
      <c r="C69" s="260"/>
      <c r="D69" s="260"/>
      <c r="E69" s="257"/>
      <c r="F69" s="33">
        <f>F62</f>
        <v>0</v>
      </c>
    </row>
    <row r="70" spans="1:6" ht="19.5" thickBot="1" x14ac:dyDescent="0.35">
      <c r="A70" s="291" t="s">
        <v>5</v>
      </c>
      <c r="B70" s="260"/>
      <c r="C70" s="260"/>
      <c r="D70" s="260"/>
      <c r="E70" s="257"/>
      <c r="F70" s="34">
        <f>SUM(F66:F69)</f>
        <v>0</v>
      </c>
    </row>
    <row r="71" spans="1:6" ht="15.75" thickBot="1" x14ac:dyDescent="0.3">
      <c r="B71" s="219"/>
      <c r="C71" s="219"/>
      <c r="D71" s="219"/>
      <c r="E71" s="219"/>
      <c r="F71" s="219"/>
    </row>
    <row r="72" spans="1:6" x14ac:dyDescent="0.25">
      <c r="A72" s="295" t="s">
        <v>65</v>
      </c>
      <c r="B72" s="296"/>
      <c r="C72" s="296"/>
      <c r="D72" s="296"/>
      <c r="E72" s="296"/>
      <c r="F72" s="297"/>
    </row>
    <row r="73" spans="1:6" x14ac:dyDescent="0.25">
      <c r="A73" s="298" t="s">
        <v>67</v>
      </c>
      <c r="B73" s="299"/>
      <c r="C73" s="299"/>
      <c r="D73" s="299"/>
      <c r="E73" s="299"/>
      <c r="F73" s="300"/>
    </row>
    <row r="74" spans="1:6" x14ac:dyDescent="0.25">
      <c r="A74" s="301" t="s">
        <v>68</v>
      </c>
      <c r="B74" s="302"/>
      <c r="C74" s="302"/>
      <c r="D74" s="302"/>
      <c r="E74" s="302"/>
      <c r="F74" s="303"/>
    </row>
    <row r="75" spans="1:6" ht="15.75" thickBot="1" x14ac:dyDescent="0.3">
      <c r="A75" s="304" t="s">
        <v>66</v>
      </c>
      <c r="B75" s="305"/>
      <c r="C75" s="305"/>
      <c r="D75" s="305"/>
      <c r="E75" s="305"/>
      <c r="F75" s="306"/>
    </row>
    <row r="78" spans="1:6" x14ac:dyDescent="0.25">
      <c r="A78" s="226" t="s">
        <v>75</v>
      </c>
      <c r="B78" s="227"/>
      <c r="C78" s="227"/>
      <c r="D78" s="292"/>
      <c r="E78" s="229"/>
      <c r="F78" s="229"/>
    </row>
    <row r="79" spans="1:6" x14ac:dyDescent="0.25">
      <c r="A79" s="91"/>
      <c r="B79" s="93"/>
      <c r="C79" s="93"/>
      <c r="D79" s="293" t="s">
        <v>39</v>
      </c>
      <c r="E79" s="294"/>
      <c r="F79" s="294"/>
    </row>
  </sheetData>
  <mergeCells count="70">
    <mergeCell ref="A78:C78"/>
    <mergeCell ref="D78:F78"/>
    <mergeCell ref="D79:F79"/>
    <mergeCell ref="B71:F71"/>
    <mergeCell ref="A72:F72"/>
    <mergeCell ref="A73:F73"/>
    <mergeCell ref="A74:F74"/>
    <mergeCell ref="A75:F75"/>
    <mergeCell ref="A66:E66"/>
    <mergeCell ref="A67:E67"/>
    <mergeCell ref="A68:E68"/>
    <mergeCell ref="A69:E69"/>
    <mergeCell ref="A70:E70"/>
    <mergeCell ref="B60:C60"/>
    <mergeCell ref="A61:E61"/>
    <mergeCell ref="A62:E62"/>
    <mergeCell ref="A63:E63"/>
    <mergeCell ref="A65:F65"/>
    <mergeCell ref="A55:E55"/>
    <mergeCell ref="A56:F56"/>
    <mergeCell ref="B57:C57"/>
    <mergeCell ref="B58:C58"/>
    <mergeCell ref="B59:C59"/>
    <mergeCell ref="A50:F50"/>
    <mergeCell ref="A51:F51"/>
    <mergeCell ref="B52:C52"/>
    <mergeCell ref="B53:C53"/>
    <mergeCell ref="B54:C54"/>
    <mergeCell ref="A39:F39"/>
    <mergeCell ref="B40:C40"/>
    <mergeCell ref="B41:C41"/>
    <mergeCell ref="B42:C42"/>
    <mergeCell ref="A13:B13"/>
    <mergeCell ref="C13:F13"/>
    <mergeCell ref="B15:F15"/>
    <mergeCell ref="B16:C16"/>
    <mergeCell ref="B14:F14"/>
    <mergeCell ref="A28:F28"/>
    <mergeCell ref="A17:F17"/>
    <mergeCell ref="B18:C18"/>
    <mergeCell ref="B19:C19"/>
    <mergeCell ref="B20:C20"/>
    <mergeCell ref="B21:C21"/>
    <mergeCell ref="B22:C22"/>
    <mergeCell ref="A2:F2"/>
    <mergeCell ref="B8:F8"/>
    <mergeCell ref="A11:B11"/>
    <mergeCell ref="C11:F11"/>
    <mergeCell ref="A12:B12"/>
    <mergeCell ref="C12:F12"/>
    <mergeCell ref="A5:F5"/>
    <mergeCell ref="B23:C23"/>
    <mergeCell ref="B24:C24"/>
    <mergeCell ref="B25:C25"/>
    <mergeCell ref="A26:B26"/>
    <mergeCell ref="B36:C36"/>
    <mergeCell ref="B31:C31"/>
    <mergeCell ref="B32:C32"/>
    <mergeCell ref="A37:B37"/>
    <mergeCell ref="B29:C29"/>
    <mergeCell ref="B30:C30"/>
    <mergeCell ref="B33:C33"/>
    <mergeCell ref="B34:C34"/>
    <mergeCell ref="B35:C35"/>
    <mergeCell ref="A48:B48"/>
    <mergeCell ref="B43:C43"/>
    <mergeCell ref="B44:C44"/>
    <mergeCell ref="B45:C45"/>
    <mergeCell ref="B46:C46"/>
    <mergeCell ref="B47:C47"/>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opLeftCell="A40" zoomScale="90" zoomScaleNormal="90" workbookViewId="0">
      <selection activeCell="M41" sqref="M41"/>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8.42578125" style="100" customWidth="1"/>
    <col min="6" max="6" width="14.85546875" style="100" customWidth="1"/>
    <col min="7" max="7" width="16.85546875" style="100"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51" t="s">
        <v>143</v>
      </c>
      <c r="B2" s="252"/>
      <c r="C2" s="252"/>
      <c r="D2" s="252"/>
      <c r="E2" s="252"/>
      <c r="F2" s="252"/>
      <c r="G2" s="252"/>
      <c r="H2" s="252"/>
      <c r="I2" s="252"/>
      <c r="J2" s="252"/>
      <c r="K2" s="252"/>
      <c r="L2" s="252"/>
    </row>
    <row r="3" spans="1:13" x14ac:dyDescent="0.25">
      <c r="D3" s="24"/>
      <c r="E3" s="24"/>
      <c r="F3" s="24"/>
      <c r="G3" s="24"/>
      <c r="H3" s="13"/>
      <c r="I3" s="13"/>
      <c r="J3" s="13"/>
      <c r="K3" s="13"/>
    </row>
    <row r="4" spans="1:13" ht="44.25" customHeight="1" x14ac:dyDescent="0.25">
      <c r="A4" s="258"/>
      <c r="B4" s="259"/>
      <c r="C4" s="259"/>
      <c r="D4" s="259"/>
      <c r="E4" s="259"/>
      <c r="F4" s="259"/>
      <c r="G4" s="259"/>
      <c r="H4" s="259"/>
      <c r="I4" s="259"/>
      <c r="J4" s="259"/>
      <c r="K4" s="259"/>
      <c r="L4" s="259"/>
    </row>
    <row r="5" spans="1:13" x14ac:dyDescent="0.25">
      <c r="D5" s="24"/>
      <c r="E5" s="24"/>
      <c r="F5" s="24"/>
      <c r="G5" s="24" t="s">
        <v>99</v>
      </c>
      <c r="H5" s="1"/>
      <c r="I5" s="1"/>
      <c r="J5" s="1"/>
      <c r="K5" s="1"/>
    </row>
    <row r="6" spans="1:13" ht="20.25" x14ac:dyDescent="0.3">
      <c r="B6" s="253" t="s">
        <v>144</v>
      </c>
      <c r="C6" s="253"/>
      <c r="D6" s="253"/>
      <c r="E6" s="253"/>
      <c r="F6" s="253"/>
      <c r="G6" s="253"/>
      <c r="H6" s="253"/>
      <c r="I6" s="253"/>
      <c r="J6" s="253"/>
      <c r="K6" s="253"/>
      <c r="L6" s="253"/>
    </row>
    <row r="7" spans="1:13" ht="15" customHeight="1" x14ac:dyDescent="0.3">
      <c r="B7" s="178"/>
      <c r="C7" s="178"/>
      <c r="D7" s="183"/>
      <c r="E7" s="183"/>
      <c r="F7" s="183"/>
      <c r="G7" s="183"/>
      <c r="H7" s="178"/>
      <c r="I7" s="178"/>
      <c r="J7" s="178"/>
      <c r="K7" s="178"/>
      <c r="L7" s="178"/>
    </row>
    <row r="8" spans="1:13" ht="15.75" thickBot="1" x14ac:dyDescent="0.3"/>
    <row r="9" spans="1:13" ht="15.75" thickBot="1" x14ac:dyDescent="0.3">
      <c r="A9" s="254" t="s">
        <v>0</v>
      </c>
      <c r="B9" s="255"/>
      <c r="C9" s="260"/>
      <c r="D9" s="260"/>
      <c r="E9" s="260"/>
      <c r="F9" s="260"/>
      <c r="G9" s="260"/>
      <c r="H9" s="260"/>
      <c r="I9" s="260"/>
      <c r="J9" s="260"/>
      <c r="K9" s="260"/>
      <c r="L9" s="257"/>
    </row>
    <row r="10" spans="1:13" ht="15.75" thickBot="1" x14ac:dyDescent="0.3">
      <c r="A10" s="256" t="s">
        <v>1</v>
      </c>
      <c r="B10" s="257"/>
      <c r="C10" s="260"/>
      <c r="D10" s="260"/>
      <c r="E10" s="260"/>
      <c r="F10" s="260"/>
      <c r="G10" s="260"/>
      <c r="H10" s="260"/>
      <c r="I10" s="260"/>
      <c r="J10" s="260"/>
      <c r="K10" s="260"/>
      <c r="L10" s="257"/>
      <c r="M10" s="43"/>
    </row>
    <row r="11" spans="1:13" x14ac:dyDescent="0.25">
      <c r="B11" s="248"/>
      <c r="C11" s="249"/>
      <c r="D11" s="249"/>
      <c r="E11" s="249"/>
      <c r="F11" s="249"/>
      <c r="G11" s="249"/>
      <c r="H11" s="249"/>
      <c r="I11" s="249"/>
      <c r="J11" s="249"/>
      <c r="K11" s="249"/>
      <c r="L11" s="249"/>
    </row>
    <row r="12" spans="1:13" ht="15.75" thickBot="1" x14ac:dyDescent="0.3">
      <c r="B12" s="250"/>
      <c r="C12" s="250"/>
      <c r="D12" s="250"/>
      <c r="E12" s="250"/>
      <c r="F12" s="250"/>
      <c r="G12" s="250"/>
      <c r="H12" s="250"/>
      <c r="I12" s="250"/>
      <c r="J12" s="250"/>
      <c r="K12" s="250"/>
      <c r="L12" s="250"/>
    </row>
    <row r="13" spans="1:13" ht="60.75" customHeight="1" thickBot="1" x14ac:dyDescent="0.3">
      <c r="A13" s="44" t="s">
        <v>64</v>
      </c>
      <c r="B13" s="44" t="s">
        <v>2</v>
      </c>
      <c r="C13" s="45" t="s">
        <v>6</v>
      </c>
      <c r="D13" s="44" t="s">
        <v>3</v>
      </c>
      <c r="E13" s="46" t="s">
        <v>4</v>
      </c>
      <c r="F13" s="45" t="s">
        <v>27</v>
      </c>
      <c r="G13" s="45" t="s">
        <v>28</v>
      </c>
      <c r="H13" s="45" t="s">
        <v>30</v>
      </c>
      <c r="I13" s="44" t="s">
        <v>54</v>
      </c>
      <c r="J13" s="44" t="s">
        <v>76</v>
      </c>
      <c r="K13" s="44" t="s">
        <v>60</v>
      </c>
      <c r="L13" s="44" t="s">
        <v>77</v>
      </c>
    </row>
    <row r="14" spans="1:13" ht="19.5" thickBot="1" x14ac:dyDescent="0.35">
      <c r="A14" s="242" t="s">
        <v>154</v>
      </c>
      <c r="B14" s="203"/>
      <c r="C14" s="203"/>
      <c r="D14" s="203"/>
      <c r="E14" s="203"/>
      <c r="F14" s="203"/>
      <c r="G14" s="203"/>
      <c r="H14" s="203"/>
      <c r="I14" s="203"/>
      <c r="J14" s="203"/>
      <c r="K14" s="203"/>
      <c r="L14" s="290"/>
    </row>
    <row r="15" spans="1:13" x14ac:dyDescent="0.25">
      <c r="A15" s="62">
        <v>42370</v>
      </c>
      <c r="B15" s="128"/>
      <c r="C15" s="129"/>
      <c r="D15" s="135"/>
      <c r="E15" s="136">
        <v>0</v>
      </c>
      <c r="F15" s="122">
        <v>0</v>
      </c>
      <c r="G15" s="113">
        <f>E15*F15</f>
        <v>0</v>
      </c>
      <c r="H15" s="123"/>
      <c r="I15" s="123"/>
      <c r="J15" s="124" t="s">
        <v>113</v>
      </c>
      <c r="K15" s="130"/>
      <c r="L15" s="85"/>
    </row>
    <row r="16" spans="1:13" x14ac:dyDescent="0.25">
      <c r="A16" s="63">
        <v>42401</v>
      </c>
      <c r="B16" s="39"/>
      <c r="C16" s="182"/>
      <c r="D16" s="102"/>
      <c r="E16" s="103">
        <v>0</v>
      </c>
      <c r="F16" s="113">
        <v>0</v>
      </c>
      <c r="G16" s="113">
        <f t="shared" ref="G16:G23" si="0">E16*F16</f>
        <v>0</v>
      </c>
      <c r="H16" s="10"/>
      <c r="I16" s="10"/>
      <c r="J16" s="78"/>
      <c r="K16" s="79"/>
      <c r="L16" s="40"/>
    </row>
    <row r="17" spans="1:13" x14ac:dyDescent="0.25">
      <c r="A17" s="64">
        <v>42430</v>
      </c>
      <c r="B17" s="39"/>
      <c r="C17" s="182"/>
      <c r="D17" s="104"/>
      <c r="E17" s="103">
        <v>0</v>
      </c>
      <c r="F17" s="118">
        <v>0</v>
      </c>
      <c r="G17" s="113">
        <f t="shared" si="0"/>
        <v>0</v>
      </c>
      <c r="H17" s="10"/>
      <c r="I17" s="10"/>
      <c r="J17" s="78"/>
      <c r="K17" s="79"/>
      <c r="L17" s="40"/>
    </row>
    <row r="18" spans="1:13" x14ac:dyDescent="0.25">
      <c r="A18" s="64">
        <v>42461</v>
      </c>
      <c r="B18" s="39"/>
      <c r="C18" s="182"/>
      <c r="D18" s="104"/>
      <c r="E18" s="103">
        <v>0</v>
      </c>
      <c r="F18" s="113">
        <v>0</v>
      </c>
      <c r="G18" s="113">
        <f t="shared" si="0"/>
        <v>0</v>
      </c>
      <c r="H18" s="10"/>
      <c r="I18" s="10"/>
      <c r="J18" s="78"/>
      <c r="K18" s="79"/>
      <c r="L18" s="40"/>
    </row>
    <row r="19" spans="1:13" x14ac:dyDescent="0.25">
      <c r="A19" s="64">
        <v>42491</v>
      </c>
      <c r="B19" s="39"/>
      <c r="C19" s="182"/>
      <c r="D19" s="104"/>
      <c r="E19" s="103">
        <v>0</v>
      </c>
      <c r="F19" s="113">
        <v>0</v>
      </c>
      <c r="G19" s="113">
        <f t="shared" si="0"/>
        <v>0</v>
      </c>
      <c r="H19" s="10"/>
      <c r="I19" s="10"/>
      <c r="J19" s="78"/>
      <c r="K19" s="79"/>
      <c r="L19" s="40"/>
    </row>
    <row r="20" spans="1:13" x14ac:dyDescent="0.25">
      <c r="A20" s="64">
        <v>42522</v>
      </c>
      <c r="B20" s="39"/>
      <c r="C20" s="182"/>
      <c r="D20" s="104"/>
      <c r="E20" s="103">
        <v>0</v>
      </c>
      <c r="F20" s="113">
        <v>0</v>
      </c>
      <c r="G20" s="113">
        <f t="shared" si="0"/>
        <v>0</v>
      </c>
      <c r="H20" s="10"/>
      <c r="I20" s="10"/>
      <c r="J20" s="78"/>
      <c r="K20" s="79"/>
      <c r="L20" s="40"/>
    </row>
    <row r="21" spans="1:13" x14ac:dyDescent="0.25">
      <c r="A21" s="64">
        <v>42552</v>
      </c>
      <c r="B21" s="39"/>
      <c r="C21" s="182"/>
      <c r="D21" s="104"/>
      <c r="E21" s="103">
        <v>0</v>
      </c>
      <c r="F21" s="113">
        <v>0</v>
      </c>
      <c r="G21" s="113">
        <f t="shared" si="0"/>
        <v>0</v>
      </c>
      <c r="H21" s="10"/>
      <c r="I21" s="10"/>
      <c r="J21" s="78"/>
      <c r="K21" s="79"/>
      <c r="L21" s="40"/>
    </row>
    <row r="22" spans="1:13" x14ac:dyDescent="0.25">
      <c r="A22" s="64">
        <v>42583</v>
      </c>
      <c r="B22" s="39"/>
      <c r="C22" s="182"/>
      <c r="D22" s="104"/>
      <c r="E22" s="103">
        <v>0</v>
      </c>
      <c r="F22" s="113">
        <v>0</v>
      </c>
      <c r="G22" s="113">
        <f t="shared" si="0"/>
        <v>0</v>
      </c>
      <c r="H22" s="10"/>
      <c r="I22" s="10"/>
      <c r="J22" s="78"/>
      <c r="K22" s="79"/>
      <c r="L22" s="40"/>
    </row>
    <row r="23" spans="1:13" ht="15.75" thickBot="1" x14ac:dyDescent="0.3">
      <c r="A23" s="137" t="s">
        <v>78</v>
      </c>
      <c r="B23" s="132"/>
      <c r="C23" s="133"/>
      <c r="D23" s="138"/>
      <c r="E23" s="109">
        <v>0</v>
      </c>
      <c r="F23" s="114">
        <v>0</v>
      </c>
      <c r="G23" s="113">
        <f t="shared" si="0"/>
        <v>0</v>
      </c>
      <c r="H23" s="49"/>
      <c r="I23" s="49"/>
      <c r="J23" s="125"/>
      <c r="K23" s="80"/>
      <c r="L23" s="41"/>
    </row>
    <row r="24" spans="1:13" ht="16.5" customHeight="1" thickBot="1" x14ac:dyDescent="0.3">
      <c r="A24" s="202" t="s">
        <v>97</v>
      </c>
      <c r="B24" s="203"/>
      <c r="C24" s="203"/>
      <c r="D24" s="203"/>
      <c r="E24" s="203"/>
      <c r="F24" s="203"/>
      <c r="G24" s="120">
        <f>SUM(G15:G23)</f>
        <v>0</v>
      </c>
      <c r="H24" s="120">
        <f t="shared" ref="H24:I24" si="1">SUM(H15:H23)</f>
        <v>0</v>
      </c>
      <c r="I24" s="52">
        <f t="shared" si="1"/>
        <v>0</v>
      </c>
      <c r="J24" s="7"/>
      <c r="K24" s="1"/>
    </row>
    <row r="25" spans="1:13" ht="16.5" customHeight="1" thickBot="1" x14ac:dyDescent="0.3">
      <c r="B25" s="6"/>
      <c r="C25" s="6"/>
      <c r="D25" s="105"/>
      <c r="E25" s="106"/>
      <c r="F25" s="106"/>
      <c r="G25" s="7"/>
      <c r="H25" s="7"/>
      <c r="I25" s="7"/>
      <c r="J25" s="7"/>
      <c r="K25" s="1"/>
    </row>
    <row r="26" spans="1:13" ht="19.5" thickBot="1" x14ac:dyDescent="0.35">
      <c r="A26" s="231" t="s">
        <v>147</v>
      </c>
      <c r="B26" s="232"/>
      <c r="C26" s="232"/>
      <c r="D26" s="232"/>
      <c r="E26" s="232"/>
      <c r="F26" s="232"/>
      <c r="G26" s="232"/>
      <c r="H26" s="232"/>
      <c r="I26" s="232"/>
      <c r="J26" s="232"/>
      <c r="K26" s="232"/>
      <c r="L26" s="309"/>
    </row>
    <row r="27" spans="1:13" ht="15.75" thickBot="1" x14ac:dyDescent="0.3">
      <c r="A27" s="233" t="s">
        <v>31</v>
      </c>
      <c r="B27" s="234"/>
      <c r="C27" s="234"/>
      <c r="D27" s="234"/>
      <c r="E27" s="234"/>
      <c r="F27" s="234"/>
      <c r="G27" s="234"/>
      <c r="H27" s="234"/>
      <c r="I27" s="234"/>
      <c r="J27" s="310"/>
      <c r="K27" s="310"/>
      <c r="L27" s="310"/>
      <c r="M27" s="43"/>
    </row>
    <row r="28" spans="1:13" ht="30" x14ac:dyDescent="0.25">
      <c r="A28" s="70">
        <v>42371</v>
      </c>
      <c r="B28" s="90" t="s">
        <v>95</v>
      </c>
      <c r="C28" s="121" t="s">
        <v>29</v>
      </c>
      <c r="D28" s="139" t="s">
        <v>69</v>
      </c>
      <c r="E28" s="136">
        <v>0</v>
      </c>
      <c r="F28" s="122">
        <v>0</v>
      </c>
      <c r="G28" s="122">
        <f>E28*F28</f>
        <v>0</v>
      </c>
      <c r="H28" s="123"/>
      <c r="I28" s="123"/>
      <c r="J28" s="124"/>
      <c r="K28" s="124"/>
      <c r="L28" s="38" t="s">
        <v>100</v>
      </c>
    </row>
    <row r="29" spans="1:13" ht="30" x14ac:dyDescent="0.25">
      <c r="A29" s="71">
        <v>42402</v>
      </c>
      <c r="B29" s="88" t="s">
        <v>93</v>
      </c>
      <c r="C29" s="9" t="s">
        <v>29</v>
      </c>
      <c r="D29" s="107" t="s">
        <v>70</v>
      </c>
      <c r="E29" s="103">
        <v>0</v>
      </c>
      <c r="F29" s="113">
        <v>0</v>
      </c>
      <c r="G29" s="113">
        <f>E29*F29</f>
        <v>0</v>
      </c>
      <c r="H29" s="10"/>
      <c r="I29" s="10"/>
      <c r="J29" s="78"/>
      <c r="K29" s="79"/>
      <c r="L29" s="47" t="s">
        <v>100</v>
      </c>
    </row>
    <row r="30" spans="1:13" ht="15.75" thickBot="1" x14ac:dyDescent="0.3">
      <c r="A30" s="140">
        <v>42431</v>
      </c>
      <c r="B30" s="89" t="s">
        <v>94</v>
      </c>
      <c r="C30" s="86" t="s">
        <v>21</v>
      </c>
      <c r="D30" s="108" t="s">
        <v>70</v>
      </c>
      <c r="E30" s="109">
        <v>0</v>
      </c>
      <c r="F30" s="114">
        <v>0</v>
      </c>
      <c r="G30" s="114">
        <f t="shared" ref="G30" si="2">E30*F30</f>
        <v>0</v>
      </c>
      <c r="H30" s="49"/>
      <c r="I30" s="49"/>
      <c r="J30" s="125"/>
      <c r="K30" s="80"/>
      <c r="L30" s="41" t="s">
        <v>100</v>
      </c>
    </row>
    <row r="31" spans="1:13" ht="16.5" thickBot="1" x14ac:dyDescent="0.3">
      <c r="A31" s="235" t="s">
        <v>32</v>
      </c>
      <c r="B31" s="236"/>
      <c r="C31" s="236"/>
      <c r="D31" s="236"/>
      <c r="E31" s="236"/>
      <c r="F31" s="236"/>
      <c r="G31" s="11">
        <f>G28+G29+G30</f>
        <v>0</v>
      </c>
      <c r="H31" s="11">
        <f t="shared" ref="H31:I31" si="3">H28+H29+H30</f>
        <v>0</v>
      </c>
      <c r="I31" s="11">
        <f t="shared" si="3"/>
        <v>0</v>
      </c>
      <c r="J31" s="81"/>
      <c r="K31" s="81"/>
      <c r="L31" s="50"/>
    </row>
    <row r="32" spans="1:13" ht="15.75" thickBot="1" x14ac:dyDescent="0.3">
      <c r="A32" s="239" t="s">
        <v>20</v>
      </c>
      <c r="B32" s="203"/>
      <c r="C32" s="203"/>
      <c r="D32" s="203"/>
      <c r="E32" s="203"/>
      <c r="F32" s="203"/>
      <c r="G32" s="203"/>
      <c r="H32" s="203"/>
      <c r="I32" s="203"/>
      <c r="J32" s="203"/>
      <c r="K32" s="203"/>
      <c r="L32" s="290"/>
    </row>
    <row r="33" spans="1:12" x14ac:dyDescent="0.25">
      <c r="A33" s="65">
        <v>42372</v>
      </c>
      <c r="B33" s="143" t="s">
        <v>24</v>
      </c>
      <c r="C33" s="121" t="s">
        <v>21</v>
      </c>
      <c r="D33" s="135" t="s">
        <v>71</v>
      </c>
      <c r="E33" s="136">
        <v>0</v>
      </c>
      <c r="F33" s="122">
        <v>0</v>
      </c>
      <c r="G33" s="122">
        <f>E33*F33</f>
        <v>0</v>
      </c>
      <c r="H33" s="123"/>
      <c r="I33" s="123"/>
      <c r="J33" s="124"/>
      <c r="K33" s="124"/>
      <c r="L33" s="38" t="s">
        <v>100</v>
      </c>
    </row>
    <row r="34" spans="1:12" x14ac:dyDescent="0.25">
      <c r="A34" s="66">
        <v>42403</v>
      </c>
      <c r="B34" s="51" t="s">
        <v>25</v>
      </c>
      <c r="C34" s="9" t="s">
        <v>21</v>
      </c>
      <c r="D34" s="104" t="s">
        <v>71</v>
      </c>
      <c r="E34" s="103">
        <v>0</v>
      </c>
      <c r="F34" s="112">
        <v>0</v>
      </c>
      <c r="G34" s="113">
        <f>E34*F34</f>
        <v>0</v>
      </c>
      <c r="H34" s="10"/>
      <c r="I34" s="10"/>
      <c r="J34" s="78"/>
      <c r="K34" s="79"/>
      <c r="L34" s="40" t="s">
        <v>100</v>
      </c>
    </row>
    <row r="35" spans="1:12" x14ac:dyDescent="0.25">
      <c r="A35" s="64">
        <v>42432</v>
      </c>
      <c r="B35" s="51" t="s">
        <v>26</v>
      </c>
      <c r="C35" s="9" t="s">
        <v>21</v>
      </c>
      <c r="D35" s="104" t="s">
        <v>71</v>
      </c>
      <c r="E35" s="103">
        <v>0</v>
      </c>
      <c r="F35" s="112">
        <v>0</v>
      </c>
      <c r="G35" s="113">
        <f t="shared" ref="G35:G36" si="4">E35*F35</f>
        <v>0</v>
      </c>
      <c r="H35" s="10"/>
      <c r="I35" s="79"/>
      <c r="J35" s="78"/>
      <c r="K35" s="79"/>
      <c r="L35" s="40" t="s">
        <v>100</v>
      </c>
    </row>
    <row r="36" spans="1:12" ht="15.75" thickBot="1" x14ac:dyDescent="0.3">
      <c r="A36" s="131">
        <v>42463</v>
      </c>
      <c r="B36" s="144" t="s">
        <v>23</v>
      </c>
      <c r="C36" s="86" t="s">
        <v>21</v>
      </c>
      <c r="D36" s="138" t="s">
        <v>71</v>
      </c>
      <c r="E36" s="109">
        <v>0</v>
      </c>
      <c r="F36" s="127">
        <v>0</v>
      </c>
      <c r="G36" s="113">
        <f t="shared" si="4"/>
        <v>0</v>
      </c>
      <c r="H36" s="49"/>
      <c r="I36" s="80"/>
      <c r="J36" s="125"/>
      <c r="K36" s="80"/>
      <c r="L36" s="41" t="s">
        <v>100</v>
      </c>
    </row>
    <row r="37" spans="1:12" ht="16.5" thickBot="1" x14ac:dyDescent="0.3">
      <c r="A37" s="240" t="s">
        <v>33</v>
      </c>
      <c r="B37" s="201"/>
      <c r="C37" s="201"/>
      <c r="D37" s="201"/>
      <c r="E37" s="201"/>
      <c r="F37" s="241"/>
      <c r="G37" s="141">
        <f>G33+G34+G35+G36</f>
        <v>0</v>
      </c>
      <c r="H37" s="126">
        <f t="shared" ref="H37:I37" si="5">H33+H34+H35+H36</f>
        <v>0</v>
      </c>
      <c r="I37" s="142">
        <f t="shared" si="5"/>
        <v>0</v>
      </c>
      <c r="J37" s="82"/>
      <c r="K37" s="82"/>
      <c r="L37" s="35"/>
    </row>
    <row r="38" spans="1:12" ht="16.5" thickBot="1" x14ac:dyDescent="0.3">
      <c r="A38" s="202" t="s">
        <v>96</v>
      </c>
      <c r="B38" s="203"/>
      <c r="C38" s="203"/>
      <c r="D38" s="203"/>
      <c r="E38" s="203"/>
      <c r="F38" s="203"/>
      <c r="G38" s="120">
        <f>G31+G37</f>
        <v>0</v>
      </c>
      <c r="H38" s="52">
        <f t="shared" ref="H38" si="6">H31+H37</f>
        <v>0</v>
      </c>
      <c r="I38" s="52">
        <v>0</v>
      </c>
      <c r="J38" s="82"/>
      <c r="K38" s="82"/>
      <c r="L38" s="35"/>
    </row>
    <row r="39" spans="1:12" ht="19.5" customHeight="1" thickBot="1" x14ac:dyDescent="0.35">
      <c r="A39" s="204" t="s">
        <v>63</v>
      </c>
      <c r="B39" s="205"/>
      <c r="C39" s="205"/>
      <c r="D39" s="205"/>
      <c r="E39" s="205"/>
      <c r="F39" s="206"/>
      <c r="G39" s="16">
        <f>G24+G38</f>
        <v>0</v>
      </c>
      <c r="H39" s="16">
        <f>H24+H38</f>
        <v>0</v>
      </c>
      <c r="I39" s="84">
        <f>I24+I38</f>
        <v>0</v>
      </c>
      <c r="J39" s="83"/>
      <c r="K39" s="83"/>
      <c r="L39" s="35"/>
    </row>
    <row r="40" spans="1:12" ht="15.75" thickBot="1" x14ac:dyDescent="0.3">
      <c r="A40" s="43"/>
    </row>
    <row r="41" spans="1:12" ht="45.75" thickBot="1" x14ac:dyDescent="0.3">
      <c r="A41" s="288" t="s">
        <v>34</v>
      </c>
      <c r="B41" s="260"/>
      <c r="C41" s="260"/>
      <c r="D41" s="311"/>
      <c r="E41" s="186" t="s">
        <v>121</v>
      </c>
      <c r="F41" s="186" t="s">
        <v>30</v>
      </c>
      <c r="G41" s="187" t="s">
        <v>54</v>
      </c>
      <c r="H41" s="188" t="s">
        <v>59</v>
      </c>
      <c r="I41" s="1"/>
      <c r="J41" s="1"/>
      <c r="K41" s="1"/>
    </row>
    <row r="42" spans="1:12" ht="15.75" x14ac:dyDescent="0.25">
      <c r="A42" s="307" t="s">
        <v>146</v>
      </c>
      <c r="B42" s="308"/>
      <c r="C42" s="308"/>
      <c r="D42" s="308"/>
      <c r="E42" s="158">
        <f>G24</f>
        <v>0</v>
      </c>
      <c r="F42" s="159">
        <f>H24</f>
        <v>0</v>
      </c>
      <c r="G42" s="159">
        <f>I24</f>
        <v>0</v>
      </c>
      <c r="H42" s="159"/>
      <c r="I42" s="1"/>
      <c r="J42" s="1"/>
      <c r="K42" s="1"/>
    </row>
    <row r="43" spans="1:12" ht="15.75" x14ac:dyDescent="0.25">
      <c r="A43" s="246" t="s">
        <v>96</v>
      </c>
      <c r="B43" s="229"/>
      <c r="C43" s="229"/>
      <c r="D43" s="247"/>
      <c r="E43" s="158">
        <f t="shared" ref="E43:G43" si="7">G38</f>
        <v>0</v>
      </c>
      <c r="F43" s="159">
        <f t="shared" si="7"/>
        <v>0</v>
      </c>
      <c r="G43" s="159">
        <f t="shared" si="7"/>
        <v>0</v>
      </c>
      <c r="H43" s="160" t="e">
        <f>(G43/G42)*100</f>
        <v>#DIV/0!</v>
      </c>
      <c r="I43" s="1"/>
      <c r="J43" s="1"/>
      <c r="K43" s="1"/>
    </row>
    <row r="44" spans="1:12" ht="19.5" thickBot="1" x14ac:dyDescent="0.35">
      <c r="A44" s="197" t="s">
        <v>63</v>
      </c>
      <c r="B44" s="198"/>
      <c r="C44" s="198"/>
      <c r="D44" s="199"/>
      <c r="E44" s="15">
        <f>E42+E43</f>
        <v>0</v>
      </c>
      <c r="F44" s="15">
        <f t="shared" ref="F44:G44" si="8">F42+F43</f>
        <v>0</v>
      </c>
      <c r="G44" s="15">
        <f t="shared" si="8"/>
        <v>0</v>
      </c>
      <c r="H44" s="36"/>
      <c r="I44" s="1"/>
      <c r="J44" s="1"/>
      <c r="K44" s="1"/>
    </row>
    <row r="45" spans="1:12" x14ac:dyDescent="0.25">
      <c r="B45" s="219"/>
      <c r="C45" s="219"/>
      <c r="D45" s="219"/>
      <c r="E45" s="219"/>
      <c r="F45" s="219"/>
      <c r="G45" s="219"/>
      <c r="H45" s="219"/>
      <c r="I45" s="219"/>
      <c r="J45" s="219"/>
      <c r="K45" s="219"/>
      <c r="L45" s="219"/>
    </row>
    <row r="46" spans="1:12" x14ac:dyDescent="0.25">
      <c r="B46" s="181"/>
      <c r="C46" s="181"/>
      <c r="D46" s="181"/>
      <c r="E46" s="181"/>
      <c r="F46" s="181"/>
      <c r="G46" s="181"/>
      <c r="H46" s="181"/>
      <c r="I46" s="181"/>
      <c r="J46" s="181"/>
      <c r="K46" s="181"/>
      <c r="L46" s="181"/>
    </row>
    <row r="47" spans="1:12" x14ac:dyDescent="0.25">
      <c r="A47" s="226" t="s">
        <v>75</v>
      </c>
      <c r="B47" s="227"/>
      <c r="C47" s="227"/>
      <c r="D47" s="227"/>
      <c r="E47" s="228"/>
      <c r="F47" s="229"/>
      <c r="G47" s="229"/>
      <c r="H47" s="229"/>
      <c r="I47" s="229"/>
      <c r="J47" s="229"/>
      <c r="K47" s="229"/>
      <c r="L47" s="229"/>
    </row>
    <row r="48" spans="1:12" x14ac:dyDescent="0.25">
      <c r="A48" s="91"/>
      <c r="B48" s="91"/>
      <c r="C48" s="91"/>
      <c r="D48" s="110"/>
      <c r="E48" s="230" t="s">
        <v>39</v>
      </c>
      <c r="F48" s="227"/>
      <c r="G48" s="227"/>
      <c r="H48" s="227"/>
      <c r="I48" s="227"/>
      <c r="J48" s="227"/>
      <c r="K48" s="227"/>
      <c r="L48" s="227"/>
    </row>
    <row r="49" spans="1:12" x14ac:dyDescent="0.25">
      <c r="A49" s="91"/>
      <c r="B49" s="91"/>
      <c r="C49" s="91"/>
      <c r="D49" s="110"/>
      <c r="E49" s="111"/>
      <c r="F49" s="115"/>
      <c r="G49" s="115"/>
      <c r="H49" s="179"/>
      <c r="I49" s="179"/>
      <c r="J49" s="179"/>
      <c r="K49" s="179"/>
      <c r="L49" s="179"/>
    </row>
    <row r="50" spans="1:12" x14ac:dyDescent="0.25">
      <c r="A50" s="91"/>
      <c r="B50" s="91"/>
      <c r="C50" s="91"/>
      <c r="D50" s="110"/>
      <c r="E50" s="111"/>
      <c r="F50" s="111"/>
      <c r="G50" s="111"/>
      <c r="H50" s="180"/>
      <c r="I50" s="180"/>
      <c r="J50" s="180"/>
      <c r="K50" s="180"/>
      <c r="L50" s="91"/>
    </row>
    <row r="51" spans="1:12" ht="15.75" x14ac:dyDescent="0.25">
      <c r="A51" s="217" t="s">
        <v>101</v>
      </c>
      <c r="B51" s="218"/>
      <c r="C51" s="218"/>
      <c r="D51" s="218"/>
      <c r="E51" s="117"/>
      <c r="F51" s="117"/>
      <c r="G51" s="117"/>
      <c r="H51" s="93"/>
      <c r="I51" s="93"/>
      <c r="J51" s="93"/>
      <c r="K51" s="93"/>
      <c r="L51" s="93"/>
    </row>
    <row r="52" spans="1:12" ht="20.25" customHeight="1" x14ac:dyDescent="0.25">
      <c r="A52" s="207" t="s">
        <v>7</v>
      </c>
      <c r="B52" s="208"/>
      <c r="C52" s="209" t="s">
        <v>152</v>
      </c>
      <c r="D52" s="210"/>
      <c r="E52" s="210"/>
      <c r="F52" s="210"/>
      <c r="G52" s="210"/>
      <c r="H52" s="210"/>
      <c r="I52" s="210"/>
      <c r="J52" s="210"/>
      <c r="K52" s="210"/>
      <c r="L52" s="210"/>
    </row>
    <row r="53" spans="1:12" ht="33" customHeight="1" x14ac:dyDescent="0.25">
      <c r="A53" s="207" t="s">
        <v>79</v>
      </c>
      <c r="B53" s="208"/>
      <c r="C53" s="209" t="s">
        <v>102</v>
      </c>
      <c r="D53" s="210"/>
      <c r="E53" s="210"/>
      <c r="F53" s="210"/>
      <c r="G53" s="210"/>
      <c r="H53" s="210"/>
      <c r="I53" s="210"/>
      <c r="J53" s="210"/>
      <c r="K53" s="210"/>
      <c r="L53" s="210"/>
    </row>
    <row r="54" spans="1:12" ht="48" customHeight="1" x14ac:dyDescent="0.25">
      <c r="A54" s="220" t="s">
        <v>2</v>
      </c>
      <c r="B54" s="221"/>
      <c r="C54" s="209" t="s">
        <v>81</v>
      </c>
      <c r="D54" s="210"/>
      <c r="E54" s="210"/>
      <c r="F54" s="210"/>
      <c r="G54" s="210"/>
      <c r="H54" s="210"/>
      <c r="I54" s="210"/>
      <c r="J54" s="210"/>
      <c r="K54" s="210"/>
      <c r="L54" s="210"/>
    </row>
    <row r="55" spans="1:12" ht="33.75" customHeight="1" x14ac:dyDescent="0.25">
      <c r="A55" s="220" t="s">
        <v>80</v>
      </c>
      <c r="B55" s="221"/>
      <c r="C55" s="209" t="s">
        <v>87</v>
      </c>
      <c r="D55" s="210"/>
      <c r="E55" s="210"/>
      <c r="F55" s="210"/>
      <c r="G55" s="210"/>
      <c r="H55" s="210"/>
      <c r="I55" s="210"/>
      <c r="J55" s="210"/>
      <c r="K55" s="210"/>
      <c r="L55" s="210"/>
    </row>
    <row r="56" spans="1:12" ht="48.75" customHeight="1" x14ac:dyDescent="0.25">
      <c r="A56" s="220" t="s">
        <v>3</v>
      </c>
      <c r="B56" s="221"/>
      <c r="C56" s="209" t="s">
        <v>155</v>
      </c>
      <c r="D56" s="210"/>
      <c r="E56" s="210"/>
      <c r="F56" s="210"/>
      <c r="G56" s="210"/>
      <c r="H56" s="210"/>
      <c r="I56" s="210"/>
      <c r="J56" s="210"/>
      <c r="K56" s="210"/>
      <c r="L56" s="210"/>
    </row>
    <row r="57" spans="1:12" ht="49.5" customHeight="1" x14ac:dyDescent="0.25">
      <c r="A57" s="224" t="s">
        <v>88</v>
      </c>
      <c r="B57" s="225"/>
      <c r="C57" s="209" t="s">
        <v>84</v>
      </c>
      <c r="D57" s="210"/>
      <c r="E57" s="210"/>
      <c r="F57" s="210"/>
      <c r="G57" s="210"/>
      <c r="H57" s="210"/>
      <c r="I57" s="210"/>
      <c r="J57" s="210"/>
      <c r="K57" s="210"/>
      <c r="L57" s="210"/>
    </row>
    <row r="58" spans="1:12" ht="34.5" customHeight="1" x14ac:dyDescent="0.25">
      <c r="A58" s="220" t="s">
        <v>82</v>
      </c>
      <c r="B58" s="221"/>
      <c r="C58" s="209" t="s">
        <v>114</v>
      </c>
      <c r="D58" s="210"/>
      <c r="E58" s="210"/>
      <c r="F58" s="210"/>
      <c r="G58" s="210"/>
      <c r="H58" s="210"/>
      <c r="I58" s="210"/>
      <c r="J58" s="210"/>
      <c r="K58" s="210"/>
      <c r="L58" s="210"/>
    </row>
    <row r="59" spans="1:12" ht="77.25" customHeight="1" x14ac:dyDescent="0.25">
      <c r="A59" s="220" t="s">
        <v>83</v>
      </c>
      <c r="B59" s="221"/>
      <c r="C59" s="209" t="s">
        <v>141</v>
      </c>
      <c r="D59" s="210"/>
      <c r="E59" s="210"/>
      <c r="F59" s="210"/>
      <c r="G59" s="210"/>
      <c r="H59" s="210"/>
      <c r="I59" s="210"/>
      <c r="J59" s="210"/>
      <c r="K59" s="210"/>
      <c r="L59" s="210"/>
    </row>
    <row r="60" spans="1:12" ht="49.5" customHeight="1" x14ac:dyDescent="0.25">
      <c r="A60" s="220" t="s">
        <v>77</v>
      </c>
      <c r="B60" s="221"/>
      <c r="C60" s="209" t="s">
        <v>89</v>
      </c>
      <c r="D60" s="210"/>
      <c r="E60" s="210"/>
      <c r="F60" s="210"/>
      <c r="G60" s="210"/>
      <c r="H60" s="210"/>
      <c r="I60" s="210"/>
      <c r="J60" s="210"/>
      <c r="K60" s="210"/>
      <c r="L60" s="210"/>
    </row>
    <row r="61" spans="1:12" ht="33.75" customHeight="1" x14ac:dyDescent="0.25">
      <c r="A61" s="220" t="s">
        <v>85</v>
      </c>
      <c r="B61" s="221"/>
      <c r="C61" s="209" t="s">
        <v>86</v>
      </c>
      <c r="D61" s="210"/>
      <c r="E61" s="210"/>
      <c r="F61" s="210"/>
      <c r="G61" s="210"/>
      <c r="H61" s="210"/>
      <c r="I61" s="210"/>
      <c r="J61" s="210"/>
      <c r="K61" s="210"/>
      <c r="L61" s="210"/>
    </row>
    <row r="62" spans="1:12" ht="105.75" customHeight="1" x14ac:dyDescent="0.25">
      <c r="A62" s="222" t="s">
        <v>148</v>
      </c>
      <c r="B62" s="223"/>
      <c r="C62" s="223"/>
      <c r="D62" s="223"/>
      <c r="E62" s="223"/>
      <c r="F62" s="223"/>
      <c r="G62" s="223"/>
      <c r="H62" s="223"/>
      <c r="I62" s="223"/>
      <c r="J62" s="223"/>
      <c r="K62" s="223"/>
      <c r="L62" s="223"/>
    </row>
  </sheetData>
  <mergeCells count="48">
    <mergeCell ref="A60:B60"/>
    <mergeCell ref="C60:L60"/>
    <mergeCell ref="A61:B61"/>
    <mergeCell ref="C61:L61"/>
    <mergeCell ref="A62:L62"/>
    <mergeCell ref="A57:B57"/>
    <mergeCell ref="C57:L57"/>
    <mergeCell ref="A58:B58"/>
    <mergeCell ref="C58:L58"/>
    <mergeCell ref="A59:B59"/>
    <mergeCell ref="C59:L59"/>
    <mergeCell ref="A54:B54"/>
    <mergeCell ref="C54:L54"/>
    <mergeCell ref="A55:B55"/>
    <mergeCell ref="C55:L55"/>
    <mergeCell ref="A56:B56"/>
    <mergeCell ref="C56:L56"/>
    <mergeCell ref="E48:L48"/>
    <mergeCell ref="A51:D51"/>
    <mergeCell ref="A52:B52"/>
    <mergeCell ref="C52:L52"/>
    <mergeCell ref="A53:B53"/>
    <mergeCell ref="C53:L53"/>
    <mergeCell ref="A43:D43"/>
    <mergeCell ref="A44:D44"/>
    <mergeCell ref="B45:L45"/>
    <mergeCell ref="A47:D47"/>
    <mergeCell ref="E47:L47"/>
    <mergeCell ref="A42:D42"/>
    <mergeCell ref="A24:F24"/>
    <mergeCell ref="A26:L26"/>
    <mergeCell ref="A27:L27"/>
    <mergeCell ref="A31:F31"/>
    <mergeCell ref="A32:L32"/>
    <mergeCell ref="A37:F37"/>
    <mergeCell ref="A38:F38"/>
    <mergeCell ref="A39:F39"/>
    <mergeCell ref="A41:D41"/>
    <mergeCell ref="B11:L11"/>
    <mergeCell ref="B12:L12"/>
    <mergeCell ref="A14:L14"/>
    <mergeCell ref="A2:L2"/>
    <mergeCell ref="A4:L4"/>
    <mergeCell ref="B6:L6"/>
    <mergeCell ref="A9:B9"/>
    <mergeCell ref="C9:L9"/>
    <mergeCell ref="A10:B10"/>
    <mergeCell ref="C10:L10"/>
  </mergeCells>
  <dataValidations count="8">
    <dataValidation allowBlank="1" showInputMessage="1" showErrorMessage="1" prompt="Percentuálny limit je stanovený vo výške max. 10 % celkových priamych oprávnených výdavkov projektu" sqref="F16"/>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Rešpektujte stanovené finančné limity na odborný autorský dohľad, ktoré sú uvedené v Príručke k oprávnenosti výdavkov" sqref="F19"/>
    <dataValidation allowBlank="1" showInputMessage="1" showErrorMessage="1" prompt="Rešpektujte stanovené finančné limity na stavebný dozor, ktoré sú uvedené v Príručke k oprávnenosti výdavkov" sqref="F1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opLeftCell="A4" workbookViewId="0">
      <selection activeCell="B6" sqref="B6:L6"/>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5.28515625" style="100" customWidth="1"/>
    <col min="6" max="6" width="14.85546875" style="100" customWidth="1"/>
    <col min="7" max="7" width="14" style="100"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51" t="s">
        <v>143</v>
      </c>
      <c r="B2" s="252"/>
      <c r="C2" s="252"/>
      <c r="D2" s="252"/>
      <c r="E2" s="252"/>
      <c r="F2" s="252"/>
      <c r="G2" s="252"/>
      <c r="H2" s="252"/>
      <c r="I2" s="252"/>
      <c r="J2" s="252"/>
      <c r="K2" s="252"/>
      <c r="L2" s="252"/>
    </row>
    <row r="3" spans="1:13" x14ac:dyDescent="0.25">
      <c r="D3" s="24"/>
      <c r="E3" s="24"/>
      <c r="F3" s="24"/>
      <c r="G3" s="24"/>
      <c r="H3" s="13"/>
      <c r="I3" s="13"/>
      <c r="J3" s="13"/>
      <c r="K3" s="13"/>
    </row>
    <row r="4" spans="1:13" ht="44.25" customHeight="1" x14ac:dyDescent="0.25">
      <c r="A4" s="258"/>
      <c r="B4" s="259"/>
      <c r="C4" s="259"/>
      <c r="D4" s="259"/>
      <c r="E4" s="259"/>
      <c r="F4" s="259"/>
      <c r="G4" s="259"/>
      <c r="H4" s="259"/>
      <c r="I4" s="259"/>
      <c r="J4" s="259"/>
      <c r="K4" s="259"/>
      <c r="L4" s="259"/>
    </row>
    <row r="5" spans="1:13" x14ac:dyDescent="0.25">
      <c r="D5" s="24"/>
      <c r="E5" s="24"/>
      <c r="F5" s="24"/>
      <c r="G5" s="24" t="s">
        <v>99</v>
      </c>
      <c r="H5" s="1"/>
      <c r="I5" s="1"/>
      <c r="J5" s="1"/>
      <c r="K5" s="1"/>
    </row>
    <row r="6" spans="1:13" ht="20.25" x14ac:dyDescent="0.3">
      <c r="B6" s="253" t="s">
        <v>145</v>
      </c>
      <c r="C6" s="253"/>
      <c r="D6" s="253"/>
      <c r="E6" s="253"/>
      <c r="F6" s="253"/>
      <c r="G6" s="253"/>
      <c r="H6" s="253"/>
      <c r="I6" s="253"/>
      <c r="J6" s="253"/>
      <c r="K6" s="253"/>
      <c r="L6" s="253"/>
    </row>
    <row r="7" spans="1:13" ht="15" customHeight="1" x14ac:dyDescent="0.3">
      <c r="B7" s="178"/>
      <c r="C7" s="178"/>
      <c r="D7" s="183"/>
      <c r="E7" s="183"/>
      <c r="F7" s="183"/>
      <c r="G7" s="183"/>
      <c r="H7" s="178"/>
      <c r="I7" s="178"/>
      <c r="J7" s="178"/>
      <c r="K7" s="178"/>
      <c r="L7" s="178"/>
    </row>
    <row r="8" spans="1:13" ht="15.75" thickBot="1" x14ac:dyDescent="0.3"/>
    <row r="9" spans="1:13" ht="15.75" thickBot="1" x14ac:dyDescent="0.3">
      <c r="A9" s="254" t="s">
        <v>52</v>
      </c>
      <c r="B9" s="255"/>
      <c r="C9" s="260"/>
      <c r="D9" s="260"/>
      <c r="E9" s="260"/>
      <c r="F9" s="260"/>
      <c r="G9" s="260"/>
      <c r="H9" s="260"/>
      <c r="I9" s="260"/>
      <c r="J9" s="260"/>
      <c r="K9" s="260"/>
      <c r="L9" s="257"/>
    </row>
    <row r="10" spans="1:13" ht="15.75" thickBot="1" x14ac:dyDescent="0.3">
      <c r="A10" s="256" t="s">
        <v>1</v>
      </c>
      <c r="B10" s="257"/>
      <c r="C10" s="260"/>
      <c r="D10" s="260"/>
      <c r="E10" s="260"/>
      <c r="F10" s="260"/>
      <c r="G10" s="260"/>
      <c r="H10" s="260"/>
      <c r="I10" s="260"/>
      <c r="J10" s="260"/>
      <c r="K10" s="260"/>
      <c r="L10" s="257"/>
      <c r="M10" s="43"/>
    </row>
    <row r="11" spans="1:13" x14ac:dyDescent="0.25">
      <c r="B11" s="248"/>
      <c r="C11" s="249"/>
      <c r="D11" s="249"/>
      <c r="E11" s="249"/>
      <c r="F11" s="249"/>
      <c r="G11" s="249"/>
      <c r="H11" s="249"/>
      <c r="I11" s="249"/>
      <c r="J11" s="249"/>
      <c r="K11" s="249"/>
      <c r="L11" s="249"/>
    </row>
    <row r="12" spans="1:13" ht="15.75" thickBot="1" x14ac:dyDescent="0.3">
      <c r="B12" s="250"/>
      <c r="C12" s="250"/>
      <c r="D12" s="250"/>
      <c r="E12" s="250"/>
      <c r="F12" s="250"/>
      <c r="G12" s="250"/>
      <c r="H12" s="250"/>
      <c r="I12" s="250"/>
      <c r="J12" s="250"/>
      <c r="K12" s="250"/>
      <c r="L12" s="250"/>
    </row>
    <row r="13" spans="1:13" ht="60.75" customHeight="1" thickBot="1" x14ac:dyDescent="0.3">
      <c r="A13" s="44" t="s">
        <v>64</v>
      </c>
      <c r="B13" s="44" t="s">
        <v>2</v>
      </c>
      <c r="C13" s="45" t="s">
        <v>6</v>
      </c>
      <c r="D13" s="44" t="s">
        <v>3</v>
      </c>
      <c r="E13" s="46" t="s">
        <v>4</v>
      </c>
      <c r="F13" s="45" t="s">
        <v>27</v>
      </c>
      <c r="G13" s="45" t="s">
        <v>28</v>
      </c>
      <c r="H13" s="45" t="s">
        <v>30</v>
      </c>
      <c r="I13" s="44" t="s">
        <v>54</v>
      </c>
      <c r="J13" s="44" t="s">
        <v>76</v>
      </c>
      <c r="K13" s="44" t="s">
        <v>60</v>
      </c>
      <c r="L13" s="44" t="s">
        <v>77</v>
      </c>
    </row>
    <row r="14" spans="1:13" ht="19.5" thickBot="1" x14ac:dyDescent="0.35">
      <c r="A14" s="242" t="s">
        <v>154</v>
      </c>
      <c r="B14" s="203"/>
      <c r="C14" s="203"/>
      <c r="D14" s="203"/>
      <c r="E14" s="203"/>
      <c r="F14" s="203"/>
      <c r="G14" s="203"/>
      <c r="H14" s="203"/>
      <c r="I14" s="203"/>
      <c r="J14" s="203"/>
      <c r="K14" s="203"/>
      <c r="L14" s="290"/>
    </row>
    <row r="15" spans="1:13" x14ac:dyDescent="0.25">
      <c r="A15" s="62">
        <v>42370</v>
      </c>
      <c r="B15" s="128"/>
      <c r="C15" s="129"/>
      <c r="D15" s="135"/>
      <c r="E15" s="136">
        <v>0</v>
      </c>
      <c r="F15" s="122">
        <v>0</v>
      </c>
      <c r="G15" s="190">
        <f>E15*F15</f>
        <v>0</v>
      </c>
      <c r="H15" s="123"/>
      <c r="I15" s="123"/>
      <c r="J15" s="124" t="s">
        <v>113</v>
      </c>
      <c r="K15" s="130"/>
      <c r="L15" s="85"/>
    </row>
    <row r="16" spans="1:13" x14ac:dyDescent="0.25">
      <c r="A16" s="63">
        <v>42401</v>
      </c>
      <c r="B16" s="39"/>
      <c r="C16" s="182"/>
      <c r="D16" s="102"/>
      <c r="E16" s="103">
        <v>0</v>
      </c>
      <c r="F16" s="113">
        <v>0</v>
      </c>
      <c r="G16" s="113">
        <f t="shared" ref="G16:G23" si="0">E16*F16</f>
        <v>0</v>
      </c>
      <c r="H16" s="10"/>
      <c r="I16" s="10"/>
      <c r="J16" s="78"/>
      <c r="K16" s="79"/>
      <c r="L16" s="40"/>
    </row>
    <row r="17" spans="1:13" x14ac:dyDescent="0.25">
      <c r="A17" s="64">
        <v>42430</v>
      </c>
      <c r="B17" s="39"/>
      <c r="C17" s="182"/>
      <c r="D17" s="104"/>
      <c r="E17" s="103">
        <v>0</v>
      </c>
      <c r="F17" s="118">
        <v>0</v>
      </c>
      <c r="G17" s="113">
        <f t="shared" si="0"/>
        <v>0</v>
      </c>
      <c r="H17" s="10"/>
      <c r="I17" s="10"/>
      <c r="J17" s="78"/>
      <c r="K17" s="79"/>
      <c r="L17" s="40"/>
    </row>
    <row r="18" spans="1:13" x14ac:dyDescent="0.25">
      <c r="A18" s="64">
        <v>42461</v>
      </c>
      <c r="B18" s="39"/>
      <c r="C18" s="182"/>
      <c r="D18" s="104"/>
      <c r="E18" s="103">
        <v>0</v>
      </c>
      <c r="F18" s="113">
        <v>0</v>
      </c>
      <c r="G18" s="113">
        <f t="shared" si="0"/>
        <v>0</v>
      </c>
      <c r="H18" s="10"/>
      <c r="I18" s="10"/>
      <c r="J18" s="78"/>
      <c r="K18" s="79"/>
      <c r="L18" s="40"/>
    </row>
    <row r="19" spans="1:13" x14ac:dyDescent="0.25">
      <c r="A19" s="64">
        <v>42491</v>
      </c>
      <c r="B19" s="39"/>
      <c r="C19" s="182"/>
      <c r="D19" s="104"/>
      <c r="E19" s="103">
        <v>0</v>
      </c>
      <c r="F19" s="113">
        <v>0</v>
      </c>
      <c r="G19" s="113">
        <f t="shared" si="0"/>
        <v>0</v>
      </c>
      <c r="H19" s="10"/>
      <c r="I19" s="10"/>
      <c r="J19" s="78"/>
      <c r="K19" s="79"/>
      <c r="L19" s="40"/>
    </row>
    <row r="20" spans="1:13" x14ac:dyDescent="0.25">
      <c r="A20" s="64">
        <v>42522</v>
      </c>
      <c r="B20" s="39"/>
      <c r="C20" s="182"/>
      <c r="D20" s="104"/>
      <c r="E20" s="103">
        <v>0</v>
      </c>
      <c r="F20" s="113">
        <v>0</v>
      </c>
      <c r="G20" s="113">
        <f t="shared" si="0"/>
        <v>0</v>
      </c>
      <c r="H20" s="10"/>
      <c r="I20" s="10"/>
      <c r="J20" s="78"/>
      <c r="K20" s="79"/>
      <c r="L20" s="40"/>
    </row>
    <row r="21" spans="1:13" x14ac:dyDescent="0.25">
      <c r="A21" s="64">
        <v>42552</v>
      </c>
      <c r="B21" s="39"/>
      <c r="C21" s="182"/>
      <c r="D21" s="104"/>
      <c r="E21" s="103">
        <v>0</v>
      </c>
      <c r="F21" s="113">
        <v>0</v>
      </c>
      <c r="G21" s="113">
        <f t="shared" si="0"/>
        <v>0</v>
      </c>
      <c r="H21" s="10"/>
      <c r="I21" s="10"/>
      <c r="J21" s="78"/>
      <c r="K21" s="79"/>
      <c r="L21" s="40"/>
    </row>
    <row r="22" spans="1:13" x14ac:dyDescent="0.25">
      <c r="A22" s="64">
        <v>42583</v>
      </c>
      <c r="B22" s="39"/>
      <c r="C22" s="182"/>
      <c r="D22" s="104"/>
      <c r="E22" s="103">
        <v>0</v>
      </c>
      <c r="F22" s="113">
        <v>0</v>
      </c>
      <c r="G22" s="113">
        <f t="shared" si="0"/>
        <v>0</v>
      </c>
      <c r="H22" s="10"/>
      <c r="I22" s="10"/>
      <c r="J22" s="78"/>
      <c r="K22" s="79"/>
      <c r="L22" s="40"/>
    </row>
    <row r="23" spans="1:13" ht="15.75" thickBot="1" x14ac:dyDescent="0.3">
      <c r="A23" s="137" t="s">
        <v>78</v>
      </c>
      <c r="B23" s="132"/>
      <c r="C23" s="133"/>
      <c r="D23" s="138"/>
      <c r="E23" s="109">
        <v>0</v>
      </c>
      <c r="F23" s="114">
        <v>0</v>
      </c>
      <c r="G23" s="112">
        <f t="shared" si="0"/>
        <v>0</v>
      </c>
      <c r="H23" s="49"/>
      <c r="I23" s="49"/>
      <c r="J23" s="125"/>
      <c r="K23" s="80"/>
      <c r="L23" s="41"/>
    </row>
    <row r="24" spans="1:13" ht="16.5" customHeight="1" thickBot="1" x14ac:dyDescent="0.3">
      <c r="A24" s="202" t="s">
        <v>97</v>
      </c>
      <c r="B24" s="203"/>
      <c r="C24" s="203"/>
      <c r="D24" s="203"/>
      <c r="E24" s="203"/>
      <c r="F24" s="203"/>
      <c r="G24" s="120">
        <f>SUM(G15:G23)</f>
        <v>0</v>
      </c>
      <c r="H24" s="120">
        <f t="shared" ref="H24:I24" si="1">SUM(H15:H23)</f>
        <v>0</v>
      </c>
      <c r="I24" s="52">
        <f t="shared" si="1"/>
        <v>0</v>
      </c>
      <c r="J24" s="7"/>
      <c r="K24" s="1"/>
    </row>
    <row r="25" spans="1:13" ht="16.5" customHeight="1" thickBot="1" x14ac:dyDescent="0.3">
      <c r="B25" s="6"/>
      <c r="C25" s="6"/>
      <c r="D25" s="105"/>
      <c r="E25" s="106"/>
      <c r="F25" s="106"/>
      <c r="G25" s="7"/>
      <c r="H25" s="7"/>
      <c r="I25" s="7"/>
      <c r="J25" s="7"/>
      <c r="K25" s="1"/>
    </row>
    <row r="26" spans="1:13" ht="19.5" thickBot="1" x14ac:dyDescent="0.35">
      <c r="A26" s="231" t="s">
        <v>147</v>
      </c>
      <c r="B26" s="232"/>
      <c r="C26" s="232"/>
      <c r="D26" s="232"/>
      <c r="E26" s="232"/>
      <c r="F26" s="232"/>
      <c r="G26" s="232"/>
      <c r="H26" s="232"/>
      <c r="I26" s="232"/>
      <c r="J26" s="232"/>
      <c r="K26" s="232"/>
      <c r="L26" s="309"/>
    </row>
    <row r="27" spans="1:13" ht="15.75" thickBot="1" x14ac:dyDescent="0.3">
      <c r="A27" s="233" t="s">
        <v>31</v>
      </c>
      <c r="B27" s="234"/>
      <c r="C27" s="234"/>
      <c r="D27" s="234"/>
      <c r="E27" s="234"/>
      <c r="F27" s="234"/>
      <c r="G27" s="234"/>
      <c r="H27" s="234"/>
      <c r="I27" s="234"/>
      <c r="J27" s="310"/>
      <c r="K27" s="310"/>
      <c r="L27" s="310"/>
      <c r="M27" s="43"/>
    </row>
    <row r="28" spans="1:13" ht="30" x14ac:dyDescent="0.25">
      <c r="A28" s="70">
        <v>42371</v>
      </c>
      <c r="B28" s="90" t="s">
        <v>95</v>
      </c>
      <c r="C28" s="121" t="s">
        <v>29</v>
      </c>
      <c r="D28" s="139" t="s">
        <v>69</v>
      </c>
      <c r="E28" s="136">
        <v>0</v>
      </c>
      <c r="F28" s="122">
        <v>0</v>
      </c>
      <c r="G28" s="122">
        <f>E28*F28</f>
        <v>0</v>
      </c>
      <c r="H28" s="123"/>
      <c r="I28" s="123"/>
      <c r="J28" s="124"/>
      <c r="K28" s="124"/>
      <c r="L28" s="38" t="s">
        <v>100</v>
      </c>
    </row>
    <row r="29" spans="1:13" ht="30" x14ac:dyDescent="0.25">
      <c r="A29" s="71">
        <v>42402</v>
      </c>
      <c r="B29" s="88" t="s">
        <v>93</v>
      </c>
      <c r="C29" s="9" t="s">
        <v>29</v>
      </c>
      <c r="D29" s="107" t="s">
        <v>70</v>
      </c>
      <c r="E29" s="103">
        <v>0</v>
      </c>
      <c r="F29" s="113">
        <v>0</v>
      </c>
      <c r="G29" s="113">
        <f>E29*F29</f>
        <v>0</v>
      </c>
      <c r="H29" s="10"/>
      <c r="I29" s="10"/>
      <c r="J29" s="78"/>
      <c r="K29" s="79"/>
      <c r="L29" s="47" t="s">
        <v>100</v>
      </c>
    </row>
    <row r="30" spans="1:13" ht="15.75" thickBot="1" x14ac:dyDescent="0.3">
      <c r="A30" s="140">
        <v>42431</v>
      </c>
      <c r="B30" s="89" t="s">
        <v>94</v>
      </c>
      <c r="C30" s="86" t="s">
        <v>21</v>
      </c>
      <c r="D30" s="108" t="s">
        <v>70</v>
      </c>
      <c r="E30" s="109">
        <v>0</v>
      </c>
      <c r="F30" s="114">
        <v>0</v>
      </c>
      <c r="G30" s="114">
        <f t="shared" ref="G30" si="2">E30*F30</f>
        <v>0</v>
      </c>
      <c r="H30" s="49"/>
      <c r="I30" s="49"/>
      <c r="J30" s="125"/>
      <c r="K30" s="80"/>
      <c r="L30" s="41" t="s">
        <v>100</v>
      </c>
    </row>
    <row r="31" spans="1:13" ht="16.5" thickBot="1" x14ac:dyDescent="0.3">
      <c r="A31" s="235" t="s">
        <v>32</v>
      </c>
      <c r="B31" s="236"/>
      <c r="C31" s="236"/>
      <c r="D31" s="236"/>
      <c r="E31" s="236"/>
      <c r="F31" s="236"/>
      <c r="G31" s="11">
        <f>G28+G29+G30</f>
        <v>0</v>
      </c>
      <c r="H31" s="11">
        <f t="shared" ref="H31:I31" si="3">H28+H29+H30</f>
        <v>0</v>
      </c>
      <c r="I31" s="11">
        <f t="shared" si="3"/>
        <v>0</v>
      </c>
      <c r="J31" s="81"/>
      <c r="K31" s="81"/>
      <c r="L31" s="50"/>
    </row>
    <row r="32" spans="1:13" ht="15.75" thickBot="1" x14ac:dyDescent="0.3">
      <c r="A32" s="239" t="s">
        <v>20</v>
      </c>
      <c r="B32" s="203"/>
      <c r="C32" s="203"/>
      <c r="D32" s="203"/>
      <c r="E32" s="203"/>
      <c r="F32" s="203"/>
      <c r="G32" s="203"/>
      <c r="H32" s="203"/>
      <c r="I32" s="203"/>
      <c r="J32" s="203"/>
      <c r="K32" s="203"/>
      <c r="L32" s="290"/>
    </row>
    <row r="33" spans="1:12" x14ac:dyDescent="0.25">
      <c r="A33" s="65">
        <v>42372</v>
      </c>
      <c r="B33" s="143" t="s">
        <v>24</v>
      </c>
      <c r="C33" s="121" t="s">
        <v>21</v>
      </c>
      <c r="D33" s="135" t="s">
        <v>71</v>
      </c>
      <c r="E33" s="136">
        <v>0</v>
      </c>
      <c r="F33" s="122">
        <v>0</v>
      </c>
      <c r="G33" s="122">
        <f>E33*F33</f>
        <v>0</v>
      </c>
      <c r="H33" s="123"/>
      <c r="I33" s="123"/>
      <c r="J33" s="124"/>
      <c r="K33" s="124"/>
      <c r="L33" s="38" t="s">
        <v>100</v>
      </c>
    </row>
    <row r="34" spans="1:12" x14ac:dyDescent="0.25">
      <c r="A34" s="66">
        <v>42403</v>
      </c>
      <c r="B34" s="51" t="s">
        <v>25</v>
      </c>
      <c r="C34" s="9" t="s">
        <v>21</v>
      </c>
      <c r="D34" s="104" t="s">
        <v>71</v>
      </c>
      <c r="E34" s="103">
        <v>0</v>
      </c>
      <c r="F34" s="112">
        <v>0</v>
      </c>
      <c r="G34" s="113">
        <f>E34*F34</f>
        <v>0</v>
      </c>
      <c r="H34" s="10"/>
      <c r="I34" s="10"/>
      <c r="J34" s="78"/>
      <c r="K34" s="79"/>
      <c r="L34" s="40" t="s">
        <v>100</v>
      </c>
    </row>
    <row r="35" spans="1:12" x14ac:dyDescent="0.25">
      <c r="A35" s="64">
        <v>42432</v>
      </c>
      <c r="B35" s="51" t="s">
        <v>26</v>
      </c>
      <c r="C35" s="9" t="s">
        <v>21</v>
      </c>
      <c r="D35" s="104" t="s">
        <v>71</v>
      </c>
      <c r="E35" s="103">
        <v>0</v>
      </c>
      <c r="F35" s="112">
        <v>0</v>
      </c>
      <c r="G35" s="113">
        <f t="shared" ref="G35:G36" si="4">E35*F35</f>
        <v>0</v>
      </c>
      <c r="H35" s="10"/>
      <c r="I35" s="79"/>
      <c r="J35" s="78"/>
      <c r="K35" s="79"/>
      <c r="L35" s="40" t="s">
        <v>100</v>
      </c>
    </row>
    <row r="36" spans="1:12" ht="15.75" thickBot="1" x14ac:dyDescent="0.3">
      <c r="A36" s="131">
        <v>42463</v>
      </c>
      <c r="B36" s="144" t="s">
        <v>23</v>
      </c>
      <c r="C36" s="86" t="s">
        <v>21</v>
      </c>
      <c r="D36" s="138" t="s">
        <v>71</v>
      </c>
      <c r="E36" s="109">
        <v>0</v>
      </c>
      <c r="F36" s="127">
        <v>0</v>
      </c>
      <c r="G36" s="113">
        <f t="shared" si="4"/>
        <v>0</v>
      </c>
      <c r="H36" s="49"/>
      <c r="I36" s="80"/>
      <c r="J36" s="125"/>
      <c r="K36" s="80"/>
      <c r="L36" s="41" t="s">
        <v>100</v>
      </c>
    </row>
    <row r="37" spans="1:12" ht="16.5" thickBot="1" x14ac:dyDescent="0.3">
      <c r="A37" s="240" t="s">
        <v>33</v>
      </c>
      <c r="B37" s="201"/>
      <c r="C37" s="201"/>
      <c r="D37" s="201"/>
      <c r="E37" s="201"/>
      <c r="F37" s="241"/>
      <c r="G37" s="141">
        <f>G33+G34+G35+G36</f>
        <v>0</v>
      </c>
      <c r="H37" s="126">
        <f t="shared" ref="H37:I37" si="5">H33+H34+H35+H36</f>
        <v>0</v>
      </c>
      <c r="I37" s="142">
        <f t="shared" si="5"/>
        <v>0</v>
      </c>
      <c r="J37" s="82"/>
      <c r="K37" s="82"/>
      <c r="L37" s="35"/>
    </row>
    <row r="38" spans="1:12" ht="16.5" thickBot="1" x14ac:dyDescent="0.3">
      <c r="A38" s="202" t="s">
        <v>96</v>
      </c>
      <c r="B38" s="203"/>
      <c r="C38" s="203"/>
      <c r="D38" s="203"/>
      <c r="E38" s="203"/>
      <c r="F38" s="203"/>
      <c r="G38" s="120">
        <f>G31+G37</f>
        <v>0</v>
      </c>
      <c r="H38" s="52">
        <f t="shared" ref="H38" si="6">H31+H37</f>
        <v>0</v>
      </c>
      <c r="I38" s="52">
        <v>0</v>
      </c>
      <c r="J38" s="82"/>
      <c r="K38" s="82"/>
      <c r="L38" s="35"/>
    </row>
    <row r="39" spans="1:12" ht="19.5" customHeight="1" thickBot="1" x14ac:dyDescent="0.35">
      <c r="A39" s="204" t="s">
        <v>63</v>
      </c>
      <c r="B39" s="205"/>
      <c r="C39" s="205"/>
      <c r="D39" s="205"/>
      <c r="E39" s="205"/>
      <c r="F39" s="206"/>
      <c r="G39" s="16">
        <f>G24+G38</f>
        <v>0</v>
      </c>
      <c r="H39" s="16">
        <f>H24+H38</f>
        <v>0</v>
      </c>
      <c r="I39" s="84">
        <f>I24+I38</f>
        <v>0</v>
      </c>
      <c r="J39" s="83"/>
      <c r="K39" s="83"/>
      <c r="L39" s="35"/>
    </row>
    <row r="40" spans="1:12" ht="15.75" thickBot="1" x14ac:dyDescent="0.3">
      <c r="A40" s="43"/>
    </row>
    <row r="41" spans="1:12" ht="60.75" thickBot="1" x14ac:dyDescent="0.3">
      <c r="A41" s="237" t="s">
        <v>34</v>
      </c>
      <c r="B41" s="232"/>
      <c r="C41" s="232"/>
      <c r="D41" s="238"/>
      <c r="E41" s="161" t="s">
        <v>121</v>
      </c>
      <c r="F41" s="161" t="s">
        <v>30</v>
      </c>
      <c r="G41" s="162" t="s">
        <v>54</v>
      </c>
      <c r="H41" s="14" t="s">
        <v>59</v>
      </c>
      <c r="I41" s="1"/>
      <c r="J41" s="1"/>
      <c r="K41" s="1"/>
    </row>
    <row r="42" spans="1:12" ht="15.75" x14ac:dyDescent="0.25">
      <c r="A42" s="243" t="s">
        <v>146</v>
      </c>
      <c r="B42" s="244"/>
      <c r="C42" s="244"/>
      <c r="D42" s="245"/>
      <c r="E42" s="163">
        <f>G24</f>
        <v>0</v>
      </c>
      <c r="F42" s="164">
        <f>H24</f>
        <v>0</v>
      </c>
      <c r="G42" s="164">
        <f>I24</f>
        <v>0</v>
      </c>
      <c r="H42" s="165"/>
      <c r="I42" s="1"/>
      <c r="J42" s="1"/>
      <c r="K42" s="1"/>
    </row>
    <row r="43" spans="1:12" ht="15.75" x14ac:dyDescent="0.25">
      <c r="A43" s="312" t="s">
        <v>96</v>
      </c>
      <c r="B43" s="299"/>
      <c r="C43" s="299"/>
      <c r="D43" s="299"/>
      <c r="E43" s="184">
        <f t="shared" ref="E43:G43" si="7">G38</f>
        <v>0</v>
      </c>
      <c r="F43" s="185">
        <f t="shared" si="7"/>
        <v>0</v>
      </c>
      <c r="G43" s="185">
        <f t="shared" si="7"/>
        <v>0</v>
      </c>
      <c r="H43" s="189" t="e">
        <f>(G43/G42)*100</f>
        <v>#DIV/0!</v>
      </c>
      <c r="I43" s="1"/>
      <c r="J43" s="1"/>
      <c r="K43" s="1"/>
    </row>
    <row r="44" spans="1:12" ht="19.5" thickBot="1" x14ac:dyDescent="0.35">
      <c r="A44" s="197" t="s">
        <v>63</v>
      </c>
      <c r="B44" s="198"/>
      <c r="C44" s="198"/>
      <c r="D44" s="199"/>
      <c r="E44" s="15">
        <f>E42+E43</f>
        <v>0</v>
      </c>
      <c r="F44" s="15">
        <f t="shared" ref="F44:G44" si="8">F42+F43</f>
        <v>0</v>
      </c>
      <c r="G44" s="15">
        <f t="shared" si="8"/>
        <v>0</v>
      </c>
      <c r="H44" s="36"/>
      <c r="I44" s="1"/>
      <c r="J44" s="1"/>
      <c r="K44" s="1"/>
    </row>
    <row r="45" spans="1:12" x14ac:dyDescent="0.25">
      <c r="B45" s="219"/>
      <c r="C45" s="219"/>
      <c r="D45" s="219"/>
      <c r="E45" s="219"/>
      <c r="F45" s="219"/>
      <c r="G45" s="219"/>
      <c r="H45" s="219"/>
      <c r="I45" s="219"/>
      <c r="J45" s="219"/>
      <c r="K45" s="219"/>
      <c r="L45" s="219"/>
    </row>
    <row r="46" spans="1:12" x14ac:dyDescent="0.25">
      <c r="B46" s="181"/>
      <c r="C46" s="181"/>
      <c r="D46" s="181"/>
      <c r="E46" s="181"/>
      <c r="F46" s="181"/>
      <c r="G46" s="181"/>
      <c r="H46" s="181"/>
      <c r="I46" s="181"/>
      <c r="J46" s="181"/>
      <c r="K46" s="181"/>
      <c r="L46" s="181"/>
    </row>
    <row r="47" spans="1:12" x14ac:dyDescent="0.25">
      <c r="A47" s="226" t="s">
        <v>75</v>
      </c>
      <c r="B47" s="227"/>
      <c r="C47" s="227"/>
      <c r="D47" s="227"/>
      <c r="E47" s="228"/>
      <c r="F47" s="229"/>
      <c r="G47" s="229"/>
      <c r="H47" s="229"/>
      <c r="I47" s="229"/>
      <c r="J47" s="229"/>
      <c r="K47" s="229"/>
      <c r="L47" s="229"/>
    </row>
    <row r="48" spans="1:12" x14ac:dyDescent="0.25">
      <c r="A48" s="91"/>
      <c r="B48" s="91"/>
      <c r="C48" s="91"/>
      <c r="D48" s="110"/>
      <c r="E48" s="230" t="s">
        <v>74</v>
      </c>
      <c r="F48" s="227"/>
      <c r="G48" s="227"/>
      <c r="H48" s="227"/>
      <c r="I48" s="227"/>
      <c r="J48" s="227"/>
      <c r="K48" s="227"/>
      <c r="L48" s="227"/>
    </row>
    <row r="49" spans="1:12" x14ac:dyDescent="0.25">
      <c r="A49" s="91"/>
      <c r="B49" s="91"/>
      <c r="C49" s="91"/>
      <c r="D49" s="110"/>
      <c r="E49" s="111"/>
      <c r="F49" s="115"/>
      <c r="G49" s="115"/>
      <c r="H49" s="179"/>
      <c r="I49" s="179"/>
      <c r="J49" s="179"/>
      <c r="K49" s="179"/>
      <c r="L49" s="179"/>
    </row>
    <row r="50" spans="1:12" x14ac:dyDescent="0.25">
      <c r="A50" s="91"/>
      <c r="B50" s="91"/>
      <c r="C50" s="91"/>
      <c r="D50" s="110"/>
      <c r="E50" s="111"/>
      <c r="F50" s="111"/>
      <c r="G50" s="111"/>
      <c r="H50" s="180"/>
      <c r="I50" s="180"/>
      <c r="J50" s="180"/>
      <c r="K50" s="180"/>
      <c r="L50" s="91"/>
    </row>
    <row r="51" spans="1:12" ht="15.75" x14ac:dyDescent="0.25">
      <c r="A51" s="217" t="s">
        <v>101</v>
      </c>
      <c r="B51" s="218"/>
      <c r="C51" s="218"/>
      <c r="D51" s="218"/>
      <c r="E51" s="117"/>
      <c r="F51" s="117"/>
      <c r="G51" s="117"/>
      <c r="H51" s="93"/>
      <c r="I51" s="93"/>
      <c r="J51" s="93"/>
      <c r="K51" s="93"/>
      <c r="L51" s="93"/>
    </row>
    <row r="52" spans="1:12" ht="19.5" customHeight="1" x14ac:dyDescent="0.25">
      <c r="A52" s="267" t="s">
        <v>7</v>
      </c>
      <c r="B52" s="268"/>
      <c r="C52" s="209" t="s">
        <v>153</v>
      </c>
      <c r="D52" s="210"/>
      <c r="E52" s="210"/>
      <c r="F52" s="210"/>
      <c r="G52" s="210"/>
      <c r="H52" s="210"/>
      <c r="I52" s="210"/>
      <c r="J52" s="210"/>
      <c r="K52" s="210"/>
      <c r="L52" s="210"/>
    </row>
    <row r="53" spans="1:12" ht="33" customHeight="1" x14ac:dyDescent="0.25">
      <c r="A53" s="267" t="s">
        <v>79</v>
      </c>
      <c r="B53" s="268"/>
      <c r="C53" s="209" t="s">
        <v>103</v>
      </c>
      <c r="D53" s="210"/>
      <c r="E53" s="210"/>
      <c r="F53" s="210"/>
      <c r="G53" s="210"/>
      <c r="H53" s="210"/>
      <c r="I53" s="210"/>
      <c r="J53" s="210"/>
      <c r="K53" s="210"/>
      <c r="L53" s="210"/>
    </row>
    <row r="54" spans="1:12" ht="48.75" customHeight="1" x14ac:dyDescent="0.25">
      <c r="A54" s="261" t="s">
        <v>2</v>
      </c>
      <c r="B54" s="262"/>
      <c r="C54" s="209" t="s">
        <v>91</v>
      </c>
      <c r="D54" s="210"/>
      <c r="E54" s="210"/>
      <c r="F54" s="210"/>
      <c r="G54" s="210"/>
      <c r="H54" s="210"/>
      <c r="I54" s="210"/>
      <c r="J54" s="210"/>
      <c r="K54" s="210"/>
      <c r="L54" s="210"/>
    </row>
    <row r="55" spans="1:12" ht="20.25" customHeight="1" x14ac:dyDescent="0.25">
      <c r="A55" s="261" t="s">
        <v>80</v>
      </c>
      <c r="B55" s="262"/>
      <c r="C55" s="263" t="s">
        <v>92</v>
      </c>
      <c r="D55" s="264"/>
      <c r="E55" s="264"/>
      <c r="F55" s="264"/>
      <c r="G55" s="264"/>
      <c r="H55" s="264"/>
      <c r="I55" s="264"/>
      <c r="J55" s="264"/>
      <c r="K55" s="264"/>
      <c r="L55" s="264"/>
    </row>
    <row r="56" spans="1:12" ht="32.25" customHeight="1" x14ac:dyDescent="0.25">
      <c r="A56" s="261" t="s">
        <v>3</v>
      </c>
      <c r="B56" s="262"/>
      <c r="C56" s="209" t="s">
        <v>149</v>
      </c>
      <c r="D56" s="210"/>
      <c r="E56" s="210"/>
      <c r="F56" s="210"/>
      <c r="G56" s="210"/>
      <c r="H56" s="210"/>
      <c r="I56" s="210"/>
      <c r="J56" s="210"/>
      <c r="K56" s="210"/>
      <c r="L56" s="210"/>
    </row>
    <row r="57" spans="1:12" ht="97.5" customHeight="1" x14ac:dyDescent="0.25">
      <c r="A57" s="265" t="s">
        <v>88</v>
      </c>
      <c r="B57" s="266"/>
      <c r="C57" s="209" t="s">
        <v>122</v>
      </c>
      <c r="D57" s="210"/>
      <c r="E57" s="210"/>
      <c r="F57" s="210"/>
      <c r="G57" s="210"/>
      <c r="H57" s="210"/>
      <c r="I57" s="210"/>
      <c r="J57" s="210"/>
      <c r="K57" s="210"/>
      <c r="L57" s="210"/>
    </row>
    <row r="58" spans="1:12" ht="30.75" customHeight="1" x14ac:dyDescent="0.25">
      <c r="A58" s="261" t="s">
        <v>82</v>
      </c>
      <c r="B58" s="262"/>
      <c r="C58" s="209" t="s">
        <v>114</v>
      </c>
      <c r="D58" s="210"/>
      <c r="E58" s="210"/>
      <c r="F58" s="210"/>
      <c r="G58" s="210"/>
      <c r="H58" s="210"/>
      <c r="I58" s="210"/>
      <c r="J58" s="210"/>
      <c r="K58" s="210"/>
      <c r="L58" s="210"/>
    </row>
    <row r="59" spans="1:12" ht="221.25" customHeight="1" x14ac:dyDescent="0.25">
      <c r="A59" s="261" t="s">
        <v>83</v>
      </c>
      <c r="B59" s="262"/>
      <c r="C59" s="209" t="s">
        <v>123</v>
      </c>
      <c r="D59" s="210"/>
      <c r="E59" s="210"/>
      <c r="F59" s="210"/>
      <c r="G59" s="210"/>
      <c r="H59" s="210"/>
      <c r="I59" s="210"/>
      <c r="J59" s="210"/>
      <c r="K59" s="210"/>
      <c r="L59" s="210"/>
    </row>
    <row r="60" spans="1:12" ht="49.5" customHeight="1" x14ac:dyDescent="0.25">
      <c r="A60" s="220" t="s">
        <v>77</v>
      </c>
      <c r="B60" s="221"/>
      <c r="C60" s="209" t="s">
        <v>124</v>
      </c>
      <c r="D60" s="210"/>
      <c r="E60" s="210"/>
      <c r="F60" s="210"/>
      <c r="G60" s="210"/>
      <c r="H60" s="210"/>
      <c r="I60" s="210"/>
      <c r="J60" s="210"/>
      <c r="K60" s="210"/>
      <c r="L60" s="210"/>
    </row>
    <row r="61" spans="1:12" ht="35.25" customHeight="1" x14ac:dyDescent="0.25">
      <c r="A61" s="220" t="s">
        <v>85</v>
      </c>
      <c r="B61" s="221"/>
      <c r="C61" s="209" t="s">
        <v>125</v>
      </c>
      <c r="D61" s="210"/>
      <c r="E61" s="210"/>
      <c r="F61" s="210"/>
      <c r="G61" s="210"/>
      <c r="H61" s="210"/>
      <c r="I61" s="210"/>
      <c r="J61" s="210"/>
      <c r="K61" s="210"/>
      <c r="L61" s="210"/>
    </row>
    <row r="62" spans="1:12" ht="108.75" customHeight="1" x14ac:dyDescent="0.25">
      <c r="A62" s="222" t="s">
        <v>150</v>
      </c>
      <c r="B62" s="223"/>
      <c r="C62" s="223"/>
      <c r="D62" s="223"/>
      <c r="E62" s="223"/>
      <c r="F62" s="223"/>
      <c r="G62" s="223"/>
      <c r="H62" s="223"/>
      <c r="I62" s="223"/>
      <c r="J62" s="223"/>
      <c r="K62" s="223"/>
      <c r="L62" s="223"/>
    </row>
  </sheetData>
  <mergeCells count="48">
    <mergeCell ref="A60:B60"/>
    <mergeCell ref="C60:L60"/>
    <mergeCell ref="A61:B61"/>
    <mergeCell ref="C61:L61"/>
    <mergeCell ref="A62:L62"/>
    <mergeCell ref="A57:B57"/>
    <mergeCell ref="C57:L57"/>
    <mergeCell ref="A58:B58"/>
    <mergeCell ref="C58:L58"/>
    <mergeCell ref="A59:B59"/>
    <mergeCell ref="C59:L59"/>
    <mergeCell ref="A54:B54"/>
    <mergeCell ref="C54:L54"/>
    <mergeCell ref="A55:B55"/>
    <mergeCell ref="C55:L55"/>
    <mergeCell ref="A56:B56"/>
    <mergeCell ref="C56:L56"/>
    <mergeCell ref="E48:L48"/>
    <mergeCell ref="A51:D51"/>
    <mergeCell ref="A52:B52"/>
    <mergeCell ref="C52:L52"/>
    <mergeCell ref="A53:B53"/>
    <mergeCell ref="C53:L53"/>
    <mergeCell ref="A43:D43"/>
    <mergeCell ref="A44:D44"/>
    <mergeCell ref="B45:L45"/>
    <mergeCell ref="A47:D47"/>
    <mergeCell ref="E47:L47"/>
    <mergeCell ref="A42:D42"/>
    <mergeCell ref="A24:F24"/>
    <mergeCell ref="A26:L26"/>
    <mergeCell ref="A27:L27"/>
    <mergeCell ref="A31:F31"/>
    <mergeCell ref="A32:L32"/>
    <mergeCell ref="A37:F37"/>
    <mergeCell ref="A38:F38"/>
    <mergeCell ref="A39:F39"/>
    <mergeCell ref="A41:D41"/>
    <mergeCell ref="B11:L11"/>
    <mergeCell ref="B12:L12"/>
    <mergeCell ref="A14:L14"/>
    <mergeCell ref="A2:L2"/>
    <mergeCell ref="A4:L4"/>
    <mergeCell ref="B6:L6"/>
    <mergeCell ref="A9:B9"/>
    <mergeCell ref="C9:L9"/>
    <mergeCell ref="A10:B10"/>
    <mergeCell ref="C10:L10"/>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 allowBlank="1" showInputMessage="1" showErrorMessage="1" prompt="Rešpektujte stanovené finančné limity na stavebný dozor, ktoré sú uvedené v Príručke k oprávnenosti výdavkov" sqref="F18"/>
    <dataValidation allowBlank="1" showInputMessage="1" showErrorMessage="1" prompt="Rešpektujte stanovené finančné limity na odborný autorský dohľad, ktoré sú uvedené v Príručke k oprávnenosti výdavkov" sqref="F19"/>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ercentuálny limit je stanovený vo výške max. 10 % celkových priamych oprávnených výdavkov projektu" sqref="F16"/>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43"/>
  <sheetViews>
    <sheetView topLeftCell="A37" zoomScaleNormal="100" workbookViewId="0">
      <selection activeCell="L37" sqref="L37"/>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276" t="s">
        <v>142</v>
      </c>
      <c r="G2" s="226"/>
      <c r="H2" s="226"/>
      <c r="I2" s="226"/>
    </row>
    <row r="5" spans="1:10" ht="54.75" customHeight="1" x14ac:dyDescent="0.3">
      <c r="B5" s="258"/>
      <c r="C5" s="259"/>
      <c r="D5" s="259"/>
      <c r="E5" s="259"/>
      <c r="F5" s="259"/>
      <c r="G5" s="259"/>
      <c r="H5" s="259"/>
      <c r="I5" s="259"/>
    </row>
    <row r="7" spans="1:10" ht="20.25" x14ac:dyDescent="0.3">
      <c r="A7" s="324" t="s">
        <v>22</v>
      </c>
      <c r="B7" s="324"/>
      <c r="C7" s="324"/>
      <c r="D7" s="324"/>
      <c r="E7" s="324"/>
      <c r="F7" s="324"/>
      <c r="G7" s="324"/>
      <c r="H7" s="324"/>
      <c r="I7" s="324"/>
    </row>
    <row r="10" spans="1:10" x14ac:dyDescent="0.25">
      <c r="A10" s="321" t="s">
        <v>0</v>
      </c>
      <c r="B10" s="321"/>
      <c r="C10" s="322"/>
      <c r="D10" s="322"/>
      <c r="E10" s="322"/>
      <c r="F10" s="322"/>
      <c r="G10" s="322"/>
      <c r="H10" s="322"/>
      <c r="I10" s="322"/>
    </row>
    <row r="11" spans="1:10" x14ac:dyDescent="0.25">
      <c r="A11" s="321" t="s">
        <v>1</v>
      </c>
      <c r="B11" s="321"/>
      <c r="C11" s="322"/>
      <c r="D11" s="322"/>
      <c r="E11" s="322"/>
      <c r="F11" s="322"/>
      <c r="G11" s="322"/>
      <c r="H11" s="322"/>
      <c r="I11" s="322"/>
    </row>
    <row r="12" spans="1:10" ht="13.9" x14ac:dyDescent="0.25">
      <c r="A12" s="17"/>
      <c r="B12" s="17"/>
      <c r="C12" s="18"/>
      <c r="D12" s="18"/>
      <c r="E12" s="18"/>
      <c r="F12" s="18"/>
      <c r="G12" s="18"/>
      <c r="H12" s="18"/>
      <c r="I12" s="18"/>
    </row>
    <row r="13" spans="1:10" x14ac:dyDescent="0.25">
      <c r="A13" s="325" t="s">
        <v>98</v>
      </c>
      <c r="B13" s="325"/>
      <c r="C13" s="325"/>
      <c r="D13" s="325"/>
      <c r="E13" s="322"/>
      <c r="F13" s="322"/>
      <c r="G13" s="322"/>
      <c r="H13" s="322"/>
      <c r="I13" s="322"/>
    </row>
    <row r="14" spans="1:10" x14ac:dyDescent="0.25">
      <c r="A14" s="325" t="s">
        <v>110</v>
      </c>
      <c r="B14" s="325"/>
      <c r="C14" s="325"/>
      <c r="D14" s="325"/>
      <c r="E14" s="322"/>
      <c r="F14" s="322"/>
      <c r="G14" s="322"/>
      <c r="H14" s="322"/>
      <c r="I14" s="322"/>
    </row>
    <row r="15" spans="1:10" x14ac:dyDescent="0.25">
      <c r="A15" s="325" t="s">
        <v>44</v>
      </c>
      <c r="B15" s="325"/>
      <c r="C15" s="325"/>
      <c r="D15" s="325"/>
      <c r="E15" s="322"/>
      <c r="F15" s="322"/>
      <c r="G15" s="322"/>
      <c r="H15" s="322"/>
      <c r="I15" s="322"/>
    </row>
    <row r="16" spans="1:10" x14ac:dyDescent="0.25">
      <c r="A16" s="326" t="s">
        <v>45</v>
      </c>
      <c r="B16" s="326"/>
      <c r="C16" s="326"/>
      <c r="D16" s="326"/>
      <c r="E16" s="330"/>
      <c r="F16" s="330"/>
      <c r="G16" s="330"/>
      <c r="H16" s="330"/>
      <c r="I16" s="330"/>
      <c r="J16" s="61"/>
    </row>
    <row r="17" spans="1:13" x14ac:dyDescent="0.25">
      <c r="A17" s="327" t="s">
        <v>46</v>
      </c>
      <c r="B17" s="328"/>
      <c r="C17" s="328"/>
      <c r="D17" s="329"/>
      <c r="E17" s="322"/>
      <c r="F17" s="322"/>
      <c r="G17" s="322"/>
      <c r="H17" s="322"/>
      <c r="I17" s="322"/>
    </row>
    <row r="18" spans="1:13" x14ac:dyDescent="0.25">
      <c r="A18" s="327" t="s">
        <v>47</v>
      </c>
      <c r="B18" s="331"/>
      <c r="C18" s="331"/>
      <c r="D18" s="332"/>
      <c r="E18" s="322"/>
      <c r="F18" s="322"/>
      <c r="G18" s="322"/>
      <c r="H18" s="322"/>
      <c r="I18" s="322"/>
    </row>
    <row r="20" spans="1:13" ht="18.75" x14ac:dyDescent="0.3">
      <c r="A20" s="323" t="s">
        <v>48</v>
      </c>
      <c r="B20" s="323"/>
      <c r="C20" s="323"/>
      <c r="D20" s="323"/>
      <c r="E20" s="323"/>
      <c r="F20" s="323"/>
      <c r="G20" s="323"/>
      <c r="H20" s="323"/>
      <c r="I20" s="323"/>
    </row>
    <row r="22" spans="1:13" ht="15.75" customHeight="1" x14ac:dyDescent="0.25">
      <c r="A22" s="333" t="s">
        <v>15</v>
      </c>
      <c r="B22" s="334" t="s">
        <v>19</v>
      </c>
      <c r="C22" s="335"/>
      <c r="D22" s="335"/>
      <c r="E22" s="336"/>
      <c r="F22" s="333" t="s">
        <v>10</v>
      </c>
      <c r="G22" s="333"/>
      <c r="H22" s="333" t="s">
        <v>11</v>
      </c>
      <c r="I22" s="333" t="s">
        <v>12</v>
      </c>
    </row>
    <row r="23" spans="1:13" ht="15.75" customHeight="1" x14ac:dyDescent="0.25">
      <c r="A23" s="333"/>
      <c r="B23" s="337"/>
      <c r="C23" s="338"/>
      <c r="D23" s="338"/>
      <c r="E23" s="339"/>
      <c r="F23" s="19" t="s">
        <v>13</v>
      </c>
      <c r="G23" s="19" t="s">
        <v>14</v>
      </c>
      <c r="H23" s="333"/>
      <c r="I23" s="333"/>
    </row>
    <row r="24" spans="1:13" x14ac:dyDescent="0.25">
      <c r="A24" s="20" t="s">
        <v>16</v>
      </c>
      <c r="B24" s="322"/>
      <c r="C24" s="322"/>
      <c r="D24" s="322"/>
      <c r="E24" s="322"/>
      <c r="F24" s="21"/>
      <c r="G24" s="21"/>
      <c r="H24" s="21"/>
      <c r="I24" s="21"/>
    </row>
    <row r="25" spans="1:13" x14ac:dyDescent="0.25">
      <c r="A25" s="20" t="s">
        <v>17</v>
      </c>
      <c r="B25" s="322"/>
      <c r="C25" s="322"/>
      <c r="D25" s="322"/>
      <c r="E25" s="322"/>
      <c r="F25" s="21"/>
      <c r="G25" s="21"/>
      <c r="H25" s="21"/>
      <c r="I25" s="21"/>
    </row>
    <row r="26" spans="1:13" x14ac:dyDescent="0.25">
      <c r="A26" s="20" t="s">
        <v>18</v>
      </c>
      <c r="B26" s="322"/>
      <c r="C26" s="322"/>
      <c r="D26" s="322"/>
      <c r="E26" s="322"/>
      <c r="F26" s="21"/>
      <c r="G26" s="21"/>
      <c r="H26" s="21"/>
      <c r="I26" s="21"/>
    </row>
    <row r="27" spans="1:13" x14ac:dyDescent="0.25">
      <c r="A27" s="342" t="s">
        <v>72</v>
      </c>
      <c r="B27" s="343"/>
      <c r="C27" s="343"/>
      <c r="D27" s="343"/>
      <c r="E27" s="344"/>
      <c r="F27" s="95">
        <f>(F24+F25+F26)/3</f>
        <v>0</v>
      </c>
      <c r="G27" s="95">
        <f>(G24+G25+G26)/3</f>
        <v>0</v>
      </c>
      <c r="H27" s="96"/>
      <c r="I27" s="8"/>
    </row>
    <row r="28" spans="1:13" x14ac:dyDescent="0.25">
      <c r="A28" s="72"/>
      <c r="B28" s="73"/>
      <c r="C28" s="73"/>
      <c r="D28" s="73"/>
      <c r="E28" s="73"/>
      <c r="F28" s="74"/>
      <c r="G28" s="74"/>
      <c r="H28" s="8"/>
      <c r="I28" s="8"/>
    </row>
    <row r="29" spans="1:13" ht="33.75" customHeight="1" x14ac:dyDescent="0.25">
      <c r="A29" s="340" t="s">
        <v>112</v>
      </c>
      <c r="B29" s="341"/>
      <c r="C29" s="341"/>
      <c r="D29" s="341"/>
      <c r="E29" s="341"/>
      <c r="F29" s="341"/>
      <c r="G29" s="341"/>
      <c r="H29" s="341"/>
      <c r="I29" s="341"/>
    </row>
    <row r="30" spans="1:13" x14ac:dyDescent="0.25">
      <c r="A30" s="22"/>
    </row>
    <row r="32" spans="1:13" ht="18.75" x14ac:dyDescent="0.3">
      <c r="A32" s="323" t="s">
        <v>49</v>
      </c>
      <c r="B32" s="323"/>
      <c r="C32" s="323"/>
      <c r="D32" s="323"/>
      <c r="E32" s="323"/>
      <c r="F32" s="323"/>
      <c r="G32" s="323"/>
      <c r="H32" s="323"/>
      <c r="I32" s="323"/>
      <c r="M32" s="23"/>
    </row>
    <row r="34" spans="1:9" ht="41.25" customHeight="1" x14ac:dyDescent="0.25">
      <c r="A34" s="313" t="s">
        <v>73</v>
      </c>
      <c r="B34" s="273"/>
      <c r="C34" s="273"/>
      <c r="D34" s="314"/>
      <c r="E34" s="315"/>
      <c r="F34" s="315"/>
      <c r="G34" s="315"/>
      <c r="H34" s="315"/>
      <c r="I34" s="316"/>
    </row>
    <row r="36" spans="1:9" x14ac:dyDescent="0.25">
      <c r="A36" s="317" t="s">
        <v>35</v>
      </c>
      <c r="B36" s="317"/>
      <c r="C36" s="317"/>
      <c r="D36" s="317"/>
      <c r="E36" s="317"/>
      <c r="F36" s="317"/>
      <c r="G36" s="317"/>
      <c r="H36" s="317"/>
      <c r="I36" s="317"/>
    </row>
    <row r="37" spans="1:9" ht="267" customHeight="1" x14ac:dyDescent="0.25">
      <c r="A37" s="318" t="s">
        <v>158</v>
      </c>
      <c r="B37" s="319"/>
      <c r="C37" s="319"/>
      <c r="D37" s="319"/>
      <c r="E37" s="319"/>
      <c r="F37" s="319"/>
      <c r="G37" s="319"/>
      <c r="H37" s="319"/>
      <c r="I37" s="320"/>
    </row>
    <row r="38" spans="1:9" ht="35.25" customHeight="1" x14ac:dyDescent="0.25">
      <c r="A38" s="318" t="s">
        <v>133</v>
      </c>
      <c r="B38" s="319"/>
      <c r="C38" s="319"/>
      <c r="D38" s="319"/>
      <c r="E38" s="319"/>
      <c r="F38" s="319"/>
      <c r="G38" s="319"/>
      <c r="H38" s="319"/>
      <c r="I38" s="320"/>
    </row>
    <row r="41" spans="1:9" ht="43.5" customHeight="1" x14ac:dyDescent="0.25">
      <c r="A41" s="226" t="s">
        <v>75</v>
      </c>
      <c r="B41" s="227"/>
      <c r="C41" s="227"/>
      <c r="D41" s="227"/>
      <c r="E41" s="227"/>
      <c r="F41" s="227"/>
      <c r="G41" s="292"/>
      <c r="H41" s="229"/>
      <c r="I41" s="229"/>
    </row>
    <row r="42" spans="1:9" x14ac:dyDescent="0.25">
      <c r="A42" s="91"/>
      <c r="B42" s="91"/>
      <c r="C42" s="91"/>
      <c r="D42" s="91"/>
      <c r="E42" s="91"/>
      <c r="F42" s="91"/>
      <c r="G42" s="293" t="s">
        <v>39</v>
      </c>
      <c r="H42" s="294"/>
      <c r="I42" s="294"/>
    </row>
    <row r="43" spans="1:9" x14ac:dyDescent="0.25">
      <c r="A43" s="91"/>
      <c r="B43" s="91"/>
      <c r="C43" s="91"/>
      <c r="D43" s="91"/>
      <c r="E43" s="91"/>
      <c r="F43" s="91"/>
      <c r="G43" s="91"/>
      <c r="H43" s="91"/>
      <c r="I43" s="91"/>
    </row>
  </sheetData>
  <mergeCells count="39">
    <mergeCell ref="A29:I29"/>
    <mergeCell ref="B24:E24"/>
    <mergeCell ref="B25:E25"/>
    <mergeCell ref="B26:E26"/>
    <mergeCell ref="A32:I32"/>
    <mergeCell ref="A27:E27"/>
    <mergeCell ref="F22:G22"/>
    <mergeCell ref="B22:E23"/>
    <mergeCell ref="A22:A23"/>
    <mergeCell ref="H22:H23"/>
    <mergeCell ref="I22:I23"/>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I2"/>
    <mergeCell ref="A10:B10"/>
    <mergeCell ref="A11:B11"/>
    <mergeCell ref="C10:I10"/>
    <mergeCell ref="C11:I11"/>
    <mergeCell ref="B5:I5"/>
    <mergeCell ref="A34:C34"/>
    <mergeCell ref="A41:F41"/>
    <mergeCell ref="G41:I41"/>
    <mergeCell ref="G42:I42"/>
    <mergeCell ref="D34:I34"/>
    <mergeCell ref="A36:I36"/>
    <mergeCell ref="A37:I37"/>
    <mergeCell ref="A38:I38"/>
  </mergeCells>
  <pageMargins left="0.7" right="0.7" top="0.75" bottom="0.75" header="0.3" footer="0.3"/>
  <pageSetup paperSize="9"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E16:I16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44"/>
  <sheetViews>
    <sheetView topLeftCell="A18" workbookViewId="0">
      <selection activeCell="M37" sqref="M37"/>
    </sheetView>
  </sheetViews>
  <sheetFormatPr defaultColWidth="9.140625" defaultRowHeight="15" x14ac:dyDescent="0.25"/>
  <cols>
    <col min="1" max="1" width="7" style="1" customWidth="1"/>
    <col min="2" max="2" width="21.28515625" style="1" customWidth="1"/>
    <col min="3" max="3" width="9.140625" style="1"/>
    <col min="4" max="4" width="11.7109375" style="1" customWidth="1"/>
    <col min="5" max="5" width="11.42578125" style="1" customWidth="1"/>
    <col min="6" max="6" width="12" style="1" customWidth="1"/>
    <col min="7" max="7" width="20.5703125" style="1" customWidth="1"/>
    <col min="8" max="8" width="21.28515625" style="1" customWidth="1"/>
    <col min="9" max="16384" width="9.140625" style="1"/>
  </cols>
  <sheetData>
    <row r="2" spans="1:9" x14ac:dyDescent="0.25">
      <c r="D2" s="276" t="s">
        <v>142</v>
      </c>
      <c r="E2" s="259"/>
      <c r="F2" s="259"/>
      <c r="G2" s="259"/>
      <c r="H2" s="259"/>
    </row>
    <row r="5" spans="1:9" ht="50.25" customHeight="1" x14ac:dyDescent="0.3">
      <c r="A5" s="258"/>
      <c r="B5" s="259"/>
      <c r="C5" s="259"/>
      <c r="D5" s="259"/>
      <c r="E5" s="259"/>
      <c r="F5" s="259"/>
      <c r="G5" s="259"/>
      <c r="H5" s="259"/>
    </row>
    <row r="7" spans="1:9" ht="20.25" x14ac:dyDescent="0.3">
      <c r="A7" s="253" t="s">
        <v>22</v>
      </c>
      <c r="B7" s="253"/>
      <c r="C7" s="253"/>
      <c r="D7" s="253"/>
      <c r="E7" s="253"/>
      <c r="F7" s="253"/>
      <c r="G7" s="253"/>
      <c r="H7" s="253"/>
    </row>
    <row r="10" spans="1:9" x14ac:dyDescent="0.25">
      <c r="A10" s="321" t="s">
        <v>52</v>
      </c>
      <c r="B10" s="321"/>
      <c r="C10" s="322"/>
      <c r="D10" s="322"/>
      <c r="E10" s="322"/>
      <c r="F10" s="322"/>
      <c r="G10" s="322"/>
      <c r="H10" s="322"/>
    </row>
    <row r="11" spans="1:9" x14ac:dyDescent="0.25">
      <c r="A11" s="321" t="s">
        <v>1</v>
      </c>
      <c r="B11" s="321"/>
      <c r="C11" s="322"/>
      <c r="D11" s="322"/>
      <c r="E11" s="322"/>
      <c r="F11" s="322"/>
      <c r="G11" s="322"/>
      <c r="H11" s="322"/>
    </row>
    <row r="12" spans="1:9" ht="13.9" x14ac:dyDescent="0.25">
      <c r="A12" s="17"/>
      <c r="B12" s="17"/>
      <c r="C12" s="18"/>
      <c r="D12" s="18"/>
      <c r="E12" s="18"/>
      <c r="F12" s="18"/>
      <c r="G12" s="18"/>
      <c r="H12" s="18"/>
    </row>
    <row r="13" spans="1:9" x14ac:dyDescent="0.25">
      <c r="A13" s="325" t="s">
        <v>98</v>
      </c>
      <c r="B13" s="325"/>
      <c r="C13" s="325"/>
      <c r="D13" s="325"/>
      <c r="E13" s="322"/>
      <c r="F13" s="322"/>
      <c r="G13" s="322"/>
      <c r="H13" s="322"/>
    </row>
    <row r="14" spans="1:9" x14ac:dyDescent="0.25">
      <c r="A14" s="325" t="s">
        <v>110</v>
      </c>
      <c r="B14" s="325"/>
      <c r="C14" s="325"/>
      <c r="D14" s="325"/>
      <c r="E14" s="322"/>
      <c r="F14" s="322"/>
      <c r="G14" s="322"/>
      <c r="H14" s="322"/>
    </row>
    <row r="15" spans="1:9" x14ac:dyDescent="0.25">
      <c r="A15" s="327" t="s">
        <v>44</v>
      </c>
      <c r="B15" s="328"/>
      <c r="C15" s="328"/>
      <c r="D15" s="329"/>
      <c r="E15" s="345"/>
      <c r="F15" s="346"/>
      <c r="G15" s="346"/>
      <c r="H15" s="347"/>
    </row>
    <row r="16" spans="1:9" x14ac:dyDescent="0.25">
      <c r="A16" s="326" t="s">
        <v>45</v>
      </c>
      <c r="B16" s="326"/>
      <c r="C16" s="326"/>
      <c r="D16" s="326"/>
      <c r="E16" s="345"/>
      <c r="F16" s="346"/>
      <c r="G16" s="346"/>
      <c r="H16" s="347"/>
      <c r="I16" s="61"/>
    </row>
    <row r="17" spans="1:12" x14ac:dyDescent="0.25">
      <c r="A17" s="327" t="s">
        <v>46</v>
      </c>
      <c r="B17" s="328"/>
      <c r="C17" s="328"/>
      <c r="D17" s="329"/>
      <c r="E17" s="322"/>
      <c r="F17" s="322"/>
      <c r="G17" s="322"/>
      <c r="H17" s="322"/>
    </row>
    <row r="18" spans="1:12" x14ac:dyDescent="0.25">
      <c r="A18" s="327" t="s">
        <v>47</v>
      </c>
      <c r="B18" s="331"/>
      <c r="C18" s="331"/>
      <c r="D18" s="332"/>
      <c r="E18" s="322"/>
      <c r="F18" s="322"/>
      <c r="G18" s="322"/>
      <c r="H18" s="322"/>
    </row>
    <row r="20" spans="1:12" ht="18.75" x14ac:dyDescent="0.3">
      <c r="A20" s="323" t="s">
        <v>48</v>
      </c>
      <c r="B20" s="323"/>
      <c r="C20" s="323"/>
      <c r="D20" s="323"/>
      <c r="E20" s="323"/>
      <c r="F20" s="323"/>
      <c r="G20" s="323"/>
      <c r="H20" s="323"/>
    </row>
    <row r="22" spans="1:12" ht="15.75" customHeight="1" x14ac:dyDescent="0.25">
      <c r="A22" s="333" t="s">
        <v>15</v>
      </c>
      <c r="B22" s="333" t="s">
        <v>19</v>
      </c>
      <c r="C22" s="333"/>
      <c r="D22" s="333"/>
      <c r="E22" s="333" t="s">
        <v>10</v>
      </c>
      <c r="F22" s="333"/>
      <c r="G22" s="333" t="s">
        <v>11</v>
      </c>
      <c r="H22" s="333" t="s">
        <v>12</v>
      </c>
    </row>
    <row r="23" spans="1:12" ht="15.75" customHeight="1" x14ac:dyDescent="0.25">
      <c r="A23" s="333"/>
      <c r="B23" s="333"/>
      <c r="C23" s="333"/>
      <c r="D23" s="333"/>
      <c r="E23" s="19" t="s">
        <v>13</v>
      </c>
      <c r="F23" s="19" t="s">
        <v>14</v>
      </c>
      <c r="G23" s="333"/>
      <c r="H23" s="333"/>
    </row>
    <row r="24" spans="1:12" x14ac:dyDescent="0.25">
      <c r="A24" s="20" t="s">
        <v>16</v>
      </c>
      <c r="B24" s="322"/>
      <c r="C24" s="322"/>
      <c r="D24" s="322"/>
      <c r="E24" s="21"/>
      <c r="F24" s="21"/>
      <c r="G24" s="21"/>
      <c r="H24" s="21"/>
    </row>
    <row r="25" spans="1:12" x14ac:dyDescent="0.25">
      <c r="A25" s="20" t="s">
        <v>17</v>
      </c>
      <c r="B25" s="322"/>
      <c r="C25" s="322"/>
      <c r="D25" s="322"/>
      <c r="E25" s="21"/>
      <c r="F25" s="21"/>
      <c r="G25" s="21"/>
      <c r="H25" s="21"/>
    </row>
    <row r="26" spans="1:12" x14ac:dyDescent="0.25">
      <c r="A26" s="20" t="s">
        <v>18</v>
      </c>
      <c r="B26" s="322"/>
      <c r="C26" s="322"/>
      <c r="D26" s="322"/>
      <c r="E26" s="21"/>
      <c r="F26" s="21"/>
      <c r="G26" s="21"/>
      <c r="H26" s="21"/>
    </row>
    <row r="27" spans="1:12" x14ac:dyDescent="0.25">
      <c r="A27" s="342" t="s">
        <v>72</v>
      </c>
      <c r="B27" s="343"/>
      <c r="C27" s="343"/>
      <c r="D27" s="343"/>
      <c r="E27" s="95">
        <f>(E24+E25+E26)/3</f>
        <v>0</v>
      </c>
      <c r="F27" s="95">
        <f>(F24+F25+F26)/3</f>
        <v>0</v>
      </c>
      <c r="G27" s="8"/>
      <c r="H27" s="8"/>
    </row>
    <row r="28" spans="1:12" x14ac:dyDescent="0.25">
      <c r="A28" s="72"/>
      <c r="B28" s="73"/>
      <c r="C28" s="73"/>
      <c r="D28" s="73"/>
      <c r="E28" s="74"/>
      <c r="F28" s="74"/>
      <c r="G28" s="8"/>
      <c r="H28" s="8"/>
    </row>
    <row r="29" spans="1:12" ht="33.75" customHeight="1" x14ac:dyDescent="0.25">
      <c r="A29" s="340" t="s">
        <v>111</v>
      </c>
      <c r="B29" s="341"/>
      <c r="C29" s="341"/>
      <c r="D29" s="341"/>
      <c r="E29" s="341"/>
      <c r="F29" s="341"/>
      <c r="G29" s="341"/>
      <c r="H29" s="341"/>
    </row>
    <row r="30" spans="1:12" x14ac:dyDescent="0.25">
      <c r="A30" s="22"/>
    </row>
    <row r="32" spans="1:12" ht="18.75" x14ac:dyDescent="0.3">
      <c r="A32" s="323" t="s">
        <v>49</v>
      </c>
      <c r="B32" s="323"/>
      <c r="C32" s="323"/>
      <c r="D32" s="323"/>
      <c r="E32" s="323"/>
      <c r="F32" s="323"/>
      <c r="G32" s="323"/>
      <c r="H32" s="323"/>
      <c r="L32" s="23"/>
    </row>
    <row r="34" spans="1:9" ht="41.25" customHeight="1" x14ac:dyDescent="0.25">
      <c r="A34" s="313" t="s">
        <v>73</v>
      </c>
      <c r="B34" s="273"/>
      <c r="C34" s="273"/>
      <c r="D34" s="314"/>
      <c r="E34" s="315"/>
      <c r="F34" s="315"/>
      <c r="G34" s="315"/>
      <c r="H34" s="316"/>
    </row>
    <row r="36" spans="1:9" x14ac:dyDescent="0.25">
      <c r="A36" s="317" t="s">
        <v>35</v>
      </c>
      <c r="B36" s="317"/>
      <c r="C36" s="317"/>
      <c r="D36" s="317"/>
      <c r="E36" s="317"/>
      <c r="F36" s="317"/>
      <c r="G36" s="317"/>
      <c r="H36" s="317"/>
    </row>
    <row r="37" spans="1:9" ht="294" customHeight="1" x14ac:dyDescent="0.25">
      <c r="A37" s="318" t="s">
        <v>159</v>
      </c>
      <c r="B37" s="319"/>
      <c r="C37" s="319"/>
      <c r="D37" s="319"/>
      <c r="E37" s="319"/>
      <c r="F37" s="319"/>
      <c r="G37" s="319"/>
      <c r="H37" s="319"/>
      <c r="I37" s="320"/>
    </row>
    <row r="38" spans="1:9" ht="35.25" customHeight="1" x14ac:dyDescent="0.25">
      <c r="A38" s="318" t="s">
        <v>104</v>
      </c>
      <c r="B38" s="319"/>
      <c r="C38" s="319"/>
      <c r="D38" s="319"/>
      <c r="E38" s="319"/>
      <c r="F38" s="319"/>
      <c r="G38" s="319"/>
      <c r="H38" s="320"/>
    </row>
    <row r="41" spans="1:9" ht="43.5" customHeight="1" x14ac:dyDescent="0.25">
      <c r="A41" s="226" t="s">
        <v>75</v>
      </c>
      <c r="B41" s="227"/>
      <c r="C41" s="227"/>
      <c r="D41" s="227"/>
      <c r="E41" s="227"/>
      <c r="F41" s="292"/>
      <c r="G41" s="229"/>
      <c r="H41" s="229"/>
    </row>
    <row r="42" spans="1:9" x14ac:dyDescent="0.25">
      <c r="A42" s="91"/>
      <c r="B42" s="91"/>
      <c r="C42" s="91"/>
      <c r="D42" s="91"/>
      <c r="E42" s="91"/>
      <c r="F42" s="293" t="s">
        <v>74</v>
      </c>
      <c r="G42" s="294"/>
      <c r="H42" s="294"/>
    </row>
    <row r="43" spans="1:9" x14ac:dyDescent="0.25">
      <c r="A43" s="91"/>
      <c r="B43" s="91"/>
      <c r="C43" s="91"/>
      <c r="D43" s="91"/>
      <c r="E43" s="91"/>
      <c r="F43" s="91"/>
      <c r="G43" s="91"/>
      <c r="H43" s="91"/>
    </row>
    <row r="44" spans="1:9" x14ac:dyDescent="0.25">
      <c r="A44" s="91"/>
      <c r="B44" s="91"/>
      <c r="C44" s="91"/>
      <c r="D44" s="91"/>
      <c r="E44" s="91"/>
      <c r="F44" s="91"/>
      <c r="G44" s="91"/>
      <c r="H44" s="91"/>
    </row>
  </sheetData>
  <mergeCells count="39">
    <mergeCell ref="A16:D16"/>
    <mergeCell ref="E16:H16"/>
    <mergeCell ref="A14:D14"/>
    <mergeCell ref="D2:H2"/>
    <mergeCell ref="A7:H7"/>
    <mergeCell ref="A10:B10"/>
    <mergeCell ref="C10:H10"/>
    <mergeCell ref="A11:B11"/>
    <mergeCell ref="C11:H11"/>
    <mergeCell ref="A5:H5"/>
    <mergeCell ref="A13:D13"/>
    <mergeCell ref="E13:H13"/>
    <mergeCell ref="E14:H14"/>
    <mergeCell ref="A15:D15"/>
    <mergeCell ref="E15:H15"/>
    <mergeCell ref="F42:H42"/>
    <mergeCell ref="A22:A23"/>
    <mergeCell ref="B22:D23"/>
    <mergeCell ref="E22:F22"/>
    <mergeCell ref="G22:G23"/>
    <mergeCell ref="H22:H23"/>
    <mergeCell ref="B24:D24"/>
    <mergeCell ref="B25:D25"/>
    <mergeCell ref="B26:D26"/>
    <mergeCell ref="A27:D27"/>
    <mergeCell ref="A29:H29"/>
    <mergeCell ref="A32:H32"/>
    <mergeCell ref="A34:C34"/>
    <mergeCell ref="D34:H34"/>
    <mergeCell ref="A38:H38"/>
    <mergeCell ref="A41:E41"/>
    <mergeCell ref="F41:H41"/>
    <mergeCell ref="A17:D17"/>
    <mergeCell ref="E17:H17"/>
    <mergeCell ref="A18:D18"/>
    <mergeCell ref="E18:H18"/>
    <mergeCell ref="A20:H20"/>
    <mergeCell ref="A36:H36"/>
    <mergeCell ref="A37:I37"/>
  </mergeCells>
  <pageMargins left="0.70866141732283472" right="0.70866141732283472" top="0.74803149606299213" bottom="0.74803149606299213" header="0.31496062992125984" footer="0.31496062992125984"/>
  <pageSetup paperSize="9" scale="69"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E16:H16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3"/>
  <sheetViews>
    <sheetView tabSelected="1" topLeftCell="A25" workbookViewId="0">
      <selection activeCell="C29" sqref="C29:E29"/>
    </sheetView>
  </sheetViews>
  <sheetFormatPr defaultColWidth="9.140625" defaultRowHeight="15" x14ac:dyDescent="0.25"/>
  <cols>
    <col min="1" max="1" width="47.5703125" style="1" customWidth="1"/>
    <col min="2" max="2" width="32.42578125" style="1" customWidth="1"/>
    <col min="3" max="3" width="28.7109375" style="1" customWidth="1"/>
    <col min="4" max="4" width="24" style="1" customWidth="1"/>
    <col min="5" max="5" width="36" style="1" customWidth="1"/>
    <col min="6" max="6" width="1.5703125" style="1" customWidth="1"/>
    <col min="7" max="8" width="9.140625" style="1"/>
    <col min="9" max="9" width="13.28515625" style="1" customWidth="1"/>
    <col min="10" max="16384" width="9.140625" style="1"/>
  </cols>
  <sheetData>
    <row r="2" spans="1:5" x14ac:dyDescent="0.25">
      <c r="C2" s="351" t="s">
        <v>142</v>
      </c>
      <c r="D2" s="352"/>
      <c r="E2" s="352"/>
    </row>
    <row r="4" spans="1:5" ht="45.75" customHeight="1" x14ac:dyDescent="0.25">
      <c r="A4" s="258"/>
      <c r="B4" s="259"/>
      <c r="C4" s="259"/>
      <c r="D4" s="259"/>
      <c r="E4" s="259"/>
    </row>
    <row r="7" spans="1:5" ht="20.25" x14ac:dyDescent="0.3">
      <c r="A7" s="253" t="s">
        <v>36</v>
      </c>
      <c r="B7" s="253"/>
      <c r="C7" s="253"/>
      <c r="D7" s="253"/>
      <c r="E7" s="253"/>
    </row>
    <row r="8" spans="1:5" x14ac:dyDescent="0.25">
      <c r="B8" s="24"/>
    </row>
    <row r="9" spans="1:5" x14ac:dyDescent="0.25">
      <c r="A9" s="191" t="s">
        <v>0</v>
      </c>
      <c r="B9" s="353"/>
      <c r="C9" s="354"/>
      <c r="D9" s="354"/>
      <c r="E9" s="355"/>
    </row>
    <row r="10" spans="1:5" x14ac:dyDescent="0.25">
      <c r="A10" s="191" t="s">
        <v>52</v>
      </c>
      <c r="B10" s="353"/>
      <c r="C10" s="356"/>
      <c r="D10" s="356"/>
      <c r="E10" s="357"/>
    </row>
    <row r="11" spans="1:5" x14ac:dyDescent="0.25">
      <c r="A11" s="191" t="s">
        <v>1</v>
      </c>
      <c r="B11" s="358"/>
      <c r="C11" s="359"/>
      <c r="D11" s="359"/>
      <c r="E11" s="360"/>
    </row>
    <row r="12" spans="1:5" x14ac:dyDescent="0.25">
      <c r="A12" s="17"/>
      <c r="B12" s="17"/>
      <c r="C12" s="18"/>
      <c r="D12" s="18"/>
      <c r="E12" s="18"/>
    </row>
    <row r="13" spans="1:5" x14ac:dyDescent="0.25">
      <c r="A13" s="361" t="s">
        <v>156</v>
      </c>
      <c r="B13" s="362"/>
      <c r="C13" s="362"/>
      <c r="D13" s="362"/>
      <c r="E13" s="362"/>
    </row>
    <row r="14" spans="1:5" ht="15.75" thickBot="1" x14ac:dyDescent="0.3">
      <c r="A14" s="26"/>
      <c r="B14" s="27"/>
      <c r="C14" s="25"/>
      <c r="D14" s="27"/>
      <c r="E14" s="28"/>
    </row>
    <row r="15" spans="1:5" ht="57.75" thickBot="1" x14ac:dyDescent="0.3">
      <c r="A15" s="29" t="s">
        <v>164</v>
      </c>
      <c r="B15" s="29" t="s">
        <v>37</v>
      </c>
      <c r="C15" s="150" t="s">
        <v>157</v>
      </c>
      <c r="D15" s="29" t="s">
        <v>119</v>
      </c>
      <c r="E15" s="30" t="s">
        <v>38</v>
      </c>
    </row>
    <row r="16" spans="1:5" x14ac:dyDescent="0.25">
      <c r="A16" s="363" t="s">
        <v>162</v>
      </c>
      <c r="B16" s="172" t="s">
        <v>41</v>
      </c>
      <c r="C16" s="176" t="s">
        <v>169</v>
      </c>
      <c r="D16" s="75">
        <v>5</v>
      </c>
      <c r="E16" s="366" t="s">
        <v>166</v>
      </c>
    </row>
    <row r="17" spans="1:9" x14ac:dyDescent="0.25">
      <c r="A17" s="364"/>
      <c r="B17" s="173" t="s">
        <v>42</v>
      </c>
      <c r="C17" s="177" t="s">
        <v>170</v>
      </c>
      <c r="D17" s="76">
        <v>10</v>
      </c>
      <c r="E17" s="367"/>
    </row>
    <row r="18" spans="1:9" ht="16.5" customHeight="1" thickBot="1" x14ac:dyDescent="0.3">
      <c r="A18" s="365"/>
      <c r="B18" s="174" t="s">
        <v>43</v>
      </c>
      <c r="C18" s="196" t="s">
        <v>171</v>
      </c>
      <c r="D18" s="77">
        <v>15</v>
      </c>
      <c r="E18" s="368"/>
    </row>
    <row r="19" spans="1:9" ht="15" customHeight="1" x14ac:dyDescent="0.25">
      <c r="A19" s="22"/>
    </row>
    <row r="20" spans="1:9" ht="15" customHeight="1" x14ac:dyDescent="0.25">
      <c r="A20" s="22"/>
    </row>
    <row r="21" spans="1:9" ht="18.75" x14ac:dyDescent="0.3">
      <c r="A21" s="369" t="s">
        <v>117</v>
      </c>
      <c r="B21" s="369"/>
      <c r="C21" s="369"/>
      <c r="D21" s="369"/>
      <c r="E21" s="369"/>
    </row>
    <row r="22" spans="1:9" ht="75" customHeight="1" x14ac:dyDescent="0.25">
      <c r="A22" s="370" t="s">
        <v>165</v>
      </c>
      <c r="B22" s="370"/>
      <c r="C22" s="370"/>
      <c r="D22" s="370"/>
      <c r="E22" s="370"/>
    </row>
    <row r="23" spans="1:9" ht="20.25" customHeight="1" x14ac:dyDescent="0.25">
      <c r="A23" s="194"/>
      <c r="B23" s="194"/>
      <c r="C23" s="194"/>
      <c r="D23" s="194"/>
      <c r="E23" s="194"/>
    </row>
    <row r="24" spans="1:9" ht="21" x14ac:dyDescent="0.25">
      <c r="A24" s="348" t="s">
        <v>117</v>
      </c>
      <c r="B24" s="349"/>
      <c r="C24" s="349"/>
      <c r="D24" s="349"/>
      <c r="E24" s="350"/>
    </row>
    <row r="25" spans="1:9" x14ac:dyDescent="0.25">
      <c r="A25" s="371" t="s">
        <v>161</v>
      </c>
      <c r="B25" s="372"/>
      <c r="C25" s="373">
        <f>('PRP žiadateľa'!E67+'PRP partner žiadateľa'!E67)</f>
        <v>0</v>
      </c>
      <c r="D25" s="356"/>
      <c r="E25" s="357"/>
      <c r="I25" s="175"/>
    </row>
    <row r="26" spans="1:9" x14ac:dyDescent="0.25">
      <c r="A26" s="192" t="s">
        <v>167</v>
      </c>
      <c r="B26" s="193"/>
      <c r="C26" s="373">
        <v>0</v>
      </c>
      <c r="D26" s="356"/>
      <c r="E26" s="357"/>
      <c r="I26" s="175"/>
    </row>
    <row r="27" spans="1:9" x14ac:dyDescent="0.25">
      <c r="A27" s="374" t="s">
        <v>90</v>
      </c>
      <c r="B27" s="375"/>
      <c r="C27" s="376" t="e">
        <f>C25/C26</f>
        <v>#DIV/0!</v>
      </c>
      <c r="D27" s="377"/>
      <c r="E27" s="378"/>
      <c r="F27" s="151"/>
      <c r="I27" s="175"/>
    </row>
    <row r="28" spans="1:9" ht="18" customHeight="1" x14ac:dyDescent="0.25">
      <c r="A28" s="383"/>
      <c r="B28" s="384"/>
      <c r="C28" s="384"/>
      <c r="D28" s="384"/>
    </row>
    <row r="29" spans="1:9" ht="18" customHeight="1" x14ac:dyDescent="0.25">
      <c r="A29" s="374" t="s">
        <v>118</v>
      </c>
      <c r="B29" s="375"/>
      <c r="C29" s="385" t="e">
        <f>IF($C$27&gt;1500000,5,IF($C$27&lt;=500000,15,10))</f>
        <v>#DIV/0!</v>
      </c>
      <c r="D29" s="386"/>
      <c r="E29" s="387"/>
    </row>
    <row r="30" spans="1:9" ht="18" customHeight="1" x14ac:dyDescent="0.25">
      <c r="A30" s="383"/>
      <c r="B30" s="384"/>
      <c r="C30" s="384"/>
      <c r="D30" s="384"/>
      <c r="E30" s="384"/>
    </row>
    <row r="31" spans="1:9" ht="18" customHeight="1" x14ac:dyDescent="0.3">
      <c r="A31" s="379" t="s">
        <v>163</v>
      </c>
      <c r="B31" s="259"/>
      <c r="C31" s="259"/>
      <c r="D31" s="259"/>
    </row>
    <row r="32" spans="1:9" x14ac:dyDescent="0.25">
      <c r="A32" s="379"/>
      <c r="B32" s="259"/>
      <c r="C32" s="259"/>
      <c r="D32" s="259"/>
    </row>
    <row r="33" spans="1:5" x14ac:dyDescent="0.25">
      <c r="A33" s="1" t="s">
        <v>168</v>
      </c>
    </row>
    <row r="34" spans="1:5" x14ac:dyDescent="0.25">
      <c r="A34" s="226"/>
      <c r="B34" s="227"/>
      <c r="C34" s="227"/>
      <c r="D34" s="227"/>
      <c r="E34" s="227"/>
    </row>
    <row r="36" spans="1:5" x14ac:dyDescent="0.25">
      <c r="A36" s="1" t="s">
        <v>40</v>
      </c>
      <c r="C36" s="379"/>
      <c r="D36" s="380"/>
      <c r="E36" s="380"/>
    </row>
    <row r="37" spans="1:5" x14ac:dyDescent="0.25">
      <c r="C37" s="381" t="s">
        <v>39</v>
      </c>
      <c r="D37" s="382"/>
      <c r="E37" s="382"/>
    </row>
    <row r="41" spans="1:5" x14ac:dyDescent="0.25">
      <c r="D41" s="175"/>
    </row>
    <row r="43" spans="1:5" x14ac:dyDescent="0.25">
      <c r="D43" s="175"/>
    </row>
  </sheetData>
  <mergeCells count="26">
    <mergeCell ref="A34:E34"/>
    <mergeCell ref="C36:E36"/>
    <mergeCell ref="C37:E37"/>
    <mergeCell ref="A28:D28"/>
    <mergeCell ref="A29:B29"/>
    <mergeCell ref="C29:E29"/>
    <mergeCell ref="A30:E30"/>
    <mergeCell ref="A31:D31"/>
    <mergeCell ref="A32:D32"/>
    <mergeCell ref="A25:B25"/>
    <mergeCell ref="C25:E25"/>
    <mergeCell ref="C26:E26"/>
    <mergeCell ref="A27:B27"/>
    <mergeCell ref="C27:E27"/>
    <mergeCell ref="A24:E24"/>
    <mergeCell ref="C2:E2"/>
    <mergeCell ref="A4:E4"/>
    <mergeCell ref="A7:E7"/>
    <mergeCell ref="B9:E9"/>
    <mergeCell ref="B10:E10"/>
    <mergeCell ref="B11:E11"/>
    <mergeCell ref="A13:E13"/>
    <mergeCell ref="A16:A18"/>
    <mergeCell ref="E16:E18"/>
    <mergeCell ref="A21:E21"/>
    <mergeCell ref="A22:E2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Q21" sqref="Q21"/>
    </sheetView>
  </sheetViews>
  <sheetFormatPr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3.xml><?xml version="1.0" encoding="utf-8"?>
<ds:datastoreItem xmlns:ds="http://schemas.openxmlformats.org/officeDocument/2006/customXml" ds:itemID="{A30DAA58-C44B-4892-A7D9-ECFC093E0CFB}">
  <ds:schemaRefs>
    <ds:schemaRef ds:uri="http://www.w3.org/XML/1998/namespace"/>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9</vt:i4>
      </vt:variant>
    </vt:vector>
  </HeadingPairs>
  <TitlesOfParts>
    <vt:vector size="9" baseType="lpstr">
      <vt:lpstr>PRP žiadateľa</vt:lpstr>
      <vt:lpstr>PRP partner žiadateľa</vt:lpstr>
      <vt:lpstr>PRP konsolidovaný</vt:lpstr>
      <vt:lpstr>Sumarizačny rozpočet žiadateľa</vt:lpstr>
      <vt:lpstr>Sumarizač rozpoč partner žiadat</vt:lpstr>
      <vt:lpstr>Prieskum trhu žiadateľa</vt:lpstr>
      <vt:lpstr>Prieskum trhu partner žiadateľa</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MV SR</cp:lastModifiedBy>
  <cp:lastPrinted>2017-03-29T12:24:03Z</cp:lastPrinted>
  <dcterms:created xsi:type="dcterms:W3CDTF">2015-05-13T12:53:37Z</dcterms:created>
  <dcterms:modified xsi:type="dcterms:W3CDTF">2020-04-28T12:46:29Z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