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0A\3.Aktual_vyzvy_c_31_SC313A_COVID\5 Finalne dokumenty na zverejnenie\Dokumenty so sledovanim zmien WORD\"/>
    </mc:Choice>
  </mc:AlternateContent>
  <bookViews>
    <workbookView xWindow="0" yWindow="0" windowWidth="28800" windowHeight="11700" firstSheet="5" activeTab="7"/>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2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G36" i="25" l="1"/>
  <c r="G36" i="24"/>
  <c r="G16" i="24"/>
  <c r="G17" i="24"/>
  <c r="G18" i="24"/>
  <c r="G19" i="24"/>
  <c r="G20" i="24"/>
  <c r="G21" i="24"/>
  <c r="G22" i="24"/>
  <c r="G23" i="24"/>
  <c r="G15" i="24"/>
  <c r="G16" i="25"/>
  <c r="G17" i="25"/>
  <c r="G18" i="25"/>
  <c r="G19" i="25"/>
  <c r="G20" i="25"/>
  <c r="G21" i="25"/>
  <c r="G22" i="25"/>
  <c r="G23" i="25"/>
  <c r="H24" i="25" l="1"/>
  <c r="I24" i="25"/>
  <c r="I39" i="25" s="1"/>
  <c r="H24" i="24"/>
  <c r="I24" i="24"/>
  <c r="I39" i="24" s="1"/>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G24" i="24" l="1"/>
  <c r="G37" i="24"/>
  <c r="G31" i="25"/>
  <c r="G38" i="25" s="1"/>
  <c r="E43" i="25" s="1"/>
  <c r="H38" i="25"/>
  <c r="F43" i="25" s="1"/>
  <c r="G31" i="24"/>
  <c r="F42" i="25"/>
  <c r="G42" i="25"/>
  <c r="H39" i="24"/>
  <c r="F42" i="24"/>
  <c r="F44" i="24" s="1"/>
  <c r="G42" i="24"/>
  <c r="H43" i="25" l="1"/>
  <c r="G44" i="25"/>
  <c r="H43" i="24"/>
  <c r="G44" i="24"/>
  <c r="H39" i="25"/>
  <c r="F44" i="25"/>
  <c r="G38" i="24"/>
  <c r="E43" i="24" s="1"/>
  <c r="G39" i="25"/>
  <c r="E42" i="25"/>
  <c r="E44" i="25" s="1"/>
  <c r="E42" i="24"/>
  <c r="G16" i="15"/>
  <c r="E44" i="24" l="1"/>
  <c r="G39" i="24"/>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70" i="17" s="1"/>
  <c r="F63" i="17" l="1"/>
  <c r="G70" i="23"/>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E68" i="23" s="1"/>
  <c r="H49" i="23"/>
  <c r="F67" i="23" s="1"/>
  <c r="G56" i="23"/>
  <c r="G67" i="15"/>
  <c r="H64" i="23"/>
  <c r="F71" i="23" s="1"/>
  <c r="G67" i="23"/>
  <c r="H70" i="23" s="1"/>
  <c r="G48" i="15"/>
  <c r="E69" i="15" s="1"/>
  <c r="G36" i="15"/>
  <c r="G49" i="23" l="1"/>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H64" i="15" l="1"/>
  <c r="F67" i="15"/>
  <c r="G49" i="15"/>
  <c r="F71" i="15"/>
  <c r="G63" i="15"/>
  <c r="E70" i="15" s="1"/>
  <c r="G64" i="15" l="1"/>
  <c r="E71" i="15" s="1"/>
  <c r="E67" i="15"/>
  <c r="C25" i="26" s="1"/>
  <c r="C28" i="26" s="1"/>
  <c r="C30" i="26" s="1"/>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<sst xmlns="http://schemas.openxmlformats.org/spreadsheetml/2006/main" count="468" uniqueCount="174">
  <si>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</si>
  <si>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</si>
  <si>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</si>
  <si>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</si>
  <si>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</si>
  <si>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</si>
  <si>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</si>
  <si>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</si>
  <si>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</si>
  <si>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</si>
  <si>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</si>
  <si>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</si>
  <si>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</si>
  <si>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</si>
  <si>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</si>
  <si>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</si>
  <si>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</si>
  <si>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</si>
  <si>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</si>
  <si>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</si>
  <si>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</si>
  <si>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</si>
  <si>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</si>
  <si>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</si>
  <si>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</si>
  <si>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</si>
  <si>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</si>
  <si>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</si>
  <si>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</si>
  <si>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</si>
  <si>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</si>
  <si>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</si>
  <si>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</si>
  <si>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</si>
  <si>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</si>
  <si>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</si>
  <si>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</si>
  <si>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</si>
  <si>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</si>
  <si>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</si>
  <si>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</si>
  <si>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</si>
  <si>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</si>
  <si>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</si>
  <si>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</si>
  <si>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</si>
  <si>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</si>
  <si>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</si>
  <si>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</si>
  <si>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</si>
  <si>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</si>
  <si>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</si>
  <si>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</si>
  <si>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</si>
  <si>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</si>
  <si>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</si>
  <si>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</si>
  <si>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</si>
  <si>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</si>
  <si>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</si>
  <si>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</si>
  <si>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</si>
  <si>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</si>
  <si>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</si>
  <si>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</si>
  <si>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</si>
  <si>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</si>
  <si>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</si>
  <si>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</si>
  <si>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</si>
  <si>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</si>
  <si>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</si>
  <si>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</si>
  <si>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</si>
  <si>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</si>
  <si>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</si>
  <si>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</si>
  <si>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</si>
  <si>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</si>
  <si>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</si>
  <si>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</si>
  <si>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</si>
  <si>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</si>
  <si>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</si>
  <si>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</si>
  <si>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</si>
  <si>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</si>
  <si>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</si>
  <si>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</si>
  <si>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</si>
  <si>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</si>
  <si>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</si>
  <si>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</si>
  <si>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</si>
  <si>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</si>
  <si>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</si>
  <si>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</si>
  <si>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</si>
  <si>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</si>
  <si>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</si>
  <si>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</si>
  <si>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</si>
  <si>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</si>
  <si>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</si>
  <si>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</si>
  <si>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</si>
  <si>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</si>
  <si>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</si>
  <si>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</si>
  <si>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</si>
  <si>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</si>
  <si>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</si>
  <si>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</si>
  <si>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</si>
  <si>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</si>
  <si>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</si>
  <si>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</si>
  <si>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</si>
  <si>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</si>
  <si>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</si>
  <si>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</si>
  <si>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</si>
  <si>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</si>
  <si>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</si>
  <si>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</si>
  <si>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</si>
  <si>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</si>
  <si>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</si>
  <si>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</si>
  <si>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</si>
  <si>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</si>
  <si>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</si>
  <si>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</si>
  <si>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</si>
  <si>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Predmet projektu v rámci podaktivity (A1+A2+A3)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</si>
  <si>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</si>
  <si>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</si>
  <si>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</si>
  <si>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</si>
  <si>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</si>
  <si>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</si>
  <si>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</si>
  <si>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</si>
  <si>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</si>
  <si>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</si>
  <si>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</si>
  <si>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</si>
  <si>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</si>
  <si>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</si>
  <si>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</si>
  <si>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</si>
  <si>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</si>
  <si>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</si>
  <si>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</si>
  <si>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</si>
  <si>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</si>
  <si>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</si>
  <si>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</si>
  <si>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Limitné hodnoty 
(EUR/projekt bez DPH)</t>
  </si>
  <si>
    <t>nad 200 000 €</t>
  </si>
  <si>
    <t>nad 150 000  € do 200 000 €</t>
  </si>
  <si>
    <t>pod 150 000 €</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</si>
  <si>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</si>
  <si>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</si>
  <si>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</si>
  <si>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</si>
  <si>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</si>
  <si>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</si>
  <si>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</si>
  <si>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</si>
  <si>
    <t xml:space="preserve">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žiadateľ zaznamená v zázname z vyhodnotenia prieskumu trhu (príloha č. 8 Podporná dokumentácia k OV), v ktorom vyhodnotí výsledky prieskumu trhu, t. j. hodnotu získanú aritmetickým priemerom porovnateľných ponúk.
</t>
  </si>
  <si>
    <t xml:space="preserve">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</si>
  <si>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</si>
  <si>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 xml:space="preserve">Celkové oprávnené výdavky na hlavné aktivity bez DPH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</si>
</sst>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2"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
      <b/>
      <vertAlign val="subscript"/>
      <sz val="11"/>
      <color theme="1"/>
      <name val="Times New Roman"/>
      <family val="1"/>
      <charset val="238"/>
    </font>
    <font>
      <b/>
      <u/>
      <sz val="1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8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0" fontId="2" fillId="6" borderId="1" xfId="0" applyFont="1" applyFill="1" applyBorder="1" applyAlignment="1"/>
    <xf numFmtId="0" fontId="14" fillId="6" borderId="1" xfId="0" applyFont="1" applyFill="1" applyBorder="1" applyAlignment="1"/>
    <xf numFmtId="0" fontId="1" fillId="0" borderId="0" xfId="0" applyFont="1" applyAlignment="1">
      <alignment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29" fillId="0" borderId="7" xfId="0" applyFont="1" applyBorder="1" applyAlignment="1"/>
    <xf numFmtId="0" fontId="8" fillId="0" borderId="0" xfId="0" applyFont="1" applyAlignment="1">
      <alignment horizontal="left"/>
    </xf>
    <xf numFmtId="0" fontId="21" fillId="0" borderId="0" xfId="0" applyFont="1" applyAlignment="1">
      <alignment horizontal="left"/>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26" xfId="0" applyFont="1" applyBorder="1" applyAlignment="1"/>
    <xf numFmtId="0" fontId="0" fillId="0" borderId="26" xfId="0" applyBorder="1" applyAlignment="1"/>
    <xf numFmtId="0" fontId="2" fillId="7" borderId="1" xfId="0" applyFont="1" applyFill="1" applyBorder="1" applyAlignment="1"/>
    <xf numFmtId="0" fontId="14" fillId="7" borderId="1" xfId="0" applyFont="1" applyFill="1"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1575"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80" zoomScale="80" zoomScaleNormal="80" workbookViewId="0">
      <selection activeCell="J83" sqref="J83"/>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29.7109375" style="1" customWidth="1"/>
    <col min="11" max="16384" width="9.140625" style="1"/>
  </cols>
  <sheetData>
    <row r="2" spans="1:10" x14ac:dyDescent="0.25">
      <c r="A2" s="201" t="s">
        <v>144</v>
      </c>
      <c r="B2" s="202"/>
      <c r="C2" s="202"/>
      <c r="D2" s="202"/>
      <c r="E2" s="202"/>
      <c r="F2" s="202"/>
      <c r="G2" s="202"/>
      <c r="H2" s="202"/>
      <c r="I2" s="202"/>
    </row>
    <row r="3" spans="1:10" x14ac:dyDescent="0.25">
      <c r="D3" s="24"/>
      <c r="E3" s="24"/>
      <c r="F3" s="24"/>
      <c r="G3" s="24"/>
      <c r="H3" s="13"/>
      <c r="I3" s="13"/>
    </row>
    <row r="4" spans="1:10" ht="44.25" customHeight="1" x14ac:dyDescent="0.25">
      <c r="A4" s="208"/>
      <c r="B4" s="209"/>
      <c r="C4" s="209"/>
      <c r="D4" s="209"/>
      <c r="E4" s="209"/>
      <c r="F4" s="209"/>
      <c r="G4" s="209"/>
      <c r="H4" s="209"/>
      <c r="I4" s="209"/>
    </row>
    <row r="5" spans="1:10" x14ac:dyDescent="0.25">
      <c r="D5" s="24"/>
      <c r="E5" s="24"/>
      <c r="F5" s="24"/>
      <c r="G5" s="24" t="s">
        <v>99</v>
      </c>
      <c r="H5" s="1"/>
      <c r="I5" s="1"/>
    </row>
    <row r="6" spans="1:10" ht="20.25" x14ac:dyDescent="0.3">
      <c r="B6" s="203" t="s">
        <v>51</v>
      </c>
      <c r="C6" s="203"/>
      <c r="D6" s="203"/>
      <c r="E6" s="203"/>
      <c r="F6" s="203"/>
      <c r="G6" s="203"/>
      <c r="H6" s="203"/>
      <c r="I6" s="203"/>
    </row>
    <row r="7" spans="1:10" ht="15" customHeight="1" x14ac:dyDescent="0.3">
      <c r="B7" s="42"/>
      <c r="C7" s="42"/>
      <c r="D7" s="101"/>
      <c r="E7" s="101"/>
      <c r="F7" s="101"/>
      <c r="G7" s="101"/>
      <c r="H7" s="42"/>
      <c r="I7" s="42"/>
    </row>
    <row r="8" spans="1:10" ht="15.75" thickBot="1" x14ac:dyDescent="0.3"/>
    <row r="9" spans="1:10" ht="15.75" thickBot="1" x14ac:dyDescent="0.3">
      <c r="A9" s="204" t="s">
        <v>0</v>
      </c>
      <c r="B9" s="205"/>
      <c r="C9" s="210"/>
      <c r="D9" s="210"/>
      <c r="E9" s="210"/>
      <c r="F9" s="210"/>
      <c r="G9" s="210"/>
      <c r="H9" s="210"/>
      <c r="I9" s="210"/>
    </row>
    <row r="10" spans="1:10" ht="15.75" thickBot="1" x14ac:dyDescent="0.3">
      <c r="A10" s="206" t="s">
        <v>1</v>
      </c>
      <c r="B10" s="207"/>
      <c r="C10" s="210"/>
      <c r="D10" s="210"/>
      <c r="E10" s="210"/>
      <c r="F10" s="210"/>
      <c r="G10" s="210"/>
      <c r="H10" s="210"/>
      <c r="I10" s="210"/>
      <c r="J10" s="43"/>
    </row>
    <row r="11" spans="1:10" x14ac:dyDescent="0.25">
      <c r="B11" s="196"/>
      <c r="C11" s="197"/>
      <c r="D11" s="197"/>
      <c r="E11" s="197"/>
      <c r="F11" s="197"/>
      <c r="G11" s="197"/>
      <c r="H11" s="197"/>
      <c r="I11" s="197"/>
    </row>
    <row r="12" spans="1:10" ht="15.75" thickBot="1" x14ac:dyDescent="0.3">
      <c r="B12" s="198"/>
      <c r="C12" s="198"/>
      <c r="D12" s="198"/>
      <c r="E12" s="198"/>
      <c r="F12" s="198"/>
      <c r="G12" s="198"/>
      <c r="H12" s="198"/>
      <c r="I12" s="198"/>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199" t="s">
        <v>138</v>
      </c>
      <c r="B14" s="200"/>
      <c r="C14" s="200"/>
      <c r="D14" s="200"/>
      <c r="E14" s="200"/>
      <c r="F14" s="200"/>
      <c r="G14" s="200"/>
      <c r="H14" s="200"/>
      <c r="I14" s="200"/>
    </row>
    <row r="15" spans="1:10" x14ac:dyDescent="0.25">
      <c r="A15" s="62">
        <v>42370</v>
      </c>
      <c r="B15" s="128"/>
      <c r="C15" s="129"/>
      <c r="D15" s="135"/>
      <c r="E15" s="136">
        <v>0</v>
      </c>
      <c r="F15" s="122">
        <v>0</v>
      </c>
      <c r="G15" s="122">
        <v>0</v>
      </c>
      <c r="H15" s="123"/>
      <c r="I15" s="123"/>
    </row>
    <row r="16" spans="1:10" x14ac:dyDescent="0.25">
      <c r="A16" s="63">
        <v>42401</v>
      </c>
      <c r="B16" s="39"/>
      <c r="C16" s="116"/>
      <c r="D16" s="102"/>
      <c r="E16" s="103">
        <v>0</v>
      </c>
      <c r="F16" s="113">
        <v>0</v>
      </c>
      <c r="G16" s="113">
        <f>E16*F16</f>
        <v>0</v>
      </c>
      <c r="H16" s="10"/>
      <c r="I16" s="10"/>
    </row>
    <row r="17" spans="1:10" x14ac:dyDescent="0.25">
      <c r="A17" s="64">
        <v>42430</v>
      </c>
      <c r="B17" s="39"/>
      <c r="C17" s="116"/>
      <c r="D17" s="104"/>
      <c r="E17" s="103">
        <v>0</v>
      </c>
      <c r="F17" s="118">
        <v>0</v>
      </c>
      <c r="G17" s="113">
        <v>0</v>
      </c>
      <c r="H17" s="10"/>
      <c r="I17" s="10"/>
    </row>
    <row r="18" spans="1:10" x14ac:dyDescent="0.25">
      <c r="A18" s="64">
        <v>42461</v>
      </c>
      <c r="B18" s="39"/>
      <c r="C18" s="116"/>
      <c r="D18" s="104"/>
      <c r="E18" s="103">
        <v>0</v>
      </c>
      <c r="F18" s="113">
        <v>0</v>
      </c>
      <c r="G18" s="113">
        <f t="shared" ref="G18:G23" si="0">E18*F18</f>
        <v>0</v>
      </c>
      <c r="H18" s="10"/>
      <c r="I18" s="10"/>
    </row>
    <row r="19" spans="1:10" x14ac:dyDescent="0.25">
      <c r="A19" s="64">
        <v>42491</v>
      </c>
      <c r="B19" s="39"/>
      <c r="C19" s="116"/>
      <c r="D19" s="104"/>
      <c r="E19" s="103">
        <v>0</v>
      </c>
      <c r="F19" s="113">
        <v>0</v>
      </c>
      <c r="G19" s="113">
        <f t="shared" si="0"/>
        <v>0</v>
      </c>
      <c r="H19" s="10"/>
      <c r="I19" s="10"/>
    </row>
    <row r="20" spans="1:10" x14ac:dyDescent="0.25">
      <c r="A20" s="64">
        <v>42522</v>
      </c>
      <c r="B20" s="39"/>
      <c r="C20" s="116"/>
      <c r="D20" s="104"/>
      <c r="E20" s="103">
        <v>0</v>
      </c>
      <c r="F20" s="113">
        <v>0</v>
      </c>
      <c r="G20" s="113">
        <f t="shared" si="0"/>
        <v>0</v>
      </c>
      <c r="H20" s="10"/>
      <c r="I20" s="10"/>
    </row>
    <row r="21" spans="1:10" x14ac:dyDescent="0.25">
      <c r="A21" s="64">
        <v>42552</v>
      </c>
      <c r="B21" s="39"/>
      <c r="C21" s="116"/>
      <c r="D21" s="104"/>
      <c r="E21" s="103">
        <v>0</v>
      </c>
      <c r="F21" s="113">
        <v>0</v>
      </c>
      <c r="G21" s="113">
        <f t="shared" si="0"/>
        <v>0</v>
      </c>
      <c r="H21" s="10"/>
      <c r="I21" s="10"/>
    </row>
    <row r="22" spans="1:10" x14ac:dyDescent="0.25">
      <c r="A22" s="64">
        <v>42583</v>
      </c>
      <c r="B22" s="39"/>
      <c r="C22" s="11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11" t="s">
        <v>61</v>
      </c>
      <c r="B24" s="212"/>
      <c r="C24" s="212"/>
      <c r="D24" s="212"/>
      <c r="E24" s="212"/>
      <c r="F24" s="212"/>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199" t="s">
        <v>135</v>
      </c>
      <c r="B26" s="200"/>
      <c r="C26" s="200"/>
      <c r="D26" s="200"/>
      <c r="E26" s="200"/>
      <c r="F26" s="200"/>
      <c r="G26" s="200"/>
      <c r="H26" s="200"/>
      <c r="I26" s="200"/>
    </row>
    <row r="27" spans="1:10" x14ac:dyDescent="0.25">
      <c r="A27" s="62">
        <v>42370</v>
      </c>
      <c r="B27" s="128"/>
      <c r="C27" s="129"/>
      <c r="D27" s="135"/>
      <c r="E27" s="136">
        <v>0</v>
      </c>
      <c r="F27" s="122">
        <v>0</v>
      </c>
      <c r="G27" s="122">
        <v>0</v>
      </c>
      <c r="H27" s="123"/>
      <c r="I27" s="123"/>
    </row>
    <row r="28" spans="1:10" x14ac:dyDescent="0.25">
      <c r="A28" s="63">
        <v>42401</v>
      </c>
      <c r="B28" s="39"/>
      <c r="C28" s="156"/>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11" t="s">
        <v>61</v>
      </c>
      <c r="B36" s="212"/>
      <c r="C36" s="212"/>
      <c r="D36" s="212"/>
      <c r="E36" s="212"/>
      <c r="F36" s="212"/>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199" t="s">
        <v>136</v>
      </c>
      <c r="B38" s="200"/>
      <c r="C38" s="200"/>
      <c r="D38" s="200"/>
      <c r="E38" s="200"/>
      <c r="F38" s="200"/>
      <c r="G38" s="200"/>
      <c r="H38" s="200"/>
      <c r="I38" s="200"/>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11" t="s">
        <v>61</v>
      </c>
      <c r="B48" s="212"/>
      <c r="C48" s="212"/>
      <c r="D48" s="212"/>
      <c r="E48" s="212"/>
      <c r="F48" s="212"/>
      <c r="G48" s="134">
        <f>SUM(G39:G47)</f>
        <v>0</v>
      </c>
      <c r="H48" s="134">
        <f>SUM(H39:H47)</f>
        <v>0</v>
      </c>
      <c r="I48" s="134">
        <f>SUM(I39:I47)</f>
        <v>0</v>
      </c>
    </row>
    <row r="49" spans="1:10" ht="16.5" customHeight="1" thickBot="1" x14ac:dyDescent="0.3">
      <c r="A49" s="218" t="s">
        <v>97</v>
      </c>
      <c r="B49" s="200"/>
      <c r="C49" s="200"/>
      <c r="D49" s="200"/>
      <c r="E49" s="200"/>
      <c r="F49" s="200"/>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19" t="s">
        <v>126</v>
      </c>
      <c r="B51" s="220"/>
      <c r="C51" s="220"/>
      <c r="D51" s="220"/>
      <c r="E51" s="220"/>
      <c r="F51" s="220"/>
      <c r="G51" s="220"/>
      <c r="H51" s="220"/>
      <c r="I51" s="220"/>
    </row>
    <row r="52" spans="1:10" ht="15.75" thickBot="1" x14ac:dyDescent="0.3">
      <c r="A52" s="221" t="s">
        <v>31</v>
      </c>
      <c r="B52" s="222"/>
      <c r="C52" s="222"/>
      <c r="D52" s="222"/>
      <c r="E52" s="222"/>
      <c r="F52" s="222"/>
      <c r="G52" s="222"/>
      <c r="H52" s="222"/>
      <c r="I52" s="222"/>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23" t="s">
        <v>32</v>
      </c>
      <c r="B56" s="224"/>
      <c r="C56" s="224"/>
      <c r="D56" s="224"/>
      <c r="E56" s="224"/>
      <c r="F56" s="224"/>
      <c r="G56" s="11">
        <f>G53+G54+G55</f>
        <v>0</v>
      </c>
      <c r="H56" s="11">
        <f t="shared" ref="H56:I56" si="4">H53+H54+H55</f>
        <v>0</v>
      </c>
      <c r="I56" s="11">
        <f t="shared" si="4"/>
        <v>0</v>
      </c>
    </row>
    <row r="57" spans="1:10" ht="15.75" thickBot="1" x14ac:dyDescent="0.3">
      <c r="A57" s="227" t="s">
        <v>20</v>
      </c>
      <c r="B57" s="200"/>
      <c r="C57" s="200"/>
      <c r="D57" s="200"/>
      <c r="E57" s="200"/>
      <c r="F57" s="200"/>
      <c r="G57" s="200"/>
      <c r="H57" s="200"/>
      <c r="I57" s="200"/>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28" t="s">
        <v>33</v>
      </c>
      <c r="B62" s="212"/>
      <c r="C62" s="212"/>
      <c r="D62" s="212"/>
      <c r="E62" s="212"/>
      <c r="F62" s="229"/>
      <c r="G62" s="141">
        <f>G58+G59+G60+G61</f>
        <v>0</v>
      </c>
      <c r="H62" s="126">
        <f t="shared" ref="H62:I62" si="6">H58+H59+H60+H61</f>
        <v>0</v>
      </c>
      <c r="I62" s="142">
        <f t="shared" si="6"/>
        <v>0</v>
      </c>
    </row>
    <row r="63" spans="1:10" ht="16.5" thickBot="1" x14ac:dyDescent="0.3">
      <c r="A63" s="218" t="s">
        <v>96</v>
      </c>
      <c r="B63" s="200"/>
      <c r="C63" s="200"/>
      <c r="D63" s="200"/>
      <c r="E63" s="200"/>
      <c r="F63" s="200"/>
      <c r="G63" s="120">
        <f>G56+G62</f>
        <v>0</v>
      </c>
      <c r="H63" s="52">
        <f t="shared" ref="H63" si="7">H56+H62</f>
        <v>0</v>
      </c>
      <c r="I63" s="52">
        <v>0</v>
      </c>
    </row>
    <row r="64" spans="1:10" ht="19.5" customHeight="1" thickBot="1" x14ac:dyDescent="0.35">
      <c r="A64" s="248" t="s">
        <v>63</v>
      </c>
      <c r="B64" s="249"/>
      <c r="C64" s="249"/>
      <c r="D64" s="249"/>
      <c r="E64" s="249"/>
      <c r="F64" s="250"/>
      <c r="G64" s="16">
        <f>G49+G63</f>
        <v>0</v>
      </c>
      <c r="H64" s="16">
        <f>H49+H63</f>
        <v>0</v>
      </c>
      <c r="I64" s="84">
        <f>I49+I63</f>
        <v>0</v>
      </c>
    </row>
    <row r="65" spans="1:9" ht="15.75" thickBot="1" x14ac:dyDescent="0.3">
      <c r="A65" s="43"/>
    </row>
    <row r="66" spans="1:9" ht="45.75" thickBot="1" x14ac:dyDescent="0.3">
      <c r="A66" s="225" t="s">
        <v>34</v>
      </c>
      <c r="B66" s="220"/>
      <c r="C66" s="220"/>
      <c r="D66" s="226"/>
      <c r="E66" s="161" t="s">
        <v>121</v>
      </c>
      <c r="F66" s="161" t="s">
        <v>30</v>
      </c>
      <c r="G66" s="162" t="s">
        <v>54</v>
      </c>
      <c r="H66" s="14" t="s">
        <v>59</v>
      </c>
      <c r="I66" s="1"/>
    </row>
    <row r="67" spans="1:9" ht="15.75" x14ac:dyDescent="0.25">
      <c r="A67" s="230" t="s">
        <v>127</v>
      </c>
      <c r="B67" s="231"/>
      <c r="C67" s="231"/>
      <c r="D67" s="232"/>
      <c r="E67" s="163">
        <f>G49</f>
        <v>0</v>
      </c>
      <c r="F67" s="164">
        <f>H49</f>
        <v>0</v>
      </c>
      <c r="G67" s="164">
        <f>I49</f>
        <v>0</v>
      </c>
      <c r="H67" s="165"/>
      <c r="I67" s="1"/>
    </row>
    <row r="68" spans="1:9" ht="15.75" customHeight="1" x14ac:dyDescent="0.25">
      <c r="A68" s="251" t="s">
        <v>128</v>
      </c>
      <c r="B68" s="252"/>
      <c r="C68" s="252"/>
      <c r="D68" s="253"/>
      <c r="E68" s="170">
        <f>G24+G36</f>
        <v>0</v>
      </c>
      <c r="F68" s="170">
        <f>H24+H36</f>
        <v>0</v>
      </c>
      <c r="G68" s="170">
        <f>I24+I36</f>
        <v>0</v>
      </c>
      <c r="H68" s="166"/>
      <c r="I68" s="1"/>
    </row>
    <row r="69" spans="1:9" ht="15.75" customHeight="1" thickBot="1" x14ac:dyDescent="0.3">
      <c r="A69" s="254" t="s">
        <v>137</v>
      </c>
      <c r="B69" s="255"/>
      <c r="C69" s="255"/>
      <c r="D69" s="256"/>
      <c r="E69" s="171">
        <f>G48</f>
        <v>0</v>
      </c>
      <c r="F69" s="171">
        <f t="shared" ref="F69:G69" si="8">H48</f>
        <v>0</v>
      </c>
      <c r="G69" s="171">
        <f t="shared" si="8"/>
        <v>0</v>
      </c>
      <c r="H69" s="167"/>
      <c r="I69" s="154"/>
    </row>
    <row r="70" spans="1:9" ht="15.75" x14ac:dyDescent="0.25">
      <c r="A70" s="233" t="s">
        <v>96</v>
      </c>
      <c r="B70" s="216"/>
      <c r="C70" s="216"/>
      <c r="D70" s="234"/>
      <c r="E70" s="158">
        <f t="shared" ref="E70:G71" si="9">G63</f>
        <v>0</v>
      </c>
      <c r="F70" s="159">
        <f t="shared" si="9"/>
        <v>0</v>
      </c>
      <c r="G70" s="159">
        <f t="shared" si="9"/>
        <v>0</v>
      </c>
      <c r="H70" s="160" t="e">
        <f>(G70/G67)*100</f>
        <v>#DIV/0!</v>
      </c>
      <c r="I70" s="1"/>
    </row>
    <row r="71" spans="1:9" ht="19.5" customHeight="1" thickBot="1" x14ac:dyDescent="0.35">
      <c r="A71" s="245" t="s">
        <v>63</v>
      </c>
      <c r="B71" s="246"/>
      <c r="C71" s="246"/>
      <c r="D71" s="247"/>
      <c r="E71" s="15">
        <f t="shared" si="9"/>
        <v>0</v>
      </c>
      <c r="F71" s="119">
        <f t="shared" si="9"/>
        <v>0</v>
      </c>
      <c r="G71" s="119">
        <f t="shared" si="9"/>
        <v>0</v>
      </c>
      <c r="H71" s="36"/>
      <c r="I71" s="1"/>
    </row>
    <row r="72" spans="1:9" x14ac:dyDescent="0.25">
      <c r="B72" s="259"/>
      <c r="C72" s="259"/>
      <c r="D72" s="259"/>
      <c r="E72" s="259"/>
      <c r="F72" s="259"/>
      <c r="G72" s="259"/>
      <c r="H72" s="259"/>
      <c r="I72" s="259"/>
    </row>
    <row r="73" spans="1:9" ht="44.25" customHeight="1" x14ac:dyDescent="0.25">
      <c r="A73" s="213" t="s">
        <v>75</v>
      </c>
      <c r="B73" s="214"/>
      <c r="C73" s="214"/>
      <c r="D73" s="214"/>
      <c r="E73" s="215"/>
      <c r="F73" s="216"/>
      <c r="G73" s="216"/>
      <c r="H73" s="216"/>
      <c r="I73" s="216"/>
    </row>
    <row r="74" spans="1:9" x14ac:dyDescent="0.25">
      <c r="A74" s="91"/>
      <c r="B74" s="91"/>
      <c r="C74" s="91"/>
      <c r="D74" s="110"/>
      <c r="E74" s="217" t="s">
        <v>39</v>
      </c>
      <c r="F74" s="214"/>
      <c r="G74" s="214"/>
      <c r="H74" s="214"/>
      <c r="I74" s="214"/>
    </row>
    <row r="75" spans="1:9" x14ac:dyDescent="0.25">
      <c r="A75" s="91"/>
      <c r="B75" s="91"/>
      <c r="C75" s="91"/>
      <c r="D75" s="110"/>
      <c r="E75" s="111"/>
      <c r="F75" s="115"/>
      <c r="G75" s="115"/>
      <c r="H75" s="94"/>
      <c r="I75" s="94"/>
    </row>
    <row r="76" spans="1:9" x14ac:dyDescent="0.25">
      <c r="A76" s="91"/>
      <c r="B76" s="91"/>
      <c r="C76" s="91"/>
      <c r="D76" s="110"/>
      <c r="E76" s="111"/>
      <c r="F76" s="111"/>
      <c r="G76" s="111"/>
      <c r="H76" s="92"/>
      <c r="I76" s="92"/>
    </row>
    <row r="77" spans="1:9" ht="15.75" x14ac:dyDescent="0.25">
      <c r="A77" s="257" t="s">
        <v>101</v>
      </c>
      <c r="B77" s="258"/>
      <c r="C77" s="258"/>
      <c r="D77" s="258"/>
      <c r="E77" s="97"/>
      <c r="F77" s="117"/>
      <c r="G77" s="98"/>
      <c r="H77" s="93"/>
      <c r="I77" s="93"/>
    </row>
    <row r="78" spans="1:9" ht="31.5" customHeight="1" x14ac:dyDescent="0.25">
      <c r="A78" s="243" t="s">
        <v>7</v>
      </c>
      <c r="B78" s="244"/>
      <c r="C78" s="239" t="s">
        <v>129</v>
      </c>
      <c r="D78" s="240"/>
      <c r="E78" s="240"/>
      <c r="F78" s="240"/>
      <c r="G78" s="240"/>
      <c r="H78" s="240"/>
      <c r="I78" s="240"/>
    </row>
    <row r="79" spans="1:9" ht="30" customHeight="1" x14ac:dyDescent="0.25">
      <c r="A79" s="243" t="s">
        <v>79</v>
      </c>
      <c r="B79" s="244"/>
      <c r="C79" s="239" t="s">
        <v>102</v>
      </c>
      <c r="D79" s="240"/>
      <c r="E79" s="240"/>
      <c r="F79" s="240"/>
      <c r="G79" s="240"/>
      <c r="H79" s="240"/>
      <c r="I79" s="240"/>
    </row>
    <row r="80" spans="1:9" ht="63.75" customHeight="1" x14ac:dyDescent="0.25">
      <c r="A80" s="237" t="s">
        <v>2</v>
      </c>
      <c r="B80" s="238"/>
      <c r="C80" s="239" t="s">
        <v>81</v>
      </c>
      <c r="D80" s="240"/>
      <c r="E80" s="240"/>
      <c r="F80" s="240"/>
      <c r="G80" s="240"/>
      <c r="H80" s="240"/>
      <c r="I80" s="240"/>
    </row>
    <row r="81" spans="1:9" ht="34.5" customHeight="1" x14ac:dyDescent="0.25">
      <c r="A81" s="237" t="s">
        <v>80</v>
      </c>
      <c r="B81" s="238"/>
      <c r="C81" s="239" t="s">
        <v>87</v>
      </c>
      <c r="D81" s="240"/>
      <c r="E81" s="240"/>
      <c r="F81" s="240"/>
      <c r="G81" s="240"/>
      <c r="H81" s="240"/>
      <c r="I81" s="240"/>
    </row>
    <row r="82" spans="1:9" ht="47.25" customHeight="1" x14ac:dyDescent="0.25">
      <c r="A82" s="237" t="s">
        <v>3</v>
      </c>
      <c r="B82" s="238"/>
      <c r="C82" s="239" t="s">
        <v>172</v>
      </c>
      <c r="D82" s="240"/>
      <c r="E82" s="240"/>
      <c r="F82" s="240"/>
      <c r="G82" s="240"/>
      <c r="H82" s="240"/>
      <c r="I82" s="240"/>
    </row>
    <row r="83" spans="1:9" ht="95.25" customHeight="1" x14ac:dyDescent="0.25">
      <c r="A83" s="241" t="s">
        <v>88</v>
      </c>
      <c r="B83" s="242"/>
      <c r="C83" s="239" t="s">
        <v>84</v>
      </c>
      <c r="D83" s="240"/>
      <c r="E83" s="240"/>
      <c r="F83" s="240"/>
      <c r="G83" s="240"/>
      <c r="H83" s="240"/>
      <c r="I83" s="240"/>
    </row>
    <row r="84" spans="1:9" ht="29.25" customHeight="1" x14ac:dyDescent="0.25">
      <c r="A84" s="237" t="s">
        <v>85</v>
      </c>
      <c r="B84" s="238"/>
      <c r="C84" s="239" t="s">
        <v>86</v>
      </c>
      <c r="D84" s="240"/>
      <c r="E84" s="240"/>
      <c r="F84" s="240"/>
      <c r="G84" s="240"/>
      <c r="H84" s="240"/>
      <c r="I84" s="240"/>
    </row>
    <row r="85" spans="1:9" ht="123.75" customHeight="1" x14ac:dyDescent="0.25">
      <c r="A85" s="235" t="s">
        <v>115</v>
      </c>
      <c r="B85" s="236"/>
      <c r="C85" s="236"/>
      <c r="D85" s="236"/>
      <c r="E85" s="236"/>
      <c r="F85" s="236"/>
      <c r="G85" s="236"/>
      <c r="H85" s="236"/>
      <c r="I85" s="236"/>
    </row>
  </sheetData>
  <mergeCells count="49">
    <mergeCell ref="A71:D71"/>
    <mergeCell ref="A48:F48"/>
    <mergeCell ref="A49:F49"/>
    <mergeCell ref="A64:F64"/>
    <mergeCell ref="A78:B78"/>
    <mergeCell ref="C78:I78"/>
    <mergeCell ref="A68:D68"/>
    <mergeCell ref="A69:D69"/>
    <mergeCell ref="A77:D77"/>
    <mergeCell ref="B72:I72"/>
    <mergeCell ref="A82:B82"/>
    <mergeCell ref="C82:I82"/>
    <mergeCell ref="A79:B79"/>
    <mergeCell ref="C79:I79"/>
    <mergeCell ref="A80:B80"/>
    <mergeCell ref="C80:I80"/>
    <mergeCell ref="C81:I81"/>
    <mergeCell ref="A81:B81"/>
    <mergeCell ref="A85:I85"/>
    <mergeCell ref="A84:B84"/>
    <mergeCell ref="C84:I84"/>
    <mergeCell ref="A83:B83"/>
    <mergeCell ref="C83:I83"/>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B11:I11"/>
    <mergeCell ref="B12:I12"/>
    <mergeCell ref="A14:I14"/>
    <mergeCell ref="A2:I2"/>
    <mergeCell ref="B6:I6"/>
    <mergeCell ref="A9:B9"/>
    <mergeCell ref="A10:B10"/>
    <mergeCell ref="A4:I4"/>
    <mergeCell ref="C9:I9"/>
    <mergeCell ref="C10:I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46" zoomScale="80" zoomScaleNormal="80" workbookViewId="0">
      <selection activeCell="K58" sqref="K58"/>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29.7109375" style="1" customWidth="1"/>
    <col min="11" max="16384" width="9.140625" style="1"/>
  </cols>
  <sheetData>
    <row r="2" spans="1:10" x14ac:dyDescent="0.25">
      <c r="A2" s="261" t="s">
        <v>144</v>
      </c>
      <c r="B2" s="262"/>
      <c r="C2" s="262"/>
      <c r="D2" s="262"/>
      <c r="E2" s="262"/>
      <c r="F2" s="262"/>
      <c r="G2" s="262"/>
      <c r="H2" s="262"/>
      <c r="I2" s="262"/>
    </row>
    <row r="3" spans="1:10" x14ac:dyDescent="0.25">
      <c r="D3" s="24"/>
      <c r="E3" s="24"/>
      <c r="F3" s="24"/>
      <c r="G3" s="24"/>
      <c r="H3" s="13"/>
      <c r="I3" s="13"/>
    </row>
    <row r="4" spans="1:10" ht="44.25" customHeight="1" x14ac:dyDescent="0.25">
      <c r="A4" s="208"/>
      <c r="B4" s="209"/>
      <c r="C4" s="209"/>
      <c r="D4" s="209"/>
      <c r="E4" s="209"/>
      <c r="F4" s="209"/>
      <c r="G4" s="209"/>
      <c r="H4" s="209"/>
      <c r="I4" s="209"/>
    </row>
    <row r="5" spans="1:10" x14ac:dyDescent="0.25">
      <c r="D5" s="24"/>
      <c r="E5" s="24"/>
      <c r="F5" s="24"/>
      <c r="G5" s="24" t="s">
        <v>99</v>
      </c>
      <c r="H5" s="1"/>
      <c r="I5" s="1"/>
    </row>
    <row r="6" spans="1:10" ht="20.25" x14ac:dyDescent="0.3">
      <c r="B6" s="203" t="s">
        <v>55</v>
      </c>
      <c r="C6" s="203"/>
      <c r="D6" s="203"/>
      <c r="E6" s="203"/>
      <c r="F6" s="203"/>
      <c r="G6" s="203"/>
      <c r="H6" s="203"/>
      <c r="I6" s="203"/>
    </row>
    <row r="7" spans="1:10" ht="15" customHeight="1" x14ac:dyDescent="0.3">
      <c r="B7" s="155"/>
      <c r="C7" s="155"/>
      <c r="D7" s="157"/>
      <c r="E7" s="157"/>
      <c r="F7" s="157"/>
      <c r="G7" s="157"/>
      <c r="H7" s="155"/>
      <c r="I7" s="155"/>
    </row>
    <row r="8" spans="1:10" ht="15.75" thickBot="1" x14ac:dyDescent="0.3"/>
    <row r="9" spans="1:10" ht="15.75" thickBot="1" x14ac:dyDescent="0.3">
      <c r="A9" s="204" t="s">
        <v>52</v>
      </c>
      <c r="B9" s="205"/>
      <c r="C9" s="210"/>
      <c r="D9" s="210"/>
      <c r="E9" s="210"/>
      <c r="F9" s="210"/>
      <c r="G9" s="210"/>
      <c r="H9" s="210"/>
      <c r="I9" s="210"/>
    </row>
    <row r="10" spans="1:10" ht="15.75" thickBot="1" x14ac:dyDescent="0.3">
      <c r="A10" s="206" t="s">
        <v>1</v>
      </c>
      <c r="B10" s="207"/>
      <c r="C10" s="210"/>
      <c r="D10" s="210"/>
      <c r="E10" s="210"/>
      <c r="F10" s="210"/>
      <c r="G10" s="210"/>
      <c r="H10" s="210"/>
      <c r="I10" s="210"/>
      <c r="J10" s="43"/>
    </row>
    <row r="11" spans="1:10" x14ac:dyDescent="0.25">
      <c r="B11" s="196"/>
      <c r="C11" s="197"/>
      <c r="D11" s="197"/>
      <c r="E11" s="197"/>
      <c r="F11" s="197"/>
      <c r="G11" s="197"/>
      <c r="H11" s="197"/>
      <c r="I11" s="197"/>
    </row>
    <row r="12" spans="1:10" ht="15.75" thickBot="1" x14ac:dyDescent="0.3">
      <c r="B12" s="198"/>
      <c r="C12" s="198"/>
      <c r="D12" s="198"/>
      <c r="E12" s="198"/>
      <c r="F12" s="198"/>
      <c r="G12" s="198"/>
      <c r="H12" s="198"/>
      <c r="I12" s="198"/>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199" t="s">
        <v>138</v>
      </c>
      <c r="B14" s="200"/>
      <c r="C14" s="200"/>
      <c r="D14" s="200"/>
      <c r="E14" s="200"/>
      <c r="F14" s="200"/>
      <c r="G14" s="200"/>
      <c r="H14" s="200"/>
      <c r="I14" s="200"/>
    </row>
    <row r="15" spans="1:10" x14ac:dyDescent="0.25">
      <c r="A15" s="62">
        <v>42370</v>
      </c>
      <c r="B15" s="128"/>
      <c r="C15" s="129"/>
      <c r="D15" s="135"/>
      <c r="E15" s="136">
        <v>0</v>
      </c>
      <c r="F15" s="122">
        <v>0</v>
      </c>
      <c r="G15" s="122">
        <f>E15*F15</f>
        <v>0</v>
      </c>
      <c r="H15" s="123"/>
      <c r="I15" s="123"/>
    </row>
    <row r="16" spans="1:10" x14ac:dyDescent="0.25">
      <c r="A16" s="63">
        <v>42401</v>
      </c>
      <c r="B16" s="39"/>
      <c r="C16" s="156"/>
      <c r="D16" s="102"/>
      <c r="E16" s="103">
        <v>0</v>
      </c>
      <c r="F16" s="113">
        <v>0</v>
      </c>
      <c r="G16" s="113">
        <f>E16*F16</f>
        <v>0</v>
      </c>
      <c r="H16" s="10"/>
      <c r="I16" s="10"/>
    </row>
    <row r="17" spans="1:10" x14ac:dyDescent="0.25">
      <c r="A17" s="64">
        <v>42430</v>
      </c>
      <c r="B17" s="39"/>
      <c r="C17" s="156"/>
      <c r="D17" s="104"/>
      <c r="E17" s="103">
        <v>0</v>
      </c>
      <c r="F17" s="118">
        <v>0</v>
      </c>
      <c r="G17" s="113">
        <v>0</v>
      </c>
      <c r="H17" s="10"/>
      <c r="I17" s="10"/>
    </row>
    <row r="18" spans="1:10" x14ac:dyDescent="0.25">
      <c r="A18" s="64">
        <v>42461</v>
      </c>
      <c r="B18" s="39"/>
      <c r="C18" s="156"/>
      <c r="D18" s="104"/>
      <c r="E18" s="103">
        <v>0</v>
      </c>
      <c r="F18" s="113">
        <v>0</v>
      </c>
      <c r="G18" s="113">
        <f t="shared" ref="G18:G23" si="0">E18*F18</f>
        <v>0</v>
      </c>
      <c r="H18" s="10"/>
      <c r="I18" s="10"/>
    </row>
    <row r="19" spans="1:10" x14ac:dyDescent="0.25">
      <c r="A19" s="64">
        <v>42491</v>
      </c>
      <c r="B19" s="39"/>
      <c r="C19" s="156"/>
      <c r="D19" s="104"/>
      <c r="E19" s="103">
        <v>0</v>
      </c>
      <c r="F19" s="113">
        <v>0</v>
      </c>
      <c r="G19" s="113">
        <f t="shared" si="0"/>
        <v>0</v>
      </c>
      <c r="H19" s="10"/>
      <c r="I19" s="10"/>
    </row>
    <row r="20" spans="1:10" x14ac:dyDescent="0.25">
      <c r="A20" s="64">
        <v>42522</v>
      </c>
      <c r="B20" s="39"/>
      <c r="C20" s="156"/>
      <c r="D20" s="104"/>
      <c r="E20" s="103">
        <v>0</v>
      </c>
      <c r="F20" s="113">
        <v>0</v>
      </c>
      <c r="G20" s="113">
        <f t="shared" si="0"/>
        <v>0</v>
      </c>
      <c r="H20" s="10"/>
      <c r="I20" s="10"/>
    </row>
    <row r="21" spans="1:10" x14ac:dyDescent="0.25">
      <c r="A21" s="64">
        <v>42552</v>
      </c>
      <c r="B21" s="39"/>
      <c r="C21" s="156"/>
      <c r="D21" s="104"/>
      <c r="E21" s="103">
        <v>0</v>
      </c>
      <c r="F21" s="113">
        <v>0</v>
      </c>
      <c r="G21" s="113">
        <f t="shared" si="0"/>
        <v>0</v>
      </c>
      <c r="H21" s="10"/>
      <c r="I21" s="10"/>
    </row>
    <row r="22" spans="1:10" x14ac:dyDescent="0.25">
      <c r="A22" s="64">
        <v>42583</v>
      </c>
      <c r="B22" s="39"/>
      <c r="C22" s="15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11" t="s">
        <v>61</v>
      </c>
      <c r="B24" s="212"/>
      <c r="C24" s="212"/>
      <c r="D24" s="212"/>
      <c r="E24" s="212"/>
      <c r="F24" s="212"/>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199" t="s">
        <v>135</v>
      </c>
      <c r="B26" s="260"/>
      <c r="C26" s="260"/>
      <c r="D26" s="260"/>
      <c r="E26" s="260"/>
      <c r="F26" s="260"/>
      <c r="G26" s="260"/>
      <c r="H26" s="260"/>
      <c r="I26" s="260"/>
    </row>
    <row r="27" spans="1:10" x14ac:dyDescent="0.25">
      <c r="A27" s="62">
        <v>42370</v>
      </c>
      <c r="B27" s="128"/>
      <c r="C27" s="129"/>
      <c r="D27" s="135"/>
      <c r="E27" s="136">
        <v>0</v>
      </c>
      <c r="F27" s="122">
        <v>0</v>
      </c>
      <c r="G27" s="122">
        <f>E27*F27</f>
        <v>0</v>
      </c>
      <c r="H27" s="123"/>
      <c r="I27" s="123"/>
    </row>
    <row r="28" spans="1:10" x14ac:dyDescent="0.25">
      <c r="A28" s="63">
        <v>42401</v>
      </c>
      <c r="B28" s="39"/>
      <c r="C28" s="168"/>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11" t="s">
        <v>61</v>
      </c>
      <c r="B36" s="212"/>
      <c r="C36" s="212"/>
      <c r="D36" s="212"/>
      <c r="E36" s="212"/>
      <c r="F36" s="212"/>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199" t="s">
        <v>136</v>
      </c>
      <c r="B38" s="200"/>
      <c r="C38" s="200"/>
      <c r="D38" s="200"/>
      <c r="E38" s="200"/>
      <c r="F38" s="200"/>
      <c r="G38" s="200"/>
      <c r="H38" s="200"/>
      <c r="I38" s="200"/>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11" t="s">
        <v>61</v>
      </c>
      <c r="B48" s="212"/>
      <c r="C48" s="212"/>
      <c r="D48" s="212"/>
      <c r="E48" s="212"/>
      <c r="F48" s="212"/>
      <c r="G48" s="134">
        <f>SUM(G39:G47)</f>
        <v>0</v>
      </c>
      <c r="H48" s="134">
        <f>SUM(H39:H47)</f>
        <v>0</v>
      </c>
      <c r="I48" s="134">
        <f>SUM(I39:I47)</f>
        <v>0</v>
      </c>
    </row>
    <row r="49" spans="1:10" ht="16.5" customHeight="1" thickBot="1" x14ac:dyDescent="0.3">
      <c r="A49" s="218" t="s">
        <v>97</v>
      </c>
      <c r="B49" s="200"/>
      <c r="C49" s="200"/>
      <c r="D49" s="200"/>
      <c r="E49" s="200"/>
      <c r="F49" s="200"/>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19" t="s">
        <v>120</v>
      </c>
      <c r="B51" s="220"/>
      <c r="C51" s="220"/>
      <c r="D51" s="220"/>
      <c r="E51" s="220"/>
      <c r="F51" s="220"/>
      <c r="G51" s="220"/>
      <c r="H51" s="220"/>
      <c r="I51" s="220"/>
    </row>
    <row r="52" spans="1:10" ht="15.75" thickBot="1" x14ac:dyDescent="0.3">
      <c r="A52" s="221" t="s">
        <v>31</v>
      </c>
      <c r="B52" s="222"/>
      <c r="C52" s="222"/>
      <c r="D52" s="222"/>
      <c r="E52" s="222"/>
      <c r="F52" s="222"/>
      <c r="G52" s="222"/>
      <c r="H52" s="222"/>
      <c r="I52" s="222"/>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23" t="s">
        <v>32</v>
      </c>
      <c r="B56" s="224"/>
      <c r="C56" s="224"/>
      <c r="D56" s="224"/>
      <c r="E56" s="224"/>
      <c r="F56" s="224"/>
      <c r="G56" s="11">
        <f>G53+G54+G55</f>
        <v>0</v>
      </c>
      <c r="H56" s="11">
        <f t="shared" ref="H56:I56" si="4">H53+H54+H55</f>
        <v>0</v>
      </c>
      <c r="I56" s="11">
        <f t="shared" si="4"/>
        <v>0</v>
      </c>
    </row>
    <row r="57" spans="1:10" ht="15.75" thickBot="1" x14ac:dyDescent="0.3">
      <c r="A57" s="227" t="s">
        <v>20</v>
      </c>
      <c r="B57" s="200"/>
      <c r="C57" s="200"/>
      <c r="D57" s="200"/>
      <c r="E57" s="200"/>
      <c r="F57" s="200"/>
      <c r="G57" s="200"/>
      <c r="H57" s="200"/>
      <c r="I57" s="200"/>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28" t="s">
        <v>33</v>
      </c>
      <c r="B62" s="212"/>
      <c r="C62" s="212"/>
      <c r="D62" s="212"/>
      <c r="E62" s="212"/>
      <c r="F62" s="229"/>
      <c r="G62" s="141">
        <f>G58+G59+G60+G61</f>
        <v>0</v>
      </c>
      <c r="H62" s="126">
        <f t="shared" ref="H62:I62" si="6">H58+H59+H60+H61</f>
        <v>0</v>
      </c>
      <c r="I62" s="142">
        <f t="shared" si="6"/>
        <v>0</v>
      </c>
    </row>
    <row r="63" spans="1:10" ht="16.5" thickBot="1" x14ac:dyDescent="0.3">
      <c r="A63" s="218" t="s">
        <v>96</v>
      </c>
      <c r="B63" s="200"/>
      <c r="C63" s="200"/>
      <c r="D63" s="200"/>
      <c r="E63" s="200"/>
      <c r="F63" s="200"/>
      <c r="G63" s="120">
        <f>G56+G62</f>
        <v>0</v>
      </c>
      <c r="H63" s="52">
        <f t="shared" ref="H63" si="7">H56+H62</f>
        <v>0</v>
      </c>
      <c r="I63" s="52">
        <v>0</v>
      </c>
    </row>
    <row r="64" spans="1:10" ht="19.5" customHeight="1" thickBot="1" x14ac:dyDescent="0.35">
      <c r="A64" s="248" t="s">
        <v>63</v>
      </c>
      <c r="B64" s="249"/>
      <c r="C64" s="249"/>
      <c r="D64" s="249"/>
      <c r="E64" s="249"/>
      <c r="F64" s="250"/>
      <c r="G64" s="16">
        <f>G49+G63</f>
        <v>0</v>
      </c>
      <c r="H64" s="16">
        <f>H49+H63</f>
        <v>0</v>
      </c>
      <c r="I64" s="84">
        <f>I49+I63</f>
        <v>0</v>
      </c>
    </row>
    <row r="65" spans="1:9" ht="15.75" thickBot="1" x14ac:dyDescent="0.3">
      <c r="A65" s="43"/>
    </row>
    <row r="66" spans="1:9" ht="60.75" thickBot="1" x14ac:dyDescent="0.3">
      <c r="A66" s="225" t="s">
        <v>34</v>
      </c>
      <c r="B66" s="220"/>
      <c r="C66" s="220"/>
      <c r="D66" s="226"/>
      <c r="E66" s="161" t="s">
        <v>121</v>
      </c>
      <c r="F66" s="161" t="s">
        <v>30</v>
      </c>
      <c r="G66" s="162" t="s">
        <v>54</v>
      </c>
      <c r="H66" s="14" t="s">
        <v>59</v>
      </c>
      <c r="I66" s="1"/>
    </row>
    <row r="67" spans="1:9" ht="15.75" x14ac:dyDescent="0.25">
      <c r="A67" s="230" t="s">
        <v>127</v>
      </c>
      <c r="B67" s="231"/>
      <c r="C67" s="231"/>
      <c r="D67" s="232"/>
      <c r="E67" s="163">
        <f>G49</f>
        <v>0</v>
      </c>
      <c r="F67" s="164">
        <f>H49</f>
        <v>0</v>
      </c>
      <c r="G67" s="164">
        <f>I49</f>
        <v>0</v>
      </c>
      <c r="H67" s="165"/>
      <c r="I67" s="1"/>
    </row>
    <row r="68" spans="1:9" ht="15.75" customHeight="1" x14ac:dyDescent="0.25">
      <c r="A68" s="251" t="s">
        <v>128</v>
      </c>
      <c r="B68" s="252"/>
      <c r="C68" s="252"/>
      <c r="D68" s="253"/>
      <c r="E68" s="170">
        <f>G24+G36</f>
        <v>0</v>
      </c>
      <c r="F68" s="170">
        <f>H24+H36</f>
        <v>0</v>
      </c>
      <c r="G68" s="170">
        <f>I24+I36</f>
        <v>0</v>
      </c>
      <c r="H68" s="166"/>
      <c r="I68" s="1"/>
    </row>
    <row r="69" spans="1:9" ht="15.75" customHeight="1" thickBot="1" x14ac:dyDescent="0.3">
      <c r="A69" s="254" t="s">
        <v>137</v>
      </c>
      <c r="B69" s="255"/>
      <c r="C69" s="255"/>
      <c r="D69" s="256"/>
      <c r="E69" s="171">
        <f>G48</f>
        <v>0</v>
      </c>
      <c r="F69" s="171">
        <f t="shared" ref="F69:G69" si="8">H48</f>
        <v>0</v>
      </c>
      <c r="G69" s="171">
        <f t="shared" si="8"/>
        <v>0</v>
      </c>
      <c r="H69" s="167"/>
      <c r="I69" s="154"/>
    </row>
    <row r="70" spans="1:9" ht="15.75" x14ac:dyDescent="0.25">
      <c r="A70" s="233" t="s">
        <v>96</v>
      </c>
      <c r="B70" s="216"/>
      <c r="C70" s="216"/>
      <c r="D70" s="234"/>
      <c r="E70" s="158">
        <f t="shared" ref="E70:G71" si="9">G63</f>
        <v>0</v>
      </c>
      <c r="F70" s="159">
        <f t="shared" si="9"/>
        <v>0</v>
      </c>
      <c r="G70" s="159">
        <f t="shared" si="9"/>
        <v>0</v>
      </c>
      <c r="H70" s="160" t="e">
        <f>(G70/G67)*100</f>
        <v>#DIV/0!</v>
      </c>
      <c r="I70" s="1"/>
    </row>
    <row r="71" spans="1:9" ht="19.5" customHeight="1" thickBot="1" x14ac:dyDescent="0.35">
      <c r="A71" s="245" t="s">
        <v>63</v>
      </c>
      <c r="B71" s="246"/>
      <c r="C71" s="246"/>
      <c r="D71" s="247"/>
      <c r="E71" s="15">
        <f t="shared" si="9"/>
        <v>0</v>
      </c>
      <c r="F71" s="119">
        <f t="shared" si="9"/>
        <v>0</v>
      </c>
      <c r="G71" s="119">
        <f t="shared" si="9"/>
        <v>0</v>
      </c>
      <c r="H71" s="36"/>
      <c r="I71" s="1"/>
    </row>
    <row r="72" spans="1:9" x14ac:dyDescent="0.25">
      <c r="B72" s="259"/>
      <c r="C72" s="259"/>
      <c r="D72" s="259"/>
      <c r="E72" s="259"/>
      <c r="F72" s="259"/>
      <c r="G72" s="259"/>
      <c r="H72" s="259"/>
      <c r="I72" s="259"/>
    </row>
    <row r="73" spans="1:9" ht="44.25" customHeight="1" x14ac:dyDescent="0.25">
      <c r="A73" s="213" t="s">
        <v>75</v>
      </c>
      <c r="B73" s="214"/>
      <c r="C73" s="214"/>
      <c r="D73" s="214"/>
      <c r="E73" s="215"/>
      <c r="F73" s="216"/>
      <c r="G73" s="216"/>
      <c r="H73" s="216"/>
      <c r="I73" s="216"/>
    </row>
    <row r="74" spans="1:9" x14ac:dyDescent="0.25">
      <c r="A74" s="91"/>
      <c r="B74" s="91"/>
      <c r="C74" s="91"/>
      <c r="D74" s="110"/>
      <c r="E74" s="217" t="s">
        <v>74</v>
      </c>
      <c r="F74" s="214"/>
      <c r="G74" s="214"/>
      <c r="H74" s="214"/>
      <c r="I74" s="214"/>
    </row>
    <row r="75" spans="1:9" x14ac:dyDescent="0.25">
      <c r="A75" s="91"/>
      <c r="B75" s="91"/>
      <c r="C75" s="91"/>
      <c r="D75" s="110"/>
      <c r="E75" s="111"/>
      <c r="F75" s="115"/>
      <c r="G75" s="115"/>
      <c r="H75" s="152"/>
      <c r="I75" s="152"/>
    </row>
    <row r="76" spans="1:9" x14ac:dyDescent="0.25">
      <c r="A76" s="91"/>
      <c r="B76" s="91"/>
      <c r="C76" s="91"/>
      <c r="D76" s="110"/>
      <c r="E76" s="111"/>
      <c r="F76" s="111"/>
      <c r="G76" s="111"/>
      <c r="H76" s="153"/>
      <c r="I76" s="153"/>
    </row>
    <row r="77" spans="1:9" ht="15.75" x14ac:dyDescent="0.25">
      <c r="A77" s="257" t="s">
        <v>101</v>
      </c>
      <c r="B77" s="258"/>
      <c r="C77" s="258"/>
      <c r="D77" s="258"/>
      <c r="E77" s="117"/>
      <c r="F77" s="117"/>
      <c r="G77" s="117"/>
      <c r="H77" s="93"/>
      <c r="I77" s="93"/>
    </row>
    <row r="78" spans="1:9" ht="31.5" customHeight="1" x14ac:dyDescent="0.25">
      <c r="A78" s="263" t="s">
        <v>7</v>
      </c>
      <c r="B78" s="264"/>
      <c r="C78" s="239" t="s">
        <v>130</v>
      </c>
      <c r="D78" s="240"/>
      <c r="E78" s="240"/>
      <c r="F78" s="240"/>
      <c r="G78" s="240"/>
      <c r="H78" s="240"/>
      <c r="I78" s="240"/>
    </row>
    <row r="79" spans="1:9" ht="45.75" customHeight="1" x14ac:dyDescent="0.25">
      <c r="A79" s="263" t="s">
        <v>79</v>
      </c>
      <c r="B79" s="264"/>
      <c r="C79" s="239" t="s">
        <v>103</v>
      </c>
      <c r="D79" s="240"/>
      <c r="E79" s="240"/>
      <c r="F79" s="240"/>
      <c r="G79" s="240"/>
      <c r="H79" s="240"/>
      <c r="I79" s="240"/>
    </row>
    <row r="80" spans="1:9" ht="97.5" customHeight="1" x14ac:dyDescent="0.25">
      <c r="A80" s="265" t="s">
        <v>2</v>
      </c>
      <c r="B80" s="266"/>
      <c r="C80" s="239" t="s">
        <v>152</v>
      </c>
      <c r="D80" s="240"/>
      <c r="E80" s="240"/>
      <c r="F80" s="240"/>
      <c r="G80" s="240"/>
      <c r="H80" s="240"/>
      <c r="I80" s="240"/>
    </row>
    <row r="81" spans="1:9" ht="18" customHeight="1" x14ac:dyDescent="0.25">
      <c r="A81" s="265" t="s">
        <v>80</v>
      </c>
      <c r="B81" s="266"/>
      <c r="C81" s="267" t="s">
        <v>92</v>
      </c>
      <c r="D81" s="268"/>
      <c r="E81" s="268"/>
      <c r="F81" s="268"/>
      <c r="G81" s="268"/>
      <c r="H81" s="268"/>
      <c r="I81" s="268"/>
    </row>
    <row r="82" spans="1:9" ht="47.25" customHeight="1" x14ac:dyDescent="0.25">
      <c r="A82" s="265" t="s">
        <v>3</v>
      </c>
      <c r="B82" s="266"/>
      <c r="C82" s="239" t="s">
        <v>141</v>
      </c>
      <c r="D82" s="240"/>
      <c r="E82" s="240"/>
      <c r="F82" s="240"/>
      <c r="G82" s="240"/>
      <c r="H82" s="240"/>
      <c r="I82" s="240"/>
    </row>
    <row r="83" spans="1:9" ht="95.25" customHeight="1" x14ac:dyDescent="0.25">
      <c r="A83" s="269" t="s">
        <v>88</v>
      </c>
      <c r="B83" s="270"/>
      <c r="C83" s="239" t="s">
        <v>122</v>
      </c>
      <c r="D83" s="240"/>
      <c r="E83" s="240"/>
      <c r="F83" s="240"/>
      <c r="G83" s="240"/>
      <c r="H83" s="240"/>
      <c r="I83" s="240"/>
    </row>
    <row r="84" spans="1:9" ht="45" customHeight="1" x14ac:dyDescent="0.25">
      <c r="A84" s="237" t="s">
        <v>85</v>
      </c>
      <c r="B84" s="238"/>
      <c r="C84" s="239" t="s">
        <v>125</v>
      </c>
      <c r="D84" s="240"/>
      <c r="E84" s="240"/>
      <c r="F84" s="240"/>
      <c r="G84" s="240"/>
      <c r="H84" s="240"/>
      <c r="I84" s="240"/>
    </row>
    <row r="85" spans="1:9" ht="126.75" customHeight="1" x14ac:dyDescent="0.25">
      <c r="A85" s="235" t="s">
        <v>116</v>
      </c>
      <c r="B85" s="236"/>
      <c r="C85" s="236"/>
      <c r="D85" s="236"/>
      <c r="E85" s="236"/>
      <c r="F85" s="236"/>
      <c r="G85" s="236"/>
      <c r="H85" s="236"/>
      <c r="I85" s="236"/>
    </row>
  </sheetData>
  <mergeCells count="49">
    <mergeCell ref="A84:B84"/>
    <mergeCell ref="C84:I84"/>
    <mergeCell ref="A85:I85"/>
    <mergeCell ref="A81:B81"/>
    <mergeCell ref="C81:I81"/>
    <mergeCell ref="A82:B82"/>
    <mergeCell ref="C82:I82"/>
    <mergeCell ref="A83:B83"/>
    <mergeCell ref="C83:I83"/>
    <mergeCell ref="A78:B78"/>
    <mergeCell ref="C78:I78"/>
    <mergeCell ref="A79:B79"/>
    <mergeCell ref="C79:I79"/>
    <mergeCell ref="A80:B80"/>
    <mergeCell ref="C80:I80"/>
    <mergeCell ref="A77:D77"/>
    <mergeCell ref="A64:F64"/>
    <mergeCell ref="A66:D66"/>
    <mergeCell ref="A67:D67"/>
    <mergeCell ref="A68:D68"/>
    <mergeCell ref="A69:D69"/>
    <mergeCell ref="A70:D70"/>
    <mergeCell ref="A71:D71"/>
    <mergeCell ref="B72:I72"/>
    <mergeCell ref="A73:D73"/>
    <mergeCell ref="E73:I73"/>
    <mergeCell ref="E74:I74"/>
    <mergeCell ref="A63:F63"/>
    <mergeCell ref="A36:F36"/>
    <mergeCell ref="A38:I38"/>
    <mergeCell ref="A48:F48"/>
    <mergeCell ref="A49:F49"/>
    <mergeCell ref="A51:I51"/>
    <mergeCell ref="A52:I52"/>
    <mergeCell ref="A56:F56"/>
    <mergeCell ref="A57:I57"/>
    <mergeCell ref="A62:F62"/>
    <mergeCell ref="A26:I26"/>
    <mergeCell ref="A2:I2"/>
    <mergeCell ref="A4:I4"/>
    <mergeCell ref="B6:I6"/>
    <mergeCell ref="A9:B9"/>
    <mergeCell ref="C9:I9"/>
    <mergeCell ref="A10:B10"/>
    <mergeCell ref="C10:I10"/>
    <mergeCell ref="B11:I11"/>
    <mergeCell ref="B12:I12"/>
    <mergeCell ref="A14:I14"/>
    <mergeCell ref="A24:F24"/>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38"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04" t="s">
        <v>143</v>
      </c>
      <c r="B2" s="305"/>
      <c r="C2" s="305"/>
      <c r="D2" s="305"/>
      <c r="E2" s="305"/>
      <c r="F2" s="305"/>
    </row>
    <row r="3" spans="1:6" ht="13.9" x14ac:dyDescent="0.25">
      <c r="E3" s="12"/>
      <c r="F3" s="1"/>
    </row>
    <row r="5" spans="1:6" ht="47.25" customHeight="1" x14ac:dyDescent="0.3">
      <c r="A5" s="208"/>
      <c r="B5" s="209"/>
      <c r="C5" s="209"/>
      <c r="D5" s="209"/>
      <c r="E5" s="209"/>
      <c r="F5" s="209"/>
    </row>
    <row r="7" spans="1:6" ht="13.9" x14ac:dyDescent="0.25">
      <c r="F7" s="1"/>
    </row>
    <row r="8" spans="1:6" ht="20.25" x14ac:dyDescent="0.3">
      <c r="B8" s="203" t="s">
        <v>50</v>
      </c>
      <c r="C8" s="203"/>
      <c r="D8" s="203"/>
      <c r="E8" s="203"/>
      <c r="F8" s="203"/>
    </row>
    <row r="9" spans="1:6" ht="20.45" x14ac:dyDescent="0.35">
      <c r="B9" s="169"/>
      <c r="C9" s="169"/>
      <c r="D9" s="169"/>
      <c r="E9" s="169"/>
      <c r="F9" s="169"/>
    </row>
    <row r="10" spans="1:6" ht="14.45" thickBot="1" x14ac:dyDescent="0.3"/>
    <row r="11" spans="1:6" ht="15.75" thickBot="1" x14ac:dyDescent="0.3">
      <c r="A11" s="206" t="s">
        <v>53</v>
      </c>
      <c r="B11" s="207"/>
      <c r="C11" s="299"/>
      <c r="D11" s="300"/>
      <c r="E11" s="300"/>
      <c r="F11" s="301"/>
    </row>
    <row r="12" spans="1:6" ht="15.75" thickBot="1" x14ac:dyDescent="0.3">
      <c r="A12" s="206" t="s">
        <v>52</v>
      </c>
      <c r="B12" s="207"/>
      <c r="C12" s="299"/>
      <c r="D12" s="300"/>
      <c r="E12" s="300"/>
      <c r="F12" s="301"/>
    </row>
    <row r="13" spans="1:6" ht="15.75" thickBot="1" x14ac:dyDescent="0.3">
      <c r="A13" s="206" t="s">
        <v>1</v>
      </c>
      <c r="B13" s="207"/>
      <c r="C13" s="299"/>
      <c r="D13" s="300"/>
      <c r="E13" s="300"/>
      <c r="F13" s="301"/>
    </row>
    <row r="14" spans="1:6" ht="14.45" x14ac:dyDescent="0.3">
      <c r="B14" s="196"/>
      <c r="C14" s="196"/>
      <c r="D14" s="197"/>
      <c r="E14" s="197"/>
      <c r="F14" s="197"/>
    </row>
    <row r="15" spans="1:6" ht="13.9" x14ac:dyDescent="0.25">
      <c r="A15" s="53"/>
      <c r="B15" s="198"/>
      <c r="C15" s="198"/>
      <c r="D15" s="198"/>
      <c r="E15" s="198"/>
      <c r="F15" s="198"/>
    </row>
    <row r="16" spans="1:6" ht="29.25" thickBot="1" x14ac:dyDescent="0.3">
      <c r="A16" s="87" t="s">
        <v>64</v>
      </c>
      <c r="B16" s="302"/>
      <c r="C16" s="303"/>
      <c r="D16" s="37" t="s">
        <v>56</v>
      </c>
      <c r="E16" s="37" t="s">
        <v>57</v>
      </c>
      <c r="F16" s="37" t="s">
        <v>58</v>
      </c>
    </row>
    <row r="17" spans="1:6" ht="18.75" x14ac:dyDescent="0.3">
      <c r="A17" s="295" t="s">
        <v>139</v>
      </c>
      <c r="B17" s="231"/>
      <c r="C17" s="231"/>
      <c r="D17" s="231"/>
      <c r="E17" s="231"/>
      <c r="F17" s="296"/>
    </row>
    <row r="18" spans="1:6" x14ac:dyDescent="0.25">
      <c r="A18" s="67">
        <v>42370</v>
      </c>
      <c r="B18" s="289"/>
      <c r="C18" s="290"/>
      <c r="D18" s="4">
        <v>0</v>
      </c>
      <c r="E18" s="4">
        <v>0</v>
      </c>
      <c r="F18" s="4">
        <f>D18+E18</f>
        <v>0</v>
      </c>
    </row>
    <row r="19" spans="1:6" ht="14.45" x14ac:dyDescent="0.25">
      <c r="A19" s="68">
        <v>42401</v>
      </c>
      <c r="B19" s="297"/>
      <c r="C19" s="298"/>
      <c r="D19" s="5">
        <v>0</v>
      </c>
      <c r="E19" s="5">
        <v>0</v>
      </c>
      <c r="F19" s="4">
        <f t="shared" ref="F19:F25" si="0">D19+E19</f>
        <v>0</v>
      </c>
    </row>
    <row r="20" spans="1:6" ht="14.45" x14ac:dyDescent="0.25">
      <c r="A20" s="68">
        <v>42430</v>
      </c>
      <c r="B20" s="297"/>
      <c r="C20" s="298"/>
      <c r="D20" s="5">
        <v>0</v>
      </c>
      <c r="E20" s="5">
        <v>0</v>
      </c>
      <c r="F20" s="4">
        <f t="shared" si="0"/>
        <v>0</v>
      </c>
    </row>
    <row r="21" spans="1:6" ht="14.45" x14ac:dyDescent="0.25">
      <c r="A21" s="68">
        <v>42461</v>
      </c>
      <c r="B21" s="297"/>
      <c r="C21" s="298"/>
      <c r="D21" s="5">
        <v>0</v>
      </c>
      <c r="E21" s="5">
        <v>0</v>
      </c>
      <c r="F21" s="4">
        <f t="shared" si="0"/>
        <v>0</v>
      </c>
    </row>
    <row r="22" spans="1:6" ht="14.45" x14ac:dyDescent="0.25">
      <c r="A22" s="68">
        <v>42491</v>
      </c>
      <c r="B22" s="297"/>
      <c r="C22" s="298"/>
      <c r="D22" s="5">
        <v>0</v>
      </c>
      <c r="E22" s="5">
        <v>0</v>
      </c>
      <c r="F22" s="4">
        <f t="shared" si="0"/>
        <v>0</v>
      </c>
    </row>
    <row r="23" spans="1:6" ht="14.45" x14ac:dyDescent="0.25">
      <c r="A23" s="68">
        <v>42522</v>
      </c>
      <c r="B23" s="297"/>
      <c r="C23" s="298"/>
      <c r="D23" s="5">
        <v>0</v>
      </c>
      <c r="E23" s="5">
        <v>0</v>
      </c>
      <c r="F23" s="4">
        <f t="shared" si="0"/>
        <v>0</v>
      </c>
    </row>
    <row r="24" spans="1:6" ht="14.45" x14ac:dyDescent="0.25">
      <c r="A24" s="68">
        <v>42552</v>
      </c>
      <c r="B24" s="297"/>
      <c r="C24" s="298"/>
      <c r="D24" s="5">
        <v>0</v>
      </c>
      <c r="E24" s="5">
        <v>0</v>
      </c>
      <c r="F24" s="4">
        <f t="shared" si="0"/>
        <v>0</v>
      </c>
    </row>
    <row r="25" spans="1:6" thickBot="1" x14ac:dyDescent="0.3">
      <c r="A25" s="69">
        <v>42583</v>
      </c>
      <c r="B25" s="297"/>
      <c r="C25" s="298"/>
      <c r="D25" s="31">
        <v>0</v>
      </c>
      <c r="E25" s="48">
        <v>0</v>
      </c>
      <c r="F25" s="54">
        <f t="shared" si="0"/>
        <v>0</v>
      </c>
    </row>
    <row r="26" spans="1:6" ht="16.149999999999999" thickBot="1" x14ac:dyDescent="0.35">
      <c r="A26" s="218" t="s">
        <v>62</v>
      </c>
      <c r="B26" s="210"/>
      <c r="C26" s="55"/>
      <c r="D26" s="56"/>
      <c r="E26" s="57"/>
      <c r="F26" s="58">
        <f>SUM(F18:F25)</f>
        <v>0</v>
      </c>
    </row>
    <row r="27" spans="1:6" ht="16.149999999999999" thickBot="1" x14ac:dyDescent="0.35">
      <c r="B27" s="6"/>
      <c r="C27" s="6"/>
      <c r="D27" s="59"/>
      <c r="E27" s="6"/>
      <c r="F27" s="60"/>
    </row>
    <row r="28" spans="1:6" ht="18.75" x14ac:dyDescent="0.3">
      <c r="A28" s="295" t="s">
        <v>135</v>
      </c>
      <c r="B28" s="231"/>
      <c r="C28" s="231"/>
      <c r="D28" s="231"/>
      <c r="E28" s="231"/>
      <c r="F28" s="296"/>
    </row>
    <row r="29" spans="1:6" x14ac:dyDescent="0.25">
      <c r="A29" s="67">
        <v>42370</v>
      </c>
      <c r="B29" s="289"/>
      <c r="C29" s="290"/>
      <c r="D29" s="4">
        <v>0</v>
      </c>
      <c r="E29" s="4">
        <v>0</v>
      </c>
      <c r="F29" s="4">
        <f>D29+E29</f>
        <v>0</v>
      </c>
    </row>
    <row r="30" spans="1:6" ht="14.45" x14ac:dyDescent="0.25">
      <c r="A30" s="68">
        <v>42401</v>
      </c>
      <c r="B30" s="297"/>
      <c r="C30" s="298"/>
      <c r="D30" s="5">
        <v>0</v>
      </c>
      <c r="E30" s="5">
        <v>0</v>
      </c>
      <c r="F30" s="4">
        <f t="shared" ref="F30:F36" si="1">D30+E30</f>
        <v>0</v>
      </c>
    </row>
    <row r="31" spans="1:6" ht="14.45" x14ac:dyDescent="0.25">
      <c r="A31" s="68">
        <v>42430</v>
      </c>
      <c r="B31" s="297"/>
      <c r="C31" s="298"/>
      <c r="D31" s="5">
        <v>0</v>
      </c>
      <c r="E31" s="5">
        <v>0</v>
      </c>
      <c r="F31" s="4">
        <f t="shared" si="1"/>
        <v>0</v>
      </c>
    </row>
    <row r="32" spans="1:6" ht="14.45" x14ac:dyDescent="0.25">
      <c r="A32" s="68">
        <v>42461</v>
      </c>
      <c r="B32" s="297"/>
      <c r="C32" s="298"/>
      <c r="D32" s="5">
        <v>0</v>
      </c>
      <c r="E32" s="5">
        <v>0</v>
      </c>
      <c r="F32" s="4">
        <f t="shared" si="1"/>
        <v>0</v>
      </c>
    </row>
    <row r="33" spans="1:6" ht="14.45" x14ac:dyDescent="0.25">
      <c r="A33" s="68">
        <v>42491</v>
      </c>
      <c r="B33" s="297"/>
      <c r="C33" s="298"/>
      <c r="D33" s="5">
        <v>0</v>
      </c>
      <c r="E33" s="5">
        <v>0</v>
      </c>
      <c r="F33" s="4">
        <f t="shared" si="1"/>
        <v>0</v>
      </c>
    </row>
    <row r="34" spans="1:6" ht="14.45" x14ac:dyDescent="0.25">
      <c r="A34" s="68">
        <v>42522</v>
      </c>
      <c r="B34" s="297"/>
      <c r="C34" s="298"/>
      <c r="D34" s="5">
        <v>0</v>
      </c>
      <c r="E34" s="5">
        <v>0</v>
      </c>
      <c r="F34" s="4">
        <f t="shared" si="1"/>
        <v>0</v>
      </c>
    </row>
    <row r="35" spans="1:6" x14ac:dyDescent="0.25">
      <c r="A35" s="68">
        <v>42552</v>
      </c>
      <c r="B35" s="297"/>
      <c r="C35" s="298"/>
      <c r="D35" s="5">
        <v>0</v>
      </c>
      <c r="E35" s="5">
        <v>0</v>
      </c>
      <c r="F35" s="4">
        <f t="shared" si="1"/>
        <v>0</v>
      </c>
    </row>
    <row r="36" spans="1:6" ht="15.75" thickBot="1" x14ac:dyDescent="0.3">
      <c r="A36" s="69">
        <v>42583</v>
      </c>
      <c r="B36" s="297"/>
      <c r="C36" s="298"/>
      <c r="D36" s="31">
        <v>0</v>
      </c>
      <c r="E36" s="48">
        <v>0</v>
      </c>
      <c r="F36" s="54">
        <f t="shared" si="1"/>
        <v>0</v>
      </c>
    </row>
    <row r="37" spans="1:6" ht="16.5" thickBot="1" x14ac:dyDescent="0.3">
      <c r="A37" s="218" t="s">
        <v>62</v>
      </c>
      <c r="B37" s="210"/>
      <c r="C37" s="55"/>
      <c r="D37" s="56"/>
      <c r="E37" s="57"/>
      <c r="F37" s="58">
        <f>SUM(F29:F36)</f>
        <v>0</v>
      </c>
    </row>
    <row r="38" spans="1:6" ht="16.5" thickBot="1" x14ac:dyDescent="0.3">
      <c r="B38" s="6"/>
      <c r="C38" s="6"/>
      <c r="D38" s="59"/>
      <c r="E38" s="6"/>
      <c r="F38" s="60"/>
    </row>
    <row r="39" spans="1:6" ht="18.75" x14ac:dyDescent="0.3">
      <c r="A39" s="295" t="s">
        <v>136</v>
      </c>
      <c r="B39" s="231"/>
      <c r="C39" s="231"/>
      <c r="D39" s="231"/>
      <c r="E39" s="231"/>
      <c r="F39" s="296"/>
    </row>
    <row r="40" spans="1:6" x14ac:dyDescent="0.25">
      <c r="A40" s="67">
        <v>42370</v>
      </c>
      <c r="B40" s="289"/>
      <c r="C40" s="290"/>
      <c r="D40" s="4">
        <v>0</v>
      </c>
      <c r="E40" s="4">
        <v>0</v>
      </c>
      <c r="F40" s="4">
        <f>D40+E40</f>
        <v>0</v>
      </c>
    </row>
    <row r="41" spans="1:6" x14ac:dyDescent="0.25">
      <c r="A41" s="68">
        <v>42401</v>
      </c>
      <c r="B41" s="297"/>
      <c r="C41" s="298"/>
      <c r="D41" s="5">
        <v>0</v>
      </c>
      <c r="E41" s="5">
        <v>0</v>
      </c>
      <c r="F41" s="4">
        <f t="shared" ref="F41:F47" si="2">D41+E41</f>
        <v>0</v>
      </c>
    </row>
    <row r="42" spans="1:6" x14ac:dyDescent="0.25">
      <c r="A42" s="68">
        <v>42430</v>
      </c>
      <c r="B42" s="297"/>
      <c r="C42" s="298"/>
      <c r="D42" s="5">
        <v>0</v>
      </c>
      <c r="E42" s="5">
        <v>0</v>
      </c>
      <c r="F42" s="4">
        <f t="shared" si="2"/>
        <v>0</v>
      </c>
    </row>
    <row r="43" spans="1:6" x14ac:dyDescent="0.25">
      <c r="A43" s="68">
        <v>42461</v>
      </c>
      <c r="B43" s="297"/>
      <c r="C43" s="298"/>
      <c r="D43" s="5">
        <v>0</v>
      </c>
      <c r="E43" s="5">
        <v>0</v>
      </c>
      <c r="F43" s="4">
        <f t="shared" si="2"/>
        <v>0</v>
      </c>
    </row>
    <row r="44" spans="1:6" x14ac:dyDescent="0.25">
      <c r="A44" s="68">
        <v>42491</v>
      </c>
      <c r="B44" s="297"/>
      <c r="C44" s="298"/>
      <c r="D44" s="5">
        <v>0</v>
      </c>
      <c r="E44" s="5">
        <v>0</v>
      </c>
      <c r="F44" s="4">
        <f t="shared" si="2"/>
        <v>0</v>
      </c>
    </row>
    <row r="45" spans="1:6" x14ac:dyDescent="0.25">
      <c r="A45" s="68">
        <v>42522</v>
      </c>
      <c r="B45" s="297"/>
      <c r="C45" s="298"/>
      <c r="D45" s="5">
        <v>0</v>
      </c>
      <c r="E45" s="5">
        <v>0</v>
      </c>
      <c r="F45" s="4">
        <f t="shared" si="2"/>
        <v>0</v>
      </c>
    </row>
    <row r="46" spans="1:6" x14ac:dyDescent="0.25">
      <c r="A46" s="68">
        <v>42552</v>
      </c>
      <c r="B46" s="297"/>
      <c r="C46" s="298"/>
      <c r="D46" s="5">
        <v>0</v>
      </c>
      <c r="E46" s="5">
        <v>0</v>
      </c>
      <c r="F46" s="4">
        <f t="shared" si="2"/>
        <v>0</v>
      </c>
    </row>
    <row r="47" spans="1:6" ht="15.75" thickBot="1" x14ac:dyDescent="0.3">
      <c r="A47" s="69">
        <v>42583</v>
      </c>
      <c r="B47" s="297"/>
      <c r="C47" s="298"/>
      <c r="D47" s="31">
        <v>0</v>
      </c>
      <c r="E47" s="48">
        <v>0</v>
      </c>
      <c r="F47" s="54">
        <f t="shared" si="2"/>
        <v>0</v>
      </c>
    </row>
    <row r="48" spans="1:6" ht="16.5" thickBot="1" x14ac:dyDescent="0.3">
      <c r="A48" s="218" t="s">
        <v>62</v>
      </c>
      <c r="B48" s="210"/>
      <c r="C48" s="55"/>
      <c r="D48" s="56"/>
      <c r="E48" s="57"/>
      <c r="F48" s="58">
        <f>SUM(F40:F47)</f>
        <v>0</v>
      </c>
    </row>
    <row r="49" spans="1:6" ht="16.5" thickBot="1" x14ac:dyDescent="0.3">
      <c r="B49" s="6"/>
      <c r="C49" s="6"/>
      <c r="D49" s="59"/>
      <c r="E49" s="6"/>
      <c r="F49" s="60"/>
    </row>
    <row r="50" spans="1:6" ht="19.5" thickBot="1" x14ac:dyDescent="0.35">
      <c r="A50" s="293" t="s">
        <v>8</v>
      </c>
      <c r="B50" s="210"/>
      <c r="C50" s="210"/>
      <c r="D50" s="210"/>
      <c r="E50" s="210"/>
      <c r="F50" s="207"/>
    </row>
    <row r="51" spans="1:6" ht="15.75" customHeight="1" thickBot="1" x14ac:dyDescent="0.3">
      <c r="A51" s="294" t="s">
        <v>31</v>
      </c>
      <c r="B51" s="210"/>
      <c r="C51" s="210"/>
      <c r="D51" s="210"/>
      <c r="E51" s="210"/>
      <c r="F51" s="207"/>
    </row>
    <row r="52" spans="1:6" x14ac:dyDescent="0.25">
      <c r="A52" s="145">
        <v>42371</v>
      </c>
      <c r="B52" s="289"/>
      <c r="C52" s="290"/>
      <c r="D52" s="4">
        <v>0</v>
      </c>
      <c r="E52" s="4">
        <v>0</v>
      </c>
      <c r="F52" s="47">
        <f>D52+E52</f>
        <v>0</v>
      </c>
    </row>
    <row r="53" spans="1:6" x14ac:dyDescent="0.25">
      <c r="A53" s="146">
        <v>42402</v>
      </c>
      <c r="B53" s="289"/>
      <c r="C53" s="290"/>
      <c r="D53" s="5">
        <v>0</v>
      </c>
      <c r="E53" s="5">
        <v>0</v>
      </c>
      <c r="F53" s="40">
        <f t="shared" ref="F53:F54" si="3">D53+E53</f>
        <v>0</v>
      </c>
    </row>
    <row r="54" spans="1:6" ht="15.75" thickBot="1" x14ac:dyDescent="0.3">
      <c r="A54" s="146">
        <v>42431</v>
      </c>
      <c r="B54" s="289"/>
      <c r="C54" s="290"/>
      <c r="D54" s="31">
        <v>0</v>
      </c>
      <c r="E54" s="31">
        <v>0</v>
      </c>
      <c r="F54" s="40">
        <f t="shared" si="3"/>
        <v>0</v>
      </c>
    </row>
    <row r="55" spans="1:6" ht="15.75" thickBot="1" x14ac:dyDescent="0.3">
      <c r="A55" s="291" t="s">
        <v>32</v>
      </c>
      <c r="B55" s="210"/>
      <c r="C55" s="210"/>
      <c r="D55" s="210"/>
      <c r="E55" s="207"/>
      <c r="F55" s="32">
        <f>SUM(F52:F54)</f>
        <v>0</v>
      </c>
    </row>
    <row r="56" spans="1:6" ht="15.75" thickBot="1" x14ac:dyDescent="0.3">
      <c r="A56" s="227" t="s">
        <v>20</v>
      </c>
      <c r="B56" s="210"/>
      <c r="C56" s="210"/>
      <c r="D56" s="210"/>
      <c r="E56" s="210"/>
      <c r="F56" s="207"/>
    </row>
    <row r="57" spans="1:6" x14ac:dyDescent="0.25">
      <c r="A57" s="147">
        <v>42372</v>
      </c>
      <c r="B57" s="289"/>
      <c r="C57" s="290"/>
      <c r="D57" s="4">
        <v>0</v>
      </c>
      <c r="E57" s="4">
        <v>0</v>
      </c>
      <c r="F57" s="47">
        <f>E57+D57</f>
        <v>0</v>
      </c>
    </row>
    <row r="58" spans="1:6" x14ac:dyDescent="0.25">
      <c r="A58" s="148">
        <v>42403</v>
      </c>
      <c r="B58" s="289"/>
      <c r="C58" s="290"/>
      <c r="D58" s="5">
        <v>0</v>
      </c>
      <c r="E58" s="5">
        <v>0</v>
      </c>
      <c r="F58" s="47">
        <f t="shared" ref="F58:F60" si="4">E58+D58</f>
        <v>0</v>
      </c>
    </row>
    <row r="59" spans="1:6" x14ac:dyDescent="0.25">
      <c r="A59" s="148">
        <v>42432</v>
      </c>
      <c r="B59" s="289"/>
      <c r="C59" s="290"/>
      <c r="D59" s="5">
        <v>0</v>
      </c>
      <c r="E59" s="5">
        <v>0</v>
      </c>
      <c r="F59" s="47">
        <f t="shared" si="4"/>
        <v>0</v>
      </c>
    </row>
    <row r="60" spans="1:6" ht="15.75" thickBot="1" x14ac:dyDescent="0.3">
      <c r="A60" s="145">
        <v>42463</v>
      </c>
      <c r="B60" s="289"/>
      <c r="C60" s="290"/>
      <c r="D60" s="31">
        <v>0</v>
      </c>
      <c r="E60" s="31">
        <v>0</v>
      </c>
      <c r="F60" s="47">
        <f t="shared" si="4"/>
        <v>0</v>
      </c>
    </row>
    <row r="61" spans="1:6" ht="15.75" thickBot="1" x14ac:dyDescent="0.3">
      <c r="A61" s="291" t="s">
        <v>33</v>
      </c>
      <c r="B61" s="210"/>
      <c r="C61" s="210"/>
      <c r="D61" s="210"/>
      <c r="E61" s="207"/>
      <c r="F61" s="32">
        <f>SUM(F57:F60)</f>
        <v>0</v>
      </c>
    </row>
    <row r="62" spans="1:6" ht="16.5" thickBot="1" x14ac:dyDescent="0.3">
      <c r="A62" s="218" t="s">
        <v>9</v>
      </c>
      <c r="B62" s="210"/>
      <c r="C62" s="210"/>
      <c r="D62" s="210"/>
      <c r="E62" s="207"/>
      <c r="F62" s="33">
        <f>SUM(F55+F61)</f>
        <v>0</v>
      </c>
    </row>
    <row r="63" spans="1:6" ht="19.5" thickBot="1" x14ac:dyDescent="0.35">
      <c r="A63" s="248" t="s">
        <v>63</v>
      </c>
      <c r="B63" s="210"/>
      <c r="C63" s="210"/>
      <c r="D63" s="210"/>
      <c r="E63" s="207"/>
      <c r="F63" s="34">
        <f>F26+F62+F37+F48</f>
        <v>0</v>
      </c>
    </row>
    <row r="64" spans="1:6" ht="15.75" thickBot="1" x14ac:dyDescent="0.3">
      <c r="A64" s="43"/>
      <c r="B64" s="8"/>
      <c r="C64" s="8"/>
      <c r="D64" s="8"/>
      <c r="E64" s="8"/>
      <c r="F64" s="149"/>
    </row>
    <row r="65" spans="1:6" ht="15.75" thickBot="1" x14ac:dyDescent="0.3">
      <c r="A65" s="292" t="s">
        <v>34</v>
      </c>
      <c r="B65" s="210"/>
      <c r="C65" s="210"/>
      <c r="D65" s="210"/>
      <c r="E65" s="210"/>
      <c r="F65" s="207"/>
    </row>
    <row r="66" spans="1:6" ht="16.5" thickBot="1" x14ac:dyDescent="0.3">
      <c r="A66" s="286" t="s">
        <v>131</v>
      </c>
      <c r="B66" s="210"/>
      <c r="C66" s="210"/>
      <c r="D66" s="210"/>
      <c r="E66" s="207"/>
      <c r="F66" s="33">
        <f>F26+F37+F48</f>
        <v>0</v>
      </c>
    </row>
    <row r="67" spans="1:6" ht="16.5" thickBot="1" x14ac:dyDescent="0.3">
      <c r="A67" s="286" t="s">
        <v>132</v>
      </c>
      <c r="B67" s="200"/>
      <c r="C67" s="200"/>
      <c r="D67" s="200"/>
      <c r="E67" s="287"/>
      <c r="F67" s="33">
        <f>F37+F26</f>
        <v>0</v>
      </c>
    </row>
    <row r="68" spans="1:6" ht="16.5" thickBot="1" x14ac:dyDescent="0.3">
      <c r="A68" s="286" t="s">
        <v>140</v>
      </c>
      <c r="B68" s="200"/>
      <c r="C68" s="200"/>
      <c r="D68" s="200"/>
      <c r="E68" s="287"/>
      <c r="F68" s="33">
        <f>F48</f>
        <v>0</v>
      </c>
    </row>
    <row r="69" spans="1:6" ht="16.5" thickBot="1" x14ac:dyDescent="0.3">
      <c r="A69" s="286" t="s">
        <v>9</v>
      </c>
      <c r="B69" s="210"/>
      <c r="C69" s="210"/>
      <c r="D69" s="210"/>
      <c r="E69" s="207"/>
      <c r="F69" s="33">
        <f>F62</f>
        <v>0</v>
      </c>
    </row>
    <row r="70" spans="1:6" ht="19.5" thickBot="1" x14ac:dyDescent="0.35">
      <c r="A70" s="288" t="s">
        <v>5</v>
      </c>
      <c r="B70" s="210"/>
      <c r="C70" s="210"/>
      <c r="D70" s="210"/>
      <c r="E70" s="207"/>
      <c r="F70" s="34">
        <f>SUM(F66:F69)</f>
        <v>0</v>
      </c>
    </row>
    <row r="71" spans="1:6" ht="15.75" thickBot="1" x14ac:dyDescent="0.3">
      <c r="B71" s="259"/>
      <c r="C71" s="259"/>
      <c r="D71" s="259"/>
      <c r="E71" s="259"/>
      <c r="F71" s="259"/>
    </row>
    <row r="72" spans="1:6" x14ac:dyDescent="0.25">
      <c r="A72" s="274" t="s">
        <v>65</v>
      </c>
      <c r="B72" s="275"/>
      <c r="C72" s="275"/>
      <c r="D72" s="275"/>
      <c r="E72" s="275"/>
      <c r="F72" s="276"/>
    </row>
    <row r="73" spans="1:6" x14ac:dyDescent="0.25">
      <c r="A73" s="277" t="s">
        <v>67</v>
      </c>
      <c r="B73" s="278"/>
      <c r="C73" s="278"/>
      <c r="D73" s="278"/>
      <c r="E73" s="278"/>
      <c r="F73" s="279"/>
    </row>
    <row r="74" spans="1:6" x14ac:dyDescent="0.25">
      <c r="A74" s="280" t="s">
        <v>68</v>
      </c>
      <c r="B74" s="281"/>
      <c r="C74" s="281"/>
      <c r="D74" s="281"/>
      <c r="E74" s="281"/>
      <c r="F74" s="282"/>
    </row>
    <row r="75" spans="1:6" ht="15.75" thickBot="1" x14ac:dyDescent="0.3">
      <c r="A75" s="283" t="s">
        <v>66</v>
      </c>
      <c r="B75" s="284"/>
      <c r="C75" s="284"/>
      <c r="D75" s="284"/>
      <c r="E75" s="284"/>
      <c r="F75" s="285"/>
    </row>
    <row r="78" spans="1:6" x14ac:dyDescent="0.25">
      <c r="A78" s="213" t="s">
        <v>75</v>
      </c>
      <c r="B78" s="214"/>
      <c r="C78" s="214"/>
      <c r="D78" s="271"/>
      <c r="E78" s="216"/>
      <c r="F78" s="216"/>
    </row>
    <row r="79" spans="1:6" x14ac:dyDescent="0.25">
      <c r="A79" s="91"/>
      <c r="B79" s="93"/>
      <c r="C79" s="93"/>
      <c r="D79" s="272" t="s">
        <v>39</v>
      </c>
      <c r="E79" s="273"/>
      <c r="F79" s="273"/>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58" zoomScale="90" zoomScaleNormal="90" workbookViewId="0">
      <selection activeCell="M41" sqref="M41"/>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1" t="s">
        <v>144</v>
      </c>
      <c r="B2" s="202"/>
      <c r="C2" s="202"/>
      <c r="D2" s="202"/>
      <c r="E2" s="202"/>
      <c r="F2" s="202"/>
      <c r="G2" s="202"/>
      <c r="H2" s="202"/>
      <c r="I2" s="202"/>
      <c r="J2" s="202"/>
      <c r="K2" s="202"/>
      <c r="L2" s="202"/>
    </row>
    <row r="3" spans="1:13" x14ac:dyDescent="0.25">
      <c r="D3" s="24"/>
      <c r="E3" s="24"/>
      <c r="F3" s="24"/>
      <c r="G3" s="24"/>
      <c r="H3" s="13"/>
      <c r="I3" s="13"/>
      <c r="J3" s="13"/>
      <c r="K3" s="13"/>
    </row>
    <row r="4" spans="1:13" ht="44.25" customHeight="1" x14ac:dyDescent="0.25">
      <c r="A4" s="208"/>
      <c r="B4" s="209"/>
      <c r="C4" s="209"/>
      <c r="D4" s="209"/>
      <c r="E4" s="209"/>
      <c r="F4" s="209"/>
      <c r="G4" s="209"/>
      <c r="H4" s="209"/>
      <c r="I4" s="209"/>
      <c r="J4" s="209"/>
      <c r="K4" s="209"/>
      <c r="L4" s="209"/>
    </row>
    <row r="5" spans="1:13" x14ac:dyDescent="0.25">
      <c r="D5" s="24"/>
      <c r="E5" s="24"/>
      <c r="F5" s="24"/>
      <c r="G5" s="24" t="s">
        <v>99</v>
      </c>
      <c r="H5" s="1"/>
      <c r="I5" s="1"/>
      <c r="J5" s="1"/>
      <c r="K5" s="1"/>
    </row>
    <row r="6" spans="1:13" ht="20.25" x14ac:dyDescent="0.3">
      <c r="B6" s="203" t="s">
        <v>145</v>
      </c>
      <c r="C6" s="203"/>
      <c r="D6" s="203"/>
      <c r="E6" s="203"/>
      <c r="F6" s="203"/>
      <c r="G6" s="203"/>
      <c r="H6" s="203"/>
      <c r="I6" s="203"/>
      <c r="J6" s="203"/>
      <c r="K6" s="203"/>
      <c r="L6" s="203"/>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04" t="s">
        <v>0</v>
      </c>
      <c r="B9" s="205"/>
      <c r="C9" s="210"/>
      <c r="D9" s="210"/>
      <c r="E9" s="210"/>
      <c r="F9" s="210"/>
      <c r="G9" s="210"/>
      <c r="H9" s="210"/>
      <c r="I9" s="210"/>
      <c r="J9" s="210"/>
      <c r="K9" s="210"/>
      <c r="L9" s="207"/>
    </row>
    <row r="10" spans="1:13" ht="15.75" thickBot="1" x14ac:dyDescent="0.3">
      <c r="A10" s="206" t="s">
        <v>1</v>
      </c>
      <c r="B10" s="207"/>
      <c r="C10" s="210"/>
      <c r="D10" s="210"/>
      <c r="E10" s="210"/>
      <c r="F10" s="210"/>
      <c r="G10" s="210"/>
      <c r="H10" s="210"/>
      <c r="I10" s="210"/>
      <c r="J10" s="210"/>
      <c r="K10" s="210"/>
      <c r="L10" s="207"/>
      <c r="M10" s="43"/>
    </row>
    <row r="11" spans="1:13" x14ac:dyDescent="0.25">
      <c r="B11" s="196"/>
      <c r="C11" s="197"/>
      <c r="D11" s="197"/>
      <c r="E11" s="197"/>
      <c r="F11" s="197"/>
      <c r="G11" s="197"/>
      <c r="H11" s="197"/>
      <c r="I11" s="197"/>
      <c r="J11" s="197"/>
      <c r="K11" s="197"/>
      <c r="L11" s="197"/>
    </row>
    <row r="12" spans="1:13" ht="15.75" thickBot="1" x14ac:dyDescent="0.3">
      <c r="B12" s="198"/>
      <c r="C12" s="198"/>
      <c r="D12" s="198"/>
      <c r="E12" s="198"/>
      <c r="F12" s="198"/>
      <c r="G12" s="198"/>
      <c r="H12" s="198"/>
      <c r="I12" s="198"/>
      <c r="J12" s="198"/>
      <c r="K12" s="198"/>
      <c r="L12" s="198"/>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199" t="s">
        <v>155</v>
      </c>
      <c r="B14" s="200"/>
      <c r="C14" s="200"/>
      <c r="D14" s="200"/>
      <c r="E14" s="200"/>
      <c r="F14" s="200"/>
      <c r="G14" s="200"/>
      <c r="H14" s="200"/>
      <c r="I14" s="200"/>
      <c r="J14" s="200"/>
      <c r="K14" s="200"/>
      <c r="L14" s="287"/>
    </row>
    <row r="15" spans="1:13" x14ac:dyDescent="0.25">
      <c r="A15" s="62">
        <v>42370</v>
      </c>
      <c r="B15" s="128"/>
      <c r="C15" s="129"/>
      <c r="D15" s="135"/>
      <c r="E15" s="136">
        <v>0</v>
      </c>
      <c r="F15" s="122">
        <v>0</v>
      </c>
      <c r="G15" s="113">
        <f>E15*F15</f>
        <v>0</v>
      </c>
      <c r="H15" s="123"/>
      <c r="I15" s="123"/>
      <c r="J15" s="124" t="s">
        <v>113</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3">
        <f t="shared" si="0"/>
        <v>0</v>
      </c>
      <c r="H23" s="49"/>
      <c r="I23" s="49"/>
      <c r="J23" s="125"/>
      <c r="K23" s="80"/>
      <c r="L23" s="41"/>
    </row>
    <row r="24" spans="1:13" ht="16.5" customHeight="1" thickBot="1" x14ac:dyDescent="0.3">
      <c r="A24" s="218" t="s">
        <v>97</v>
      </c>
      <c r="B24" s="200"/>
      <c r="C24" s="200"/>
      <c r="D24" s="200"/>
      <c r="E24" s="200"/>
      <c r="F24" s="200"/>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19" t="s">
        <v>148</v>
      </c>
      <c r="B26" s="220"/>
      <c r="C26" s="220"/>
      <c r="D26" s="220"/>
      <c r="E26" s="220"/>
      <c r="F26" s="220"/>
      <c r="G26" s="220"/>
      <c r="H26" s="220"/>
      <c r="I26" s="220"/>
      <c r="J26" s="220"/>
      <c r="K26" s="220"/>
      <c r="L26" s="308"/>
    </row>
    <row r="27" spans="1:13" ht="15.75" thickBot="1" x14ac:dyDescent="0.3">
      <c r="A27" s="221" t="s">
        <v>31</v>
      </c>
      <c r="B27" s="222"/>
      <c r="C27" s="222"/>
      <c r="D27" s="222"/>
      <c r="E27" s="222"/>
      <c r="F27" s="222"/>
      <c r="G27" s="222"/>
      <c r="H27" s="222"/>
      <c r="I27" s="222"/>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23" t="s">
        <v>32</v>
      </c>
      <c r="B31" s="224"/>
      <c r="C31" s="224"/>
      <c r="D31" s="224"/>
      <c r="E31" s="224"/>
      <c r="F31" s="224"/>
      <c r="G31" s="11">
        <f>G28+G29+G30</f>
        <v>0</v>
      </c>
      <c r="H31" s="11">
        <f t="shared" ref="H31:I31" si="3">H28+H29+H30</f>
        <v>0</v>
      </c>
      <c r="I31" s="11">
        <f t="shared" si="3"/>
        <v>0</v>
      </c>
      <c r="J31" s="81"/>
      <c r="K31" s="81"/>
      <c r="L31" s="50"/>
    </row>
    <row r="32" spans="1:13" ht="15.75" thickBot="1" x14ac:dyDescent="0.3">
      <c r="A32" s="227" t="s">
        <v>20</v>
      </c>
      <c r="B32" s="200"/>
      <c r="C32" s="200"/>
      <c r="D32" s="200"/>
      <c r="E32" s="200"/>
      <c r="F32" s="200"/>
      <c r="G32" s="200"/>
      <c r="H32" s="200"/>
      <c r="I32" s="200"/>
      <c r="J32" s="200"/>
      <c r="K32" s="200"/>
      <c r="L32" s="287"/>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28" t="s">
        <v>33</v>
      </c>
      <c r="B37" s="212"/>
      <c r="C37" s="212"/>
      <c r="D37" s="212"/>
      <c r="E37" s="212"/>
      <c r="F37" s="229"/>
      <c r="G37" s="141">
        <f>G33+G34+G35+G36</f>
        <v>0</v>
      </c>
      <c r="H37" s="126">
        <f t="shared" ref="H37:I37" si="5">H33+H34+H35+H36</f>
        <v>0</v>
      </c>
      <c r="I37" s="142">
        <f t="shared" si="5"/>
        <v>0</v>
      </c>
      <c r="J37" s="82"/>
      <c r="K37" s="82"/>
      <c r="L37" s="35"/>
    </row>
    <row r="38" spans="1:12" ht="16.5" thickBot="1" x14ac:dyDescent="0.3">
      <c r="A38" s="218" t="s">
        <v>96</v>
      </c>
      <c r="B38" s="200"/>
      <c r="C38" s="200"/>
      <c r="D38" s="200"/>
      <c r="E38" s="200"/>
      <c r="F38" s="200"/>
      <c r="G38" s="120">
        <f>G31+G37</f>
        <v>0</v>
      </c>
      <c r="H38" s="52">
        <f t="shared" ref="H38" si="6">H31+H37</f>
        <v>0</v>
      </c>
      <c r="I38" s="52">
        <v>0</v>
      </c>
      <c r="J38" s="82"/>
      <c r="K38" s="82"/>
      <c r="L38" s="35"/>
    </row>
    <row r="39" spans="1:12" ht="19.5" customHeight="1" thickBot="1" x14ac:dyDescent="0.35">
      <c r="A39" s="248" t="s">
        <v>63</v>
      </c>
      <c r="B39" s="249"/>
      <c r="C39" s="249"/>
      <c r="D39" s="249"/>
      <c r="E39" s="249"/>
      <c r="F39" s="250"/>
      <c r="G39" s="16">
        <f>G24+G38</f>
        <v>0</v>
      </c>
      <c r="H39" s="16">
        <f>H24+H38</f>
        <v>0</v>
      </c>
      <c r="I39" s="84">
        <f>I24+I38</f>
        <v>0</v>
      </c>
      <c r="J39" s="83"/>
      <c r="K39" s="83"/>
      <c r="L39" s="35"/>
    </row>
    <row r="40" spans="1:12" ht="15.75" thickBot="1" x14ac:dyDescent="0.3">
      <c r="A40" s="43"/>
    </row>
    <row r="41" spans="1:12" ht="45.75" thickBot="1" x14ac:dyDescent="0.3">
      <c r="A41" s="292" t="s">
        <v>34</v>
      </c>
      <c r="B41" s="210"/>
      <c r="C41" s="210"/>
      <c r="D41" s="310"/>
      <c r="E41" s="187" t="s">
        <v>121</v>
      </c>
      <c r="F41" s="187" t="s">
        <v>30</v>
      </c>
      <c r="G41" s="188" t="s">
        <v>54</v>
      </c>
      <c r="H41" s="189" t="s">
        <v>59</v>
      </c>
      <c r="I41" s="1"/>
      <c r="J41" s="1"/>
      <c r="K41" s="1"/>
    </row>
    <row r="42" spans="1:12" ht="15.75" x14ac:dyDescent="0.25">
      <c r="A42" s="306" t="s">
        <v>147</v>
      </c>
      <c r="B42" s="307"/>
      <c r="C42" s="307"/>
      <c r="D42" s="307"/>
      <c r="E42" s="158">
        <f>G24</f>
        <v>0</v>
      </c>
      <c r="F42" s="159">
        <f>H24</f>
        <v>0</v>
      </c>
      <c r="G42" s="159">
        <f>I24</f>
        <v>0</v>
      </c>
      <c r="H42" s="159"/>
      <c r="I42" s="1"/>
      <c r="J42" s="1"/>
      <c r="K42" s="1"/>
    </row>
    <row r="43" spans="1:12" ht="15.75" x14ac:dyDescent="0.25">
      <c r="A43" s="233" t="s">
        <v>96</v>
      </c>
      <c r="B43" s="216"/>
      <c r="C43" s="216"/>
      <c r="D43" s="234"/>
      <c r="E43" s="158">
        <f t="shared" ref="E43:G43" si="7">G38</f>
        <v>0</v>
      </c>
      <c r="F43" s="159">
        <f t="shared" si="7"/>
        <v>0</v>
      </c>
      <c r="G43" s="159">
        <f t="shared" si="7"/>
        <v>0</v>
      </c>
      <c r="H43" s="160" t="e">
        <f>(G43/G42)*100</f>
        <v>#DIV/0!</v>
      </c>
      <c r="I43" s="1"/>
      <c r="J43" s="1"/>
      <c r="K43" s="1"/>
    </row>
    <row r="44" spans="1:12" ht="19.5" thickBot="1" x14ac:dyDescent="0.35">
      <c r="A44" s="245" t="s">
        <v>63</v>
      </c>
      <c r="B44" s="246"/>
      <c r="C44" s="246"/>
      <c r="D44" s="247"/>
      <c r="E44" s="15">
        <f>E42+E43</f>
        <v>0</v>
      </c>
      <c r="F44" s="15">
        <f t="shared" ref="F44:G44" si="8">F42+F43</f>
        <v>0</v>
      </c>
      <c r="G44" s="15">
        <f t="shared" si="8"/>
        <v>0</v>
      </c>
      <c r="H44" s="36"/>
      <c r="I44" s="1"/>
      <c r="J44" s="1"/>
      <c r="K44" s="1"/>
    </row>
    <row r="45" spans="1:12" x14ac:dyDescent="0.25">
      <c r="B45" s="259"/>
      <c r="C45" s="259"/>
      <c r="D45" s="259"/>
      <c r="E45" s="259"/>
      <c r="F45" s="259"/>
      <c r="G45" s="259"/>
      <c r="H45" s="259"/>
      <c r="I45" s="259"/>
      <c r="J45" s="259"/>
      <c r="K45" s="259"/>
      <c r="L45" s="259"/>
    </row>
    <row r="46" spans="1:12" x14ac:dyDescent="0.25">
      <c r="B46" s="182"/>
      <c r="C46" s="182"/>
      <c r="D46" s="182"/>
      <c r="E46" s="182"/>
      <c r="F46" s="182"/>
      <c r="G46" s="182"/>
      <c r="H46" s="182"/>
      <c r="I46" s="182"/>
      <c r="J46" s="182"/>
      <c r="K46" s="182"/>
      <c r="L46" s="182"/>
    </row>
    <row r="47" spans="1:12" x14ac:dyDescent="0.25">
      <c r="A47" s="213" t="s">
        <v>75</v>
      </c>
      <c r="B47" s="214"/>
      <c r="C47" s="214"/>
      <c r="D47" s="214"/>
      <c r="E47" s="215"/>
      <c r="F47" s="216"/>
      <c r="G47" s="216"/>
      <c r="H47" s="216"/>
      <c r="I47" s="216"/>
      <c r="J47" s="216"/>
      <c r="K47" s="216"/>
      <c r="L47" s="216"/>
    </row>
    <row r="48" spans="1:12" x14ac:dyDescent="0.25">
      <c r="A48" s="91"/>
      <c r="B48" s="91"/>
      <c r="C48" s="91"/>
      <c r="D48" s="110"/>
      <c r="E48" s="217" t="s">
        <v>39</v>
      </c>
      <c r="F48" s="214"/>
      <c r="G48" s="214"/>
      <c r="H48" s="214"/>
      <c r="I48" s="214"/>
      <c r="J48" s="214"/>
      <c r="K48" s="214"/>
      <c r="L48" s="214"/>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57" t="s">
        <v>101</v>
      </c>
      <c r="B51" s="258"/>
      <c r="C51" s="258"/>
      <c r="D51" s="258"/>
      <c r="E51" s="117"/>
      <c r="F51" s="117"/>
      <c r="G51" s="117"/>
      <c r="H51" s="93"/>
      <c r="I51" s="93"/>
      <c r="J51" s="93"/>
      <c r="K51" s="93"/>
      <c r="L51" s="93"/>
    </row>
    <row r="52" spans="1:12" ht="20.25" customHeight="1" x14ac:dyDescent="0.25">
      <c r="A52" s="243" t="s">
        <v>7</v>
      </c>
      <c r="B52" s="244"/>
      <c r="C52" s="239" t="s">
        <v>153</v>
      </c>
      <c r="D52" s="240"/>
      <c r="E52" s="240"/>
      <c r="F52" s="240"/>
      <c r="G52" s="240"/>
      <c r="H52" s="240"/>
      <c r="I52" s="240"/>
      <c r="J52" s="240"/>
      <c r="K52" s="240"/>
      <c r="L52" s="240"/>
    </row>
    <row r="53" spans="1:12" ht="33" customHeight="1" x14ac:dyDescent="0.25">
      <c r="A53" s="243" t="s">
        <v>79</v>
      </c>
      <c r="B53" s="244"/>
      <c r="C53" s="239" t="s">
        <v>102</v>
      </c>
      <c r="D53" s="240"/>
      <c r="E53" s="240"/>
      <c r="F53" s="240"/>
      <c r="G53" s="240"/>
      <c r="H53" s="240"/>
      <c r="I53" s="240"/>
      <c r="J53" s="240"/>
      <c r="K53" s="240"/>
      <c r="L53" s="240"/>
    </row>
    <row r="54" spans="1:12" ht="48" customHeight="1" x14ac:dyDescent="0.25">
      <c r="A54" s="237" t="s">
        <v>2</v>
      </c>
      <c r="B54" s="238"/>
      <c r="C54" s="239" t="s">
        <v>81</v>
      </c>
      <c r="D54" s="240"/>
      <c r="E54" s="240"/>
      <c r="F54" s="240"/>
      <c r="G54" s="240"/>
      <c r="H54" s="240"/>
      <c r="I54" s="240"/>
      <c r="J54" s="240"/>
      <c r="K54" s="240"/>
      <c r="L54" s="240"/>
    </row>
    <row r="55" spans="1:12" ht="33.75" customHeight="1" x14ac:dyDescent="0.25">
      <c r="A55" s="237" t="s">
        <v>80</v>
      </c>
      <c r="B55" s="238"/>
      <c r="C55" s="239" t="s">
        <v>87</v>
      </c>
      <c r="D55" s="240"/>
      <c r="E55" s="240"/>
      <c r="F55" s="240"/>
      <c r="G55" s="240"/>
      <c r="H55" s="240"/>
      <c r="I55" s="240"/>
      <c r="J55" s="240"/>
      <c r="K55" s="240"/>
      <c r="L55" s="240"/>
    </row>
    <row r="56" spans="1:12" ht="48.75" customHeight="1" x14ac:dyDescent="0.25">
      <c r="A56" s="237" t="s">
        <v>3</v>
      </c>
      <c r="B56" s="238"/>
      <c r="C56" s="239" t="s">
        <v>156</v>
      </c>
      <c r="D56" s="240"/>
      <c r="E56" s="240"/>
      <c r="F56" s="240"/>
      <c r="G56" s="240"/>
      <c r="H56" s="240"/>
      <c r="I56" s="240"/>
      <c r="J56" s="240"/>
      <c r="K56" s="240"/>
      <c r="L56" s="240"/>
    </row>
    <row r="57" spans="1:12" ht="49.5" customHeight="1" x14ac:dyDescent="0.25">
      <c r="A57" s="241" t="s">
        <v>88</v>
      </c>
      <c r="B57" s="242"/>
      <c r="C57" s="239" t="s">
        <v>84</v>
      </c>
      <c r="D57" s="240"/>
      <c r="E57" s="240"/>
      <c r="F57" s="240"/>
      <c r="G57" s="240"/>
      <c r="H57" s="240"/>
      <c r="I57" s="240"/>
      <c r="J57" s="240"/>
      <c r="K57" s="240"/>
      <c r="L57" s="240"/>
    </row>
    <row r="58" spans="1:12" ht="34.5" customHeight="1" x14ac:dyDescent="0.25">
      <c r="A58" s="237" t="s">
        <v>82</v>
      </c>
      <c r="B58" s="238"/>
      <c r="C58" s="239" t="s">
        <v>114</v>
      </c>
      <c r="D58" s="240"/>
      <c r="E58" s="240"/>
      <c r="F58" s="240"/>
      <c r="G58" s="240"/>
      <c r="H58" s="240"/>
      <c r="I58" s="240"/>
      <c r="J58" s="240"/>
      <c r="K58" s="240"/>
      <c r="L58" s="240"/>
    </row>
    <row r="59" spans="1:12" ht="77.25" customHeight="1" x14ac:dyDescent="0.25">
      <c r="A59" s="237" t="s">
        <v>83</v>
      </c>
      <c r="B59" s="238"/>
      <c r="C59" s="239" t="s">
        <v>142</v>
      </c>
      <c r="D59" s="240"/>
      <c r="E59" s="240"/>
      <c r="F59" s="240"/>
      <c r="G59" s="240"/>
      <c r="H59" s="240"/>
      <c r="I59" s="240"/>
      <c r="J59" s="240"/>
      <c r="K59" s="240"/>
      <c r="L59" s="240"/>
    </row>
    <row r="60" spans="1:12" ht="49.5" customHeight="1" x14ac:dyDescent="0.25">
      <c r="A60" s="237" t="s">
        <v>77</v>
      </c>
      <c r="B60" s="238"/>
      <c r="C60" s="239" t="s">
        <v>89</v>
      </c>
      <c r="D60" s="240"/>
      <c r="E60" s="240"/>
      <c r="F60" s="240"/>
      <c r="G60" s="240"/>
      <c r="H60" s="240"/>
      <c r="I60" s="240"/>
      <c r="J60" s="240"/>
      <c r="K60" s="240"/>
      <c r="L60" s="240"/>
    </row>
    <row r="61" spans="1:12" ht="33.75" customHeight="1" x14ac:dyDescent="0.25">
      <c r="A61" s="237" t="s">
        <v>85</v>
      </c>
      <c r="B61" s="238"/>
      <c r="C61" s="239" t="s">
        <v>86</v>
      </c>
      <c r="D61" s="240"/>
      <c r="E61" s="240"/>
      <c r="F61" s="240"/>
      <c r="G61" s="240"/>
      <c r="H61" s="240"/>
      <c r="I61" s="240"/>
      <c r="J61" s="240"/>
      <c r="K61" s="240"/>
      <c r="L61" s="240"/>
    </row>
    <row r="62" spans="1:12" ht="105.75" customHeight="1" x14ac:dyDescent="0.25">
      <c r="A62" s="235" t="s">
        <v>149</v>
      </c>
      <c r="B62" s="236"/>
      <c r="C62" s="236"/>
      <c r="D62" s="236"/>
      <c r="E62" s="236"/>
      <c r="F62" s="236"/>
      <c r="G62" s="236"/>
      <c r="H62" s="236"/>
      <c r="I62" s="236"/>
      <c r="J62" s="236"/>
      <c r="K62" s="236"/>
      <c r="L62" s="23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4"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01" t="s">
        <v>144</v>
      </c>
      <c r="B2" s="202"/>
      <c r="C2" s="202"/>
      <c r="D2" s="202"/>
      <c r="E2" s="202"/>
      <c r="F2" s="202"/>
      <c r="G2" s="202"/>
      <c r="H2" s="202"/>
      <c r="I2" s="202"/>
      <c r="J2" s="202"/>
      <c r="K2" s="202"/>
      <c r="L2" s="202"/>
    </row>
    <row r="3" spans="1:13" x14ac:dyDescent="0.25">
      <c r="D3" s="24"/>
      <c r="E3" s="24"/>
      <c r="F3" s="24"/>
      <c r="G3" s="24"/>
      <c r="H3" s="13"/>
      <c r="I3" s="13"/>
      <c r="J3" s="13"/>
      <c r="K3" s="13"/>
    </row>
    <row r="4" spans="1:13" ht="44.25" customHeight="1" x14ac:dyDescent="0.25">
      <c r="A4" s="208"/>
      <c r="B4" s="209"/>
      <c r="C4" s="209"/>
      <c r="D4" s="209"/>
      <c r="E4" s="209"/>
      <c r="F4" s="209"/>
      <c r="G4" s="209"/>
      <c r="H4" s="209"/>
      <c r="I4" s="209"/>
      <c r="J4" s="209"/>
      <c r="K4" s="209"/>
      <c r="L4" s="209"/>
    </row>
    <row r="5" spans="1:13" x14ac:dyDescent="0.25">
      <c r="D5" s="24"/>
      <c r="E5" s="24"/>
      <c r="F5" s="24"/>
      <c r="G5" s="24" t="s">
        <v>99</v>
      </c>
      <c r="H5" s="1"/>
      <c r="I5" s="1"/>
      <c r="J5" s="1"/>
      <c r="K5" s="1"/>
    </row>
    <row r="6" spans="1:13" ht="20.25" x14ac:dyDescent="0.3">
      <c r="B6" s="203" t="s">
        <v>146</v>
      </c>
      <c r="C6" s="203"/>
      <c r="D6" s="203"/>
      <c r="E6" s="203"/>
      <c r="F6" s="203"/>
      <c r="G6" s="203"/>
      <c r="H6" s="203"/>
      <c r="I6" s="203"/>
      <c r="J6" s="203"/>
      <c r="K6" s="203"/>
      <c r="L6" s="203"/>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04" t="s">
        <v>52</v>
      </c>
      <c r="B9" s="205"/>
      <c r="C9" s="210"/>
      <c r="D9" s="210"/>
      <c r="E9" s="210"/>
      <c r="F9" s="210"/>
      <c r="G9" s="210"/>
      <c r="H9" s="210"/>
      <c r="I9" s="210"/>
      <c r="J9" s="210"/>
      <c r="K9" s="210"/>
      <c r="L9" s="207"/>
    </row>
    <row r="10" spans="1:13" ht="15.75" thickBot="1" x14ac:dyDescent="0.3">
      <c r="A10" s="206" t="s">
        <v>1</v>
      </c>
      <c r="B10" s="207"/>
      <c r="C10" s="210"/>
      <c r="D10" s="210"/>
      <c r="E10" s="210"/>
      <c r="F10" s="210"/>
      <c r="G10" s="210"/>
      <c r="H10" s="210"/>
      <c r="I10" s="210"/>
      <c r="J10" s="210"/>
      <c r="K10" s="210"/>
      <c r="L10" s="207"/>
      <c r="M10" s="43"/>
    </row>
    <row r="11" spans="1:13" x14ac:dyDescent="0.25">
      <c r="B11" s="196"/>
      <c r="C11" s="197"/>
      <c r="D11" s="197"/>
      <c r="E11" s="197"/>
      <c r="F11" s="197"/>
      <c r="G11" s="197"/>
      <c r="H11" s="197"/>
      <c r="I11" s="197"/>
      <c r="J11" s="197"/>
      <c r="K11" s="197"/>
      <c r="L11" s="197"/>
    </row>
    <row r="12" spans="1:13" ht="15.75" thickBot="1" x14ac:dyDescent="0.3">
      <c r="B12" s="198"/>
      <c r="C12" s="198"/>
      <c r="D12" s="198"/>
      <c r="E12" s="198"/>
      <c r="F12" s="198"/>
      <c r="G12" s="198"/>
      <c r="H12" s="198"/>
      <c r="I12" s="198"/>
      <c r="J12" s="198"/>
      <c r="K12" s="198"/>
      <c r="L12" s="198"/>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199" t="s">
        <v>155</v>
      </c>
      <c r="B14" s="200"/>
      <c r="C14" s="200"/>
      <c r="D14" s="200"/>
      <c r="E14" s="200"/>
      <c r="F14" s="200"/>
      <c r="G14" s="200"/>
      <c r="H14" s="200"/>
      <c r="I14" s="200"/>
      <c r="J14" s="200"/>
      <c r="K14" s="200"/>
      <c r="L14" s="287"/>
    </row>
    <row r="15" spans="1:13" x14ac:dyDescent="0.25">
      <c r="A15" s="62">
        <v>42370</v>
      </c>
      <c r="B15" s="128"/>
      <c r="C15" s="129"/>
      <c r="D15" s="135"/>
      <c r="E15" s="136">
        <v>0</v>
      </c>
      <c r="F15" s="122">
        <v>0</v>
      </c>
      <c r="G15" s="191">
        <f>E15*F15</f>
        <v>0</v>
      </c>
      <c r="H15" s="123"/>
      <c r="I15" s="123"/>
      <c r="J15" s="124" t="s">
        <v>113</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2">
        <f t="shared" si="0"/>
        <v>0</v>
      </c>
      <c r="H23" s="49"/>
      <c r="I23" s="49"/>
      <c r="J23" s="125"/>
      <c r="K23" s="80"/>
      <c r="L23" s="41"/>
    </row>
    <row r="24" spans="1:13" ht="16.5" customHeight="1" thickBot="1" x14ac:dyDescent="0.3">
      <c r="A24" s="218" t="s">
        <v>97</v>
      </c>
      <c r="B24" s="200"/>
      <c r="C24" s="200"/>
      <c r="D24" s="200"/>
      <c r="E24" s="200"/>
      <c r="F24" s="200"/>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19" t="s">
        <v>148</v>
      </c>
      <c r="B26" s="220"/>
      <c r="C26" s="220"/>
      <c r="D26" s="220"/>
      <c r="E26" s="220"/>
      <c r="F26" s="220"/>
      <c r="G26" s="220"/>
      <c r="H26" s="220"/>
      <c r="I26" s="220"/>
      <c r="J26" s="220"/>
      <c r="K26" s="220"/>
      <c r="L26" s="308"/>
    </row>
    <row r="27" spans="1:13" ht="15.75" thickBot="1" x14ac:dyDescent="0.3">
      <c r="A27" s="221" t="s">
        <v>31</v>
      </c>
      <c r="B27" s="222"/>
      <c r="C27" s="222"/>
      <c r="D27" s="222"/>
      <c r="E27" s="222"/>
      <c r="F27" s="222"/>
      <c r="G27" s="222"/>
      <c r="H27" s="222"/>
      <c r="I27" s="222"/>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23" t="s">
        <v>32</v>
      </c>
      <c r="B31" s="224"/>
      <c r="C31" s="224"/>
      <c r="D31" s="224"/>
      <c r="E31" s="224"/>
      <c r="F31" s="224"/>
      <c r="G31" s="11">
        <f>G28+G29+G30</f>
        <v>0</v>
      </c>
      <c r="H31" s="11">
        <f t="shared" ref="H31:I31" si="3">H28+H29+H30</f>
        <v>0</v>
      </c>
      <c r="I31" s="11">
        <f t="shared" si="3"/>
        <v>0</v>
      </c>
      <c r="J31" s="81"/>
      <c r="K31" s="81"/>
      <c r="L31" s="50"/>
    </row>
    <row r="32" spans="1:13" ht="15.75" thickBot="1" x14ac:dyDescent="0.3">
      <c r="A32" s="227" t="s">
        <v>20</v>
      </c>
      <c r="B32" s="200"/>
      <c r="C32" s="200"/>
      <c r="D32" s="200"/>
      <c r="E32" s="200"/>
      <c r="F32" s="200"/>
      <c r="G32" s="200"/>
      <c r="H32" s="200"/>
      <c r="I32" s="200"/>
      <c r="J32" s="200"/>
      <c r="K32" s="200"/>
      <c r="L32" s="287"/>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28" t="s">
        <v>33</v>
      </c>
      <c r="B37" s="212"/>
      <c r="C37" s="212"/>
      <c r="D37" s="212"/>
      <c r="E37" s="212"/>
      <c r="F37" s="229"/>
      <c r="G37" s="141">
        <f>G33+G34+G35+G36</f>
        <v>0</v>
      </c>
      <c r="H37" s="126">
        <f t="shared" ref="H37:I37" si="5">H33+H34+H35+H36</f>
        <v>0</v>
      </c>
      <c r="I37" s="142">
        <f t="shared" si="5"/>
        <v>0</v>
      </c>
      <c r="J37" s="82"/>
      <c r="K37" s="82"/>
      <c r="L37" s="35"/>
    </row>
    <row r="38" spans="1:12" ht="16.5" thickBot="1" x14ac:dyDescent="0.3">
      <c r="A38" s="218" t="s">
        <v>96</v>
      </c>
      <c r="B38" s="200"/>
      <c r="C38" s="200"/>
      <c r="D38" s="200"/>
      <c r="E38" s="200"/>
      <c r="F38" s="200"/>
      <c r="G38" s="120">
        <f>G31+G37</f>
        <v>0</v>
      </c>
      <c r="H38" s="52">
        <f t="shared" ref="H38" si="6">H31+H37</f>
        <v>0</v>
      </c>
      <c r="I38" s="52">
        <v>0</v>
      </c>
      <c r="J38" s="82"/>
      <c r="K38" s="82"/>
      <c r="L38" s="35"/>
    </row>
    <row r="39" spans="1:12" ht="19.5" customHeight="1" thickBot="1" x14ac:dyDescent="0.35">
      <c r="A39" s="248" t="s">
        <v>63</v>
      </c>
      <c r="B39" s="249"/>
      <c r="C39" s="249"/>
      <c r="D39" s="249"/>
      <c r="E39" s="249"/>
      <c r="F39" s="250"/>
      <c r="G39" s="16">
        <f>G24+G38</f>
        <v>0</v>
      </c>
      <c r="H39" s="16">
        <f>H24+H38</f>
        <v>0</v>
      </c>
      <c r="I39" s="84">
        <f>I24+I38</f>
        <v>0</v>
      </c>
      <c r="J39" s="83"/>
      <c r="K39" s="83"/>
      <c r="L39" s="35"/>
    </row>
    <row r="40" spans="1:12" ht="15.75" thickBot="1" x14ac:dyDescent="0.3">
      <c r="A40" s="43"/>
    </row>
    <row r="41" spans="1:12" ht="60.75" thickBot="1" x14ac:dyDescent="0.3">
      <c r="A41" s="225" t="s">
        <v>34</v>
      </c>
      <c r="B41" s="220"/>
      <c r="C41" s="220"/>
      <c r="D41" s="226"/>
      <c r="E41" s="161" t="s">
        <v>121</v>
      </c>
      <c r="F41" s="161" t="s">
        <v>30</v>
      </c>
      <c r="G41" s="162" t="s">
        <v>54</v>
      </c>
      <c r="H41" s="14" t="s">
        <v>59</v>
      </c>
      <c r="I41" s="1"/>
      <c r="J41" s="1"/>
      <c r="K41" s="1"/>
    </row>
    <row r="42" spans="1:12" ht="15.75" x14ac:dyDescent="0.25">
      <c r="A42" s="230" t="s">
        <v>147</v>
      </c>
      <c r="B42" s="231"/>
      <c r="C42" s="231"/>
      <c r="D42" s="232"/>
      <c r="E42" s="163">
        <f>G24</f>
        <v>0</v>
      </c>
      <c r="F42" s="164">
        <f>H24</f>
        <v>0</v>
      </c>
      <c r="G42" s="164">
        <f>I24</f>
        <v>0</v>
      </c>
      <c r="H42" s="165"/>
      <c r="I42" s="1"/>
      <c r="J42" s="1"/>
      <c r="K42" s="1"/>
    </row>
    <row r="43" spans="1:12" ht="15.75" x14ac:dyDescent="0.25">
      <c r="A43" s="311" t="s">
        <v>96</v>
      </c>
      <c r="B43" s="278"/>
      <c r="C43" s="278"/>
      <c r="D43" s="278"/>
      <c r="E43" s="185">
        <f t="shared" ref="E43:G43" si="7">G38</f>
        <v>0</v>
      </c>
      <c r="F43" s="186">
        <f t="shared" si="7"/>
        <v>0</v>
      </c>
      <c r="G43" s="186">
        <f t="shared" si="7"/>
        <v>0</v>
      </c>
      <c r="H43" s="190" t="e">
        <f>(G43/G42)*100</f>
        <v>#DIV/0!</v>
      </c>
      <c r="I43" s="1"/>
      <c r="J43" s="1"/>
      <c r="K43" s="1"/>
    </row>
    <row r="44" spans="1:12" ht="19.5" thickBot="1" x14ac:dyDescent="0.35">
      <c r="A44" s="245" t="s">
        <v>63</v>
      </c>
      <c r="B44" s="246"/>
      <c r="C44" s="246"/>
      <c r="D44" s="247"/>
      <c r="E44" s="15">
        <f>E42+E43</f>
        <v>0</v>
      </c>
      <c r="F44" s="15">
        <f t="shared" ref="F44:G44" si="8">F42+F43</f>
        <v>0</v>
      </c>
      <c r="G44" s="15">
        <f t="shared" si="8"/>
        <v>0</v>
      </c>
      <c r="H44" s="36"/>
      <c r="I44" s="1"/>
      <c r="J44" s="1"/>
      <c r="K44" s="1"/>
    </row>
    <row r="45" spans="1:12" x14ac:dyDescent="0.25">
      <c r="B45" s="259"/>
      <c r="C45" s="259"/>
      <c r="D45" s="259"/>
      <c r="E45" s="259"/>
      <c r="F45" s="259"/>
      <c r="G45" s="259"/>
      <c r="H45" s="259"/>
      <c r="I45" s="259"/>
      <c r="J45" s="259"/>
      <c r="K45" s="259"/>
      <c r="L45" s="259"/>
    </row>
    <row r="46" spans="1:12" x14ac:dyDescent="0.25">
      <c r="B46" s="182"/>
      <c r="C46" s="182"/>
      <c r="D46" s="182"/>
      <c r="E46" s="182"/>
      <c r="F46" s="182"/>
      <c r="G46" s="182"/>
      <c r="H46" s="182"/>
      <c r="I46" s="182"/>
      <c r="J46" s="182"/>
      <c r="K46" s="182"/>
      <c r="L46" s="182"/>
    </row>
    <row r="47" spans="1:12" x14ac:dyDescent="0.25">
      <c r="A47" s="213" t="s">
        <v>75</v>
      </c>
      <c r="B47" s="214"/>
      <c r="C47" s="214"/>
      <c r="D47" s="214"/>
      <c r="E47" s="215"/>
      <c r="F47" s="216"/>
      <c r="G47" s="216"/>
      <c r="H47" s="216"/>
      <c r="I47" s="216"/>
      <c r="J47" s="216"/>
      <c r="K47" s="216"/>
      <c r="L47" s="216"/>
    </row>
    <row r="48" spans="1:12" x14ac:dyDescent="0.25">
      <c r="A48" s="91"/>
      <c r="B48" s="91"/>
      <c r="C48" s="91"/>
      <c r="D48" s="110"/>
      <c r="E48" s="217" t="s">
        <v>74</v>
      </c>
      <c r="F48" s="214"/>
      <c r="G48" s="214"/>
      <c r="H48" s="214"/>
      <c r="I48" s="214"/>
      <c r="J48" s="214"/>
      <c r="K48" s="214"/>
      <c r="L48" s="214"/>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57" t="s">
        <v>101</v>
      </c>
      <c r="B51" s="258"/>
      <c r="C51" s="258"/>
      <c r="D51" s="258"/>
      <c r="E51" s="117"/>
      <c r="F51" s="117"/>
      <c r="G51" s="117"/>
      <c r="H51" s="93"/>
      <c r="I51" s="93"/>
      <c r="J51" s="93"/>
      <c r="K51" s="93"/>
      <c r="L51" s="93"/>
    </row>
    <row r="52" spans="1:12" ht="19.5" customHeight="1" x14ac:dyDescent="0.25">
      <c r="A52" s="263" t="s">
        <v>7</v>
      </c>
      <c r="B52" s="264"/>
      <c r="C52" s="239" t="s">
        <v>154</v>
      </c>
      <c r="D52" s="240"/>
      <c r="E52" s="240"/>
      <c r="F52" s="240"/>
      <c r="G52" s="240"/>
      <c r="H52" s="240"/>
      <c r="I52" s="240"/>
      <c r="J52" s="240"/>
      <c r="K52" s="240"/>
      <c r="L52" s="240"/>
    </row>
    <row r="53" spans="1:12" ht="33" customHeight="1" x14ac:dyDescent="0.25">
      <c r="A53" s="263" t="s">
        <v>79</v>
      </c>
      <c r="B53" s="264"/>
      <c r="C53" s="239" t="s">
        <v>103</v>
      </c>
      <c r="D53" s="240"/>
      <c r="E53" s="240"/>
      <c r="F53" s="240"/>
      <c r="G53" s="240"/>
      <c r="H53" s="240"/>
      <c r="I53" s="240"/>
      <c r="J53" s="240"/>
      <c r="K53" s="240"/>
      <c r="L53" s="240"/>
    </row>
    <row r="54" spans="1:12" ht="48.75" customHeight="1" x14ac:dyDescent="0.25">
      <c r="A54" s="265" t="s">
        <v>2</v>
      </c>
      <c r="B54" s="266"/>
      <c r="C54" s="239" t="s">
        <v>91</v>
      </c>
      <c r="D54" s="240"/>
      <c r="E54" s="240"/>
      <c r="F54" s="240"/>
      <c r="G54" s="240"/>
      <c r="H54" s="240"/>
      <c r="I54" s="240"/>
      <c r="J54" s="240"/>
      <c r="K54" s="240"/>
      <c r="L54" s="240"/>
    </row>
    <row r="55" spans="1:12" ht="20.25" customHeight="1" x14ac:dyDescent="0.25">
      <c r="A55" s="265" t="s">
        <v>80</v>
      </c>
      <c r="B55" s="266"/>
      <c r="C55" s="267" t="s">
        <v>92</v>
      </c>
      <c r="D55" s="268"/>
      <c r="E55" s="268"/>
      <c r="F55" s="268"/>
      <c r="G55" s="268"/>
      <c r="H55" s="268"/>
      <c r="I55" s="268"/>
      <c r="J55" s="268"/>
      <c r="K55" s="268"/>
      <c r="L55" s="268"/>
    </row>
    <row r="56" spans="1:12" ht="32.25" customHeight="1" x14ac:dyDescent="0.25">
      <c r="A56" s="265" t="s">
        <v>3</v>
      </c>
      <c r="B56" s="266"/>
      <c r="C56" s="239" t="s">
        <v>150</v>
      </c>
      <c r="D56" s="240"/>
      <c r="E56" s="240"/>
      <c r="F56" s="240"/>
      <c r="G56" s="240"/>
      <c r="H56" s="240"/>
      <c r="I56" s="240"/>
      <c r="J56" s="240"/>
      <c r="K56" s="240"/>
      <c r="L56" s="240"/>
    </row>
    <row r="57" spans="1:12" ht="97.5" customHeight="1" x14ac:dyDescent="0.25">
      <c r="A57" s="269" t="s">
        <v>88</v>
      </c>
      <c r="B57" s="270"/>
      <c r="C57" s="239" t="s">
        <v>122</v>
      </c>
      <c r="D57" s="240"/>
      <c r="E57" s="240"/>
      <c r="F57" s="240"/>
      <c r="G57" s="240"/>
      <c r="H57" s="240"/>
      <c r="I57" s="240"/>
      <c r="J57" s="240"/>
      <c r="K57" s="240"/>
      <c r="L57" s="240"/>
    </row>
    <row r="58" spans="1:12" ht="30.75" customHeight="1" x14ac:dyDescent="0.25">
      <c r="A58" s="265" t="s">
        <v>82</v>
      </c>
      <c r="B58" s="266"/>
      <c r="C58" s="239" t="s">
        <v>114</v>
      </c>
      <c r="D58" s="240"/>
      <c r="E58" s="240"/>
      <c r="F58" s="240"/>
      <c r="G58" s="240"/>
      <c r="H58" s="240"/>
      <c r="I58" s="240"/>
      <c r="J58" s="240"/>
      <c r="K58" s="240"/>
      <c r="L58" s="240"/>
    </row>
    <row r="59" spans="1:12" ht="221.25" customHeight="1" x14ac:dyDescent="0.25">
      <c r="A59" s="265" t="s">
        <v>83</v>
      </c>
      <c r="B59" s="266"/>
      <c r="C59" s="239" t="s">
        <v>123</v>
      </c>
      <c r="D59" s="240"/>
      <c r="E59" s="240"/>
      <c r="F59" s="240"/>
      <c r="G59" s="240"/>
      <c r="H59" s="240"/>
      <c r="I59" s="240"/>
      <c r="J59" s="240"/>
      <c r="K59" s="240"/>
      <c r="L59" s="240"/>
    </row>
    <row r="60" spans="1:12" ht="49.5" customHeight="1" x14ac:dyDescent="0.25">
      <c r="A60" s="237" t="s">
        <v>77</v>
      </c>
      <c r="B60" s="238"/>
      <c r="C60" s="239" t="s">
        <v>124</v>
      </c>
      <c r="D60" s="240"/>
      <c r="E60" s="240"/>
      <c r="F60" s="240"/>
      <c r="G60" s="240"/>
      <c r="H60" s="240"/>
      <c r="I60" s="240"/>
      <c r="J60" s="240"/>
      <c r="K60" s="240"/>
      <c r="L60" s="240"/>
    </row>
    <row r="61" spans="1:12" ht="35.25" customHeight="1" x14ac:dyDescent="0.25">
      <c r="A61" s="237" t="s">
        <v>85</v>
      </c>
      <c r="B61" s="238"/>
      <c r="C61" s="239" t="s">
        <v>125</v>
      </c>
      <c r="D61" s="240"/>
      <c r="E61" s="240"/>
      <c r="F61" s="240"/>
      <c r="G61" s="240"/>
      <c r="H61" s="240"/>
      <c r="I61" s="240"/>
      <c r="J61" s="240"/>
      <c r="K61" s="240"/>
      <c r="L61" s="240"/>
    </row>
    <row r="62" spans="1:12" ht="108.75" customHeight="1" x14ac:dyDescent="0.25">
      <c r="A62" s="235" t="s">
        <v>151</v>
      </c>
      <c r="B62" s="236"/>
      <c r="C62" s="236"/>
      <c r="D62" s="236"/>
      <c r="E62" s="236"/>
      <c r="F62" s="236"/>
      <c r="G62" s="236"/>
      <c r="H62" s="236"/>
      <c r="I62" s="236"/>
      <c r="J62" s="236"/>
      <c r="K62" s="236"/>
      <c r="L62" s="23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3"/>
  <sheetViews>
    <sheetView topLeftCell="A37" zoomScaleNormal="100" workbookViewId="0">
      <selection activeCell="L37" sqref="L37"/>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04" t="s">
        <v>143</v>
      </c>
      <c r="G2" s="213"/>
      <c r="H2" s="213"/>
      <c r="I2" s="213"/>
    </row>
    <row r="5" spans="1:10" ht="54.75" customHeight="1" x14ac:dyDescent="0.3">
      <c r="B5" s="208"/>
      <c r="C5" s="209"/>
      <c r="D5" s="209"/>
      <c r="E5" s="209"/>
      <c r="F5" s="209"/>
      <c r="G5" s="209"/>
      <c r="H5" s="209"/>
      <c r="I5" s="209"/>
    </row>
    <row r="7" spans="1:10" ht="20.25" x14ac:dyDescent="0.3">
      <c r="A7" s="326" t="s">
        <v>22</v>
      </c>
      <c r="B7" s="326"/>
      <c r="C7" s="326"/>
      <c r="D7" s="326"/>
      <c r="E7" s="326"/>
      <c r="F7" s="326"/>
      <c r="G7" s="326"/>
      <c r="H7" s="326"/>
      <c r="I7" s="326"/>
    </row>
    <row r="10" spans="1:10" x14ac:dyDescent="0.25">
      <c r="A10" s="335" t="s">
        <v>0</v>
      </c>
      <c r="B10" s="335"/>
      <c r="C10" s="314"/>
      <c r="D10" s="314"/>
      <c r="E10" s="314"/>
      <c r="F10" s="314"/>
      <c r="G10" s="314"/>
      <c r="H10" s="314"/>
      <c r="I10" s="314"/>
    </row>
    <row r="11" spans="1:10" x14ac:dyDescent="0.25">
      <c r="A11" s="335" t="s">
        <v>1</v>
      </c>
      <c r="B11" s="335"/>
      <c r="C11" s="314"/>
      <c r="D11" s="314"/>
      <c r="E11" s="314"/>
      <c r="F11" s="314"/>
      <c r="G11" s="314"/>
      <c r="H11" s="314"/>
      <c r="I11" s="314"/>
    </row>
    <row r="12" spans="1:10" ht="13.9" x14ac:dyDescent="0.25">
      <c r="A12" s="17"/>
      <c r="B12" s="17"/>
      <c r="C12" s="18"/>
      <c r="D12" s="18"/>
      <c r="E12" s="18"/>
      <c r="F12" s="18"/>
      <c r="G12" s="18"/>
      <c r="H12" s="18"/>
      <c r="I12" s="18"/>
    </row>
    <row r="13" spans="1:10" x14ac:dyDescent="0.25">
      <c r="A13" s="327" t="s">
        <v>98</v>
      </c>
      <c r="B13" s="327"/>
      <c r="C13" s="327"/>
      <c r="D13" s="327"/>
      <c r="E13" s="314"/>
      <c r="F13" s="314"/>
      <c r="G13" s="314"/>
      <c r="H13" s="314"/>
      <c r="I13" s="314"/>
    </row>
    <row r="14" spans="1:10" x14ac:dyDescent="0.25">
      <c r="A14" s="327" t="s">
        <v>110</v>
      </c>
      <c r="B14" s="327"/>
      <c r="C14" s="327"/>
      <c r="D14" s="327"/>
      <c r="E14" s="314"/>
      <c r="F14" s="314"/>
      <c r="G14" s="314"/>
      <c r="H14" s="314"/>
      <c r="I14" s="314"/>
    </row>
    <row r="15" spans="1:10" x14ac:dyDescent="0.25">
      <c r="A15" s="327" t="s">
        <v>44</v>
      </c>
      <c r="B15" s="327"/>
      <c r="C15" s="327"/>
      <c r="D15" s="327"/>
      <c r="E15" s="314"/>
      <c r="F15" s="314"/>
      <c r="G15" s="314"/>
      <c r="H15" s="314"/>
      <c r="I15" s="314"/>
    </row>
    <row r="16" spans="1:10" x14ac:dyDescent="0.25">
      <c r="A16" s="328" t="s">
        <v>45</v>
      </c>
      <c r="B16" s="328"/>
      <c r="C16" s="328"/>
      <c r="D16" s="328"/>
      <c r="E16" s="332"/>
      <c r="F16" s="332"/>
      <c r="G16" s="332"/>
      <c r="H16" s="332"/>
      <c r="I16" s="332"/>
      <c r="J16" s="61"/>
    </row>
    <row r="17" spans="1:13" x14ac:dyDescent="0.25">
      <c r="A17" s="329" t="s">
        <v>46</v>
      </c>
      <c r="B17" s="330"/>
      <c r="C17" s="330"/>
      <c r="D17" s="331"/>
      <c r="E17" s="314"/>
      <c r="F17" s="314"/>
      <c r="G17" s="314"/>
      <c r="H17" s="314"/>
      <c r="I17" s="314"/>
    </row>
    <row r="18" spans="1:13" x14ac:dyDescent="0.25">
      <c r="A18" s="329" t="s">
        <v>47</v>
      </c>
      <c r="B18" s="333"/>
      <c r="C18" s="333"/>
      <c r="D18" s="334"/>
      <c r="E18" s="314"/>
      <c r="F18" s="314"/>
      <c r="G18" s="314"/>
      <c r="H18" s="314"/>
      <c r="I18" s="314"/>
    </row>
    <row r="20" spans="1:13" ht="18.75" x14ac:dyDescent="0.3">
      <c r="A20" s="315" t="s">
        <v>48</v>
      </c>
      <c r="B20" s="315"/>
      <c r="C20" s="315"/>
      <c r="D20" s="315"/>
      <c r="E20" s="315"/>
      <c r="F20" s="315"/>
      <c r="G20" s="315"/>
      <c r="H20" s="315"/>
      <c r="I20" s="315"/>
    </row>
    <row r="22" spans="1:13" ht="15.75" customHeight="1" x14ac:dyDescent="0.25">
      <c r="A22" s="319" t="s">
        <v>15</v>
      </c>
      <c r="B22" s="320" t="s">
        <v>19</v>
      </c>
      <c r="C22" s="321"/>
      <c r="D22" s="321"/>
      <c r="E22" s="322"/>
      <c r="F22" s="319" t="s">
        <v>10</v>
      </c>
      <c r="G22" s="319"/>
      <c r="H22" s="319" t="s">
        <v>11</v>
      </c>
      <c r="I22" s="319" t="s">
        <v>12</v>
      </c>
    </row>
    <row r="23" spans="1:13" ht="15.75" customHeight="1" x14ac:dyDescent="0.25">
      <c r="A23" s="319"/>
      <c r="B23" s="323"/>
      <c r="C23" s="324"/>
      <c r="D23" s="324"/>
      <c r="E23" s="325"/>
      <c r="F23" s="19" t="s">
        <v>13</v>
      </c>
      <c r="G23" s="19" t="s">
        <v>14</v>
      </c>
      <c r="H23" s="319"/>
      <c r="I23" s="319"/>
    </row>
    <row r="24" spans="1:13" x14ac:dyDescent="0.25">
      <c r="A24" s="20" t="s">
        <v>16</v>
      </c>
      <c r="B24" s="314"/>
      <c r="C24" s="314"/>
      <c r="D24" s="314"/>
      <c r="E24" s="314"/>
      <c r="F24" s="21"/>
      <c r="G24" s="21"/>
      <c r="H24" s="21"/>
      <c r="I24" s="21"/>
    </row>
    <row r="25" spans="1:13" x14ac:dyDescent="0.25">
      <c r="A25" s="20" t="s">
        <v>17</v>
      </c>
      <c r="B25" s="314"/>
      <c r="C25" s="314"/>
      <c r="D25" s="314"/>
      <c r="E25" s="314"/>
      <c r="F25" s="21"/>
      <c r="G25" s="21"/>
      <c r="H25" s="21"/>
      <c r="I25" s="21"/>
    </row>
    <row r="26" spans="1:13" x14ac:dyDescent="0.25">
      <c r="A26" s="20" t="s">
        <v>18</v>
      </c>
      <c r="B26" s="314"/>
      <c r="C26" s="314"/>
      <c r="D26" s="314"/>
      <c r="E26" s="314"/>
      <c r="F26" s="21"/>
      <c r="G26" s="21"/>
      <c r="H26" s="21"/>
      <c r="I26" s="21"/>
    </row>
    <row r="27" spans="1:13" x14ac:dyDescent="0.25">
      <c r="A27" s="316" t="s">
        <v>72</v>
      </c>
      <c r="B27" s="317"/>
      <c r="C27" s="317"/>
      <c r="D27" s="317"/>
      <c r="E27" s="318"/>
      <c r="F27" s="95">
        <f>(F24+F25+F26)/3</f>
        <v>0</v>
      </c>
      <c r="G27" s="95">
        <f>(G24+G25+G26)/3</f>
        <v>0</v>
      </c>
      <c r="H27" s="96"/>
      <c r="I27" s="8"/>
    </row>
    <row r="28" spans="1:13" x14ac:dyDescent="0.25">
      <c r="A28" s="72"/>
      <c r="B28" s="73"/>
      <c r="C28" s="73"/>
      <c r="D28" s="73"/>
      <c r="E28" s="73"/>
      <c r="F28" s="74"/>
      <c r="G28" s="74"/>
      <c r="H28" s="8"/>
      <c r="I28" s="8"/>
    </row>
    <row r="29" spans="1:13" ht="33.75" customHeight="1" x14ac:dyDescent="0.25">
      <c r="A29" s="312" t="s">
        <v>112</v>
      </c>
      <c r="B29" s="313"/>
      <c r="C29" s="313"/>
      <c r="D29" s="313"/>
      <c r="E29" s="313"/>
      <c r="F29" s="313"/>
      <c r="G29" s="313"/>
      <c r="H29" s="313"/>
      <c r="I29" s="313"/>
    </row>
    <row r="30" spans="1:13" x14ac:dyDescent="0.25">
      <c r="A30" s="22"/>
    </row>
    <row r="32" spans="1:13" ht="18.75" x14ac:dyDescent="0.3">
      <c r="A32" s="315" t="s">
        <v>49</v>
      </c>
      <c r="B32" s="315"/>
      <c r="C32" s="315"/>
      <c r="D32" s="315"/>
      <c r="E32" s="315"/>
      <c r="F32" s="315"/>
      <c r="G32" s="315"/>
      <c r="H32" s="315"/>
      <c r="I32" s="315"/>
      <c r="M32" s="23"/>
    </row>
    <row r="34" spans="1:9" ht="41.25" customHeight="1" x14ac:dyDescent="0.25">
      <c r="A34" s="336" t="s">
        <v>73</v>
      </c>
      <c r="B34" s="298"/>
      <c r="C34" s="298"/>
      <c r="D34" s="337"/>
      <c r="E34" s="338"/>
      <c r="F34" s="338"/>
      <c r="G34" s="338"/>
      <c r="H34" s="338"/>
      <c r="I34" s="339"/>
    </row>
    <row r="36" spans="1:9" x14ac:dyDescent="0.25">
      <c r="A36" s="340" t="s">
        <v>35</v>
      </c>
      <c r="B36" s="340"/>
      <c r="C36" s="340"/>
      <c r="D36" s="340"/>
      <c r="E36" s="340"/>
      <c r="F36" s="340"/>
      <c r="G36" s="340"/>
      <c r="H36" s="340"/>
      <c r="I36" s="340"/>
    </row>
    <row r="37" spans="1:9" ht="267" customHeight="1" x14ac:dyDescent="0.25">
      <c r="A37" s="341" t="s">
        <v>170</v>
      </c>
      <c r="B37" s="342"/>
      <c r="C37" s="342"/>
      <c r="D37" s="342"/>
      <c r="E37" s="342"/>
      <c r="F37" s="342"/>
      <c r="G37" s="342"/>
      <c r="H37" s="342"/>
      <c r="I37" s="343"/>
    </row>
    <row r="38" spans="1:9" ht="35.25" customHeight="1" x14ac:dyDescent="0.25">
      <c r="A38" s="341" t="s">
        <v>133</v>
      </c>
      <c r="B38" s="342"/>
      <c r="C38" s="342"/>
      <c r="D38" s="342"/>
      <c r="E38" s="342"/>
      <c r="F38" s="342"/>
      <c r="G38" s="342"/>
      <c r="H38" s="342"/>
      <c r="I38" s="343"/>
    </row>
    <row r="41" spans="1:9" ht="43.5" customHeight="1" x14ac:dyDescent="0.25">
      <c r="A41" s="213" t="s">
        <v>75</v>
      </c>
      <c r="B41" s="214"/>
      <c r="C41" s="214"/>
      <c r="D41" s="214"/>
      <c r="E41" s="214"/>
      <c r="F41" s="214"/>
      <c r="G41" s="271"/>
      <c r="H41" s="216"/>
      <c r="I41" s="216"/>
    </row>
    <row r="42" spans="1:9" x14ac:dyDescent="0.25">
      <c r="A42" s="91"/>
      <c r="B42" s="91"/>
      <c r="C42" s="91"/>
      <c r="D42" s="91"/>
      <c r="E42" s="91"/>
      <c r="F42" s="91"/>
      <c r="G42" s="272" t="s">
        <v>39</v>
      </c>
      <c r="H42" s="273"/>
      <c r="I42" s="273"/>
    </row>
    <row r="43" spans="1:9" x14ac:dyDescent="0.25">
      <c r="A43" s="91"/>
      <c r="B43" s="91"/>
      <c r="C43" s="91"/>
      <c r="D43" s="91"/>
      <c r="E43" s="91"/>
      <c r="F43" s="91"/>
      <c r="G43" s="91"/>
      <c r="H43" s="91"/>
      <c r="I43" s="91"/>
    </row>
  </sheetData>
  <mergeCells count="39">
    <mergeCell ref="A34:C34"/>
    <mergeCell ref="A41:F41"/>
    <mergeCell ref="G41:I41"/>
    <mergeCell ref="G42:I42"/>
    <mergeCell ref="D34:I34"/>
    <mergeCell ref="A36:I36"/>
    <mergeCell ref="A37:I37"/>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4"/>
  <sheetViews>
    <sheetView topLeftCell="A30" workbookViewId="0">
      <selection activeCell="M37" sqref="M37"/>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04" t="s">
        <v>143</v>
      </c>
      <c r="E2" s="209"/>
      <c r="F2" s="209"/>
      <c r="G2" s="209"/>
      <c r="H2" s="209"/>
    </row>
    <row r="5" spans="1:9" ht="50.25" customHeight="1" x14ac:dyDescent="0.3">
      <c r="A5" s="208"/>
      <c r="B5" s="209"/>
      <c r="C5" s="209"/>
      <c r="D5" s="209"/>
      <c r="E5" s="209"/>
      <c r="F5" s="209"/>
      <c r="G5" s="209"/>
      <c r="H5" s="209"/>
    </row>
    <row r="7" spans="1:9" ht="20.25" x14ac:dyDescent="0.3">
      <c r="A7" s="203" t="s">
        <v>22</v>
      </c>
      <c r="B7" s="203"/>
      <c r="C7" s="203"/>
      <c r="D7" s="203"/>
      <c r="E7" s="203"/>
      <c r="F7" s="203"/>
      <c r="G7" s="203"/>
      <c r="H7" s="203"/>
    </row>
    <row r="10" spans="1:9" x14ac:dyDescent="0.25">
      <c r="A10" s="335" t="s">
        <v>52</v>
      </c>
      <c r="B10" s="335"/>
      <c r="C10" s="314"/>
      <c r="D10" s="314"/>
      <c r="E10" s="314"/>
      <c r="F10" s="314"/>
      <c r="G10" s="314"/>
      <c r="H10" s="314"/>
    </row>
    <row r="11" spans="1:9" x14ac:dyDescent="0.25">
      <c r="A11" s="335" t="s">
        <v>1</v>
      </c>
      <c r="B11" s="335"/>
      <c r="C11" s="314"/>
      <c r="D11" s="314"/>
      <c r="E11" s="314"/>
      <c r="F11" s="314"/>
      <c r="G11" s="314"/>
      <c r="H11" s="314"/>
    </row>
    <row r="12" spans="1:9" ht="13.9" x14ac:dyDescent="0.25">
      <c r="A12" s="17"/>
      <c r="B12" s="17"/>
      <c r="C12" s="18"/>
      <c r="D12" s="18"/>
      <c r="E12" s="18"/>
      <c r="F12" s="18"/>
      <c r="G12" s="18"/>
      <c r="H12" s="18"/>
    </row>
    <row r="13" spans="1:9" x14ac:dyDescent="0.25">
      <c r="A13" s="327" t="s">
        <v>98</v>
      </c>
      <c r="B13" s="327"/>
      <c r="C13" s="327"/>
      <c r="D13" s="327"/>
      <c r="E13" s="314"/>
      <c r="F13" s="314"/>
      <c r="G13" s="314"/>
      <c r="H13" s="314"/>
    </row>
    <row r="14" spans="1:9" x14ac:dyDescent="0.25">
      <c r="A14" s="327" t="s">
        <v>110</v>
      </c>
      <c r="B14" s="327"/>
      <c r="C14" s="327"/>
      <c r="D14" s="327"/>
      <c r="E14" s="314"/>
      <c r="F14" s="314"/>
      <c r="G14" s="314"/>
      <c r="H14" s="314"/>
    </row>
    <row r="15" spans="1:9" x14ac:dyDescent="0.25">
      <c r="A15" s="329" t="s">
        <v>44</v>
      </c>
      <c r="B15" s="330"/>
      <c r="C15" s="330"/>
      <c r="D15" s="331"/>
      <c r="E15" s="344"/>
      <c r="F15" s="345"/>
      <c r="G15" s="345"/>
      <c r="H15" s="346"/>
    </row>
    <row r="16" spans="1:9" x14ac:dyDescent="0.25">
      <c r="A16" s="328" t="s">
        <v>45</v>
      </c>
      <c r="B16" s="328"/>
      <c r="C16" s="328"/>
      <c r="D16" s="328"/>
      <c r="E16" s="344"/>
      <c r="F16" s="345"/>
      <c r="G16" s="345"/>
      <c r="H16" s="346"/>
      <c r="I16" s="61"/>
    </row>
    <row r="17" spans="1:12" x14ac:dyDescent="0.25">
      <c r="A17" s="329" t="s">
        <v>46</v>
      </c>
      <c r="B17" s="330"/>
      <c r="C17" s="330"/>
      <c r="D17" s="331"/>
      <c r="E17" s="314"/>
      <c r="F17" s="314"/>
      <c r="G17" s="314"/>
      <c r="H17" s="314"/>
    </row>
    <row r="18" spans="1:12" x14ac:dyDescent="0.25">
      <c r="A18" s="329" t="s">
        <v>47</v>
      </c>
      <c r="B18" s="333"/>
      <c r="C18" s="333"/>
      <c r="D18" s="334"/>
      <c r="E18" s="314"/>
      <c r="F18" s="314"/>
      <c r="G18" s="314"/>
      <c r="H18" s="314"/>
    </row>
    <row r="20" spans="1:12" ht="18.75" x14ac:dyDescent="0.3">
      <c r="A20" s="315" t="s">
        <v>48</v>
      </c>
      <c r="B20" s="315"/>
      <c r="C20" s="315"/>
      <c r="D20" s="315"/>
      <c r="E20" s="315"/>
      <c r="F20" s="315"/>
      <c r="G20" s="315"/>
      <c r="H20" s="315"/>
    </row>
    <row r="22" spans="1:12" ht="15.75" customHeight="1" x14ac:dyDescent="0.25">
      <c r="A22" s="319" t="s">
        <v>15</v>
      </c>
      <c r="B22" s="319" t="s">
        <v>19</v>
      </c>
      <c r="C22" s="319"/>
      <c r="D22" s="319"/>
      <c r="E22" s="319" t="s">
        <v>10</v>
      </c>
      <c r="F22" s="319"/>
      <c r="G22" s="319" t="s">
        <v>11</v>
      </c>
      <c r="H22" s="319" t="s">
        <v>12</v>
      </c>
    </row>
    <row r="23" spans="1:12" ht="15.75" customHeight="1" x14ac:dyDescent="0.25">
      <c r="A23" s="319"/>
      <c r="B23" s="319"/>
      <c r="C23" s="319"/>
      <c r="D23" s="319"/>
      <c r="E23" s="19" t="s">
        <v>13</v>
      </c>
      <c r="F23" s="19" t="s">
        <v>14</v>
      </c>
      <c r="G23" s="319"/>
      <c r="H23" s="319"/>
    </row>
    <row r="24" spans="1:12" x14ac:dyDescent="0.25">
      <c r="A24" s="20" t="s">
        <v>16</v>
      </c>
      <c r="B24" s="314"/>
      <c r="C24" s="314"/>
      <c r="D24" s="314"/>
      <c r="E24" s="21"/>
      <c r="F24" s="21"/>
      <c r="G24" s="21"/>
      <c r="H24" s="21"/>
    </row>
    <row r="25" spans="1:12" x14ac:dyDescent="0.25">
      <c r="A25" s="20" t="s">
        <v>17</v>
      </c>
      <c r="B25" s="314"/>
      <c r="C25" s="314"/>
      <c r="D25" s="314"/>
      <c r="E25" s="21"/>
      <c r="F25" s="21"/>
      <c r="G25" s="21"/>
      <c r="H25" s="21"/>
    </row>
    <row r="26" spans="1:12" x14ac:dyDescent="0.25">
      <c r="A26" s="20" t="s">
        <v>18</v>
      </c>
      <c r="B26" s="314"/>
      <c r="C26" s="314"/>
      <c r="D26" s="314"/>
      <c r="E26" s="21"/>
      <c r="F26" s="21"/>
      <c r="G26" s="21"/>
      <c r="H26" s="21"/>
    </row>
    <row r="27" spans="1:12" x14ac:dyDescent="0.25">
      <c r="A27" s="316" t="s">
        <v>72</v>
      </c>
      <c r="B27" s="317"/>
      <c r="C27" s="317"/>
      <c r="D27" s="317"/>
      <c r="E27" s="95">
        <f>(E24+E25+E26)/3</f>
        <v>0</v>
      </c>
      <c r="F27" s="95">
        <f>(F24+F25+F26)/3</f>
        <v>0</v>
      </c>
      <c r="G27" s="8"/>
      <c r="H27" s="8"/>
    </row>
    <row r="28" spans="1:12" x14ac:dyDescent="0.25">
      <c r="A28" s="72"/>
      <c r="B28" s="73"/>
      <c r="C28" s="73"/>
      <c r="D28" s="73"/>
      <c r="E28" s="74"/>
      <c r="F28" s="74"/>
      <c r="G28" s="8"/>
      <c r="H28" s="8"/>
    </row>
    <row r="29" spans="1:12" ht="33.75" customHeight="1" x14ac:dyDescent="0.25">
      <c r="A29" s="312" t="s">
        <v>111</v>
      </c>
      <c r="B29" s="313"/>
      <c r="C29" s="313"/>
      <c r="D29" s="313"/>
      <c r="E29" s="313"/>
      <c r="F29" s="313"/>
      <c r="G29" s="313"/>
      <c r="H29" s="313"/>
    </row>
    <row r="30" spans="1:12" x14ac:dyDescent="0.25">
      <c r="A30" s="22"/>
    </row>
    <row r="32" spans="1:12" ht="18.75" x14ac:dyDescent="0.3">
      <c r="A32" s="315" t="s">
        <v>49</v>
      </c>
      <c r="B32" s="315"/>
      <c r="C32" s="315"/>
      <c r="D32" s="315"/>
      <c r="E32" s="315"/>
      <c r="F32" s="315"/>
      <c r="G32" s="315"/>
      <c r="H32" s="315"/>
      <c r="L32" s="23"/>
    </row>
    <row r="34" spans="1:9" ht="41.25" customHeight="1" x14ac:dyDescent="0.25">
      <c r="A34" s="336" t="s">
        <v>73</v>
      </c>
      <c r="B34" s="298"/>
      <c r="C34" s="298"/>
      <c r="D34" s="337"/>
      <c r="E34" s="338"/>
      <c r="F34" s="338"/>
      <c r="G34" s="338"/>
      <c r="H34" s="339"/>
    </row>
    <row r="36" spans="1:9" x14ac:dyDescent="0.25">
      <c r="A36" s="340" t="s">
        <v>35</v>
      </c>
      <c r="B36" s="340"/>
      <c r="C36" s="340"/>
      <c r="D36" s="340"/>
      <c r="E36" s="340"/>
      <c r="F36" s="340"/>
      <c r="G36" s="340"/>
      <c r="H36" s="340"/>
    </row>
    <row r="37" spans="1:9" ht="294" customHeight="1" x14ac:dyDescent="0.25">
      <c r="A37" s="341" t="s">
        <v>171</v>
      </c>
      <c r="B37" s="342"/>
      <c r="C37" s="342"/>
      <c r="D37" s="342"/>
      <c r="E37" s="342"/>
      <c r="F37" s="342"/>
      <c r="G37" s="342"/>
      <c r="H37" s="342"/>
      <c r="I37" s="343"/>
    </row>
    <row r="38" spans="1:9" ht="35.25" customHeight="1" x14ac:dyDescent="0.25">
      <c r="A38" s="341" t="s">
        <v>104</v>
      </c>
      <c r="B38" s="342"/>
      <c r="C38" s="342"/>
      <c r="D38" s="342"/>
      <c r="E38" s="342"/>
      <c r="F38" s="342"/>
      <c r="G38" s="342"/>
      <c r="H38" s="343"/>
    </row>
    <row r="41" spans="1:9" ht="43.5" customHeight="1" x14ac:dyDescent="0.25">
      <c r="A41" s="213" t="s">
        <v>75</v>
      </c>
      <c r="B41" s="214"/>
      <c r="C41" s="214"/>
      <c r="D41" s="214"/>
      <c r="E41" s="214"/>
      <c r="F41" s="271"/>
      <c r="G41" s="216"/>
      <c r="H41" s="216"/>
    </row>
    <row r="42" spans="1:9" x14ac:dyDescent="0.25">
      <c r="A42" s="91"/>
      <c r="B42" s="91"/>
      <c r="C42" s="91"/>
      <c r="D42" s="91"/>
      <c r="E42" s="91"/>
      <c r="F42" s="272" t="s">
        <v>74</v>
      </c>
      <c r="G42" s="273"/>
      <c r="H42" s="273"/>
    </row>
    <row r="43" spans="1:9" x14ac:dyDescent="0.25">
      <c r="A43" s="91"/>
      <c r="B43" s="91"/>
      <c r="C43" s="91"/>
      <c r="D43" s="91"/>
      <c r="E43" s="91"/>
      <c r="F43" s="91"/>
      <c r="G43" s="91"/>
      <c r="H43" s="91"/>
    </row>
    <row r="44" spans="1:9" x14ac:dyDescent="0.25">
      <c r="A44" s="91"/>
      <c r="B44" s="91"/>
      <c r="C44" s="91"/>
      <c r="D44" s="91"/>
      <c r="E44" s="91"/>
      <c r="F44" s="91"/>
      <c r="G44" s="91"/>
      <c r="H44" s="91"/>
    </row>
  </sheetData>
  <mergeCells count="39">
    <mergeCell ref="F41:H41"/>
    <mergeCell ref="A17:D17"/>
    <mergeCell ref="E17:H17"/>
    <mergeCell ref="A18:D18"/>
    <mergeCell ref="E18:H18"/>
    <mergeCell ref="A20:H20"/>
    <mergeCell ref="A36:H36"/>
    <mergeCell ref="A37:I37"/>
    <mergeCell ref="F42:H42"/>
    <mergeCell ref="A22:A23"/>
    <mergeCell ref="B22:D23"/>
    <mergeCell ref="E22:F22"/>
    <mergeCell ref="G22:G23"/>
    <mergeCell ref="H22:H23"/>
    <mergeCell ref="B24:D24"/>
    <mergeCell ref="B25:D25"/>
    <mergeCell ref="B26:D26"/>
    <mergeCell ref="A27:D27"/>
    <mergeCell ref="A29:H29"/>
    <mergeCell ref="A32:H32"/>
    <mergeCell ref="A34:C34"/>
    <mergeCell ref="D34:H34"/>
    <mergeCell ref="A38:H38"/>
    <mergeCell ref="A41:E41"/>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9"/>
  <sheetViews>
    <sheetView tabSelected="1" topLeftCell="A21" workbookViewId="0">
      <selection activeCell="A32" sqref="A32:D32"/>
    </sheetView>
  </sheetViews>
  <sheetFormatPr defaultColWidth="9.140625" defaultRowHeight="15" x14ac:dyDescent="0.25"/>
  <cols>
    <col min="1" max="1" width="47.5703125" style="1" customWidth="1"/>
    <col min="2" max="2" width="32.4257812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69" t="s">
        <v>143</v>
      </c>
      <c r="D2" s="370"/>
      <c r="E2" s="370"/>
    </row>
    <row r="4" spans="1:5" ht="45.75" customHeight="1" x14ac:dyDescent="0.25">
      <c r="A4" s="208"/>
      <c r="B4" s="209"/>
      <c r="C4" s="209"/>
      <c r="D4" s="209"/>
      <c r="E4" s="209"/>
    </row>
    <row r="7" spans="1:5" ht="20.25" x14ac:dyDescent="0.3">
      <c r="A7" s="203" t="s">
        <v>36</v>
      </c>
      <c r="B7" s="203"/>
      <c r="C7" s="203"/>
      <c r="D7" s="203"/>
      <c r="E7" s="203"/>
    </row>
    <row r="8" spans="1:5" x14ac:dyDescent="0.25">
      <c r="B8" s="24"/>
    </row>
    <row r="9" spans="1:5" x14ac:dyDescent="0.25">
      <c r="A9" s="192" t="s">
        <v>0</v>
      </c>
      <c r="B9" s="371"/>
      <c r="C9" s="372"/>
      <c r="D9" s="372"/>
      <c r="E9" s="373"/>
    </row>
    <row r="10" spans="1:5" x14ac:dyDescent="0.25">
      <c r="A10" s="192" t="s">
        <v>52</v>
      </c>
      <c r="B10" s="371"/>
      <c r="C10" s="361"/>
      <c r="D10" s="361"/>
      <c r="E10" s="362"/>
    </row>
    <row r="11" spans="1:5" x14ac:dyDescent="0.25">
      <c r="A11" s="192" t="s">
        <v>1</v>
      </c>
      <c r="B11" s="374"/>
      <c r="C11" s="375"/>
      <c r="D11" s="375"/>
      <c r="E11" s="376"/>
    </row>
    <row r="12" spans="1:5" x14ac:dyDescent="0.25">
      <c r="A12" s="17"/>
      <c r="B12" s="17"/>
      <c r="C12" s="18"/>
      <c r="D12" s="18"/>
      <c r="E12" s="18"/>
    </row>
    <row r="13" spans="1:5" x14ac:dyDescent="0.25">
      <c r="A13" s="377" t="s">
        <v>157</v>
      </c>
      <c r="B13" s="378"/>
      <c r="C13" s="378"/>
      <c r="D13" s="378"/>
      <c r="E13" s="378"/>
    </row>
    <row r="14" spans="1:5" ht="15.75" thickBot="1" x14ac:dyDescent="0.3">
      <c r="A14" s="26"/>
      <c r="B14" s="27"/>
      <c r="C14" s="25"/>
      <c r="D14" s="27"/>
      <c r="E14" s="28"/>
    </row>
    <row r="15" spans="1:5" ht="57.75" thickBot="1" x14ac:dyDescent="0.3">
      <c r="A15" s="29" t="s">
        <v>134</v>
      </c>
      <c r="B15" s="29" t="s">
        <v>37</v>
      </c>
      <c r="C15" s="150" t="s">
        <v>158</v>
      </c>
      <c r="D15" s="29" t="s">
        <v>119</v>
      </c>
      <c r="E15" s="30" t="s">
        <v>38</v>
      </c>
    </row>
    <row r="16" spans="1:5" x14ac:dyDescent="0.25">
      <c r="A16" s="379" t="s">
        <v>169</v>
      </c>
      <c r="B16" s="172" t="s">
        <v>41</v>
      </c>
      <c r="C16" s="176" t="s">
        <v>159</v>
      </c>
      <c r="D16" s="75">
        <v>5</v>
      </c>
      <c r="E16" s="382" t="s">
        <v>168</v>
      </c>
    </row>
    <row r="17" spans="1:9" x14ac:dyDescent="0.25">
      <c r="A17" s="380"/>
      <c r="B17" s="173" t="s">
        <v>42</v>
      </c>
      <c r="C17" s="177" t="s">
        <v>160</v>
      </c>
      <c r="D17" s="76">
        <v>10</v>
      </c>
      <c r="E17" s="383"/>
    </row>
    <row r="18" spans="1:9" ht="77.25" customHeight="1" thickBot="1" x14ac:dyDescent="0.3">
      <c r="A18" s="381"/>
      <c r="B18" s="174" t="s">
        <v>43</v>
      </c>
      <c r="C18" s="178" t="s">
        <v>161</v>
      </c>
      <c r="D18" s="77">
        <v>15</v>
      </c>
      <c r="E18" s="384"/>
    </row>
    <row r="19" spans="1:9" ht="15" customHeight="1" x14ac:dyDescent="0.25">
      <c r="A19" s="22"/>
    </row>
    <row r="20" spans="1:9" ht="15" customHeight="1" x14ac:dyDescent="0.25">
      <c r="A20" s="22"/>
    </row>
    <row r="21" spans="1:9" ht="18.75" x14ac:dyDescent="0.3">
      <c r="A21" s="385" t="s">
        <v>117</v>
      </c>
      <c r="B21" s="385"/>
      <c r="C21" s="385"/>
      <c r="D21" s="385"/>
      <c r="E21" s="385"/>
    </row>
    <row r="22" spans="1:9" ht="75" customHeight="1" x14ac:dyDescent="0.25">
      <c r="A22" s="386" t="s">
        <v>167</v>
      </c>
      <c r="B22" s="386"/>
      <c r="C22" s="386"/>
      <c r="D22" s="386"/>
      <c r="E22" s="386"/>
    </row>
    <row r="23" spans="1:9" ht="20.25" customHeight="1" x14ac:dyDescent="0.25">
      <c r="A23" s="195"/>
      <c r="B23" s="195"/>
      <c r="C23" s="195"/>
      <c r="D23" s="195"/>
      <c r="E23" s="195"/>
    </row>
    <row r="24" spans="1:9" ht="21" x14ac:dyDescent="0.25">
      <c r="A24" s="366" t="s">
        <v>117</v>
      </c>
      <c r="B24" s="367"/>
      <c r="C24" s="367"/>
      <c r="D24" s="367"/>
      <c r="E24" s="368"/>
    </row>
    <row r="25" spans="1:9" x14ac:dyDescent="0.25">
      <c r="A25" s="358" t="s">
        <v>173</v>
      </c>
      <c r="B25" s="359"/>
      <c r="C25" s="360">
        <f>('PRP žiadateľa'!E67+'PRP partner žiadateľa'!E67)</f>
        <v>0</v>
      </c>
      <c r="D25" s="361"/>
      <c r="E25" s="362"/>
      <c r="I25" s="175"/>
    </row>
    <row r="26" spans="1:9" ht="17.25" x14ac:dyDescent="0.3">
      <c r="A26" s="193" t="s">
        <v>162</v>
      </c>
      <c r="B26" s="194"/>
      <c r="C26" s="360">
        <v>0</v>
      </c>
      <c r="D26" s="361"/>
      <c r="E26" s="362"/>
      <c r="I26" s="175"/>
    </row>
    <row r="27" spans="1:9" ht="17.25" x14ac:dyDescent="0.3">
      <c r="A27" s="193" t="s">
        <v>163</v>
      </c>
      <c r="B27" s="194"/>
      <c r="C27" s="360">
        <v>0</v>
      </c>
      <c r="D27" s="361"/>
      <c r="E27" s="362"/>
      <c r="I27" s="175"/>
    </row>
    <row r="28" spans="1:9" x14ac:dyDescent="0.25">
      <c r="A28" s="353" t="s">
        <v>90</v>
      </c>
      <c r="B28" s="354"/>
      <c r="C28" s="363" t="e">
        <f>C25/(C26+C27)</f>
        <v>#DIV/0!</v>
      </c>
      <c r="D28" s="364"/>
      <c r="E28" s="365"/>
      <c r="F28" s="151"/>
      <c r="I28" s="175"/>
    </row>
    <row r="29" spans="1:9" ht="18" customHeight="1" x14ac:dyDescent="0.25">
      <c r="A29" s="351"/>
      <c r="B29" s="352"/>
      <c r="C29" s="352"/>
      <c r="D29" s="352"/>
    </row>
    <row r="30" spans="1:9" ht="18" customHeight="1" x14ac:dyDescent="0.25">
      <c r="A30" s="353" t="s">
        <v>118</v>
      </c>
      <c r="B30" s="354"/>
      <c r="C30" s="355" t="e">
        <f>IF($C$28&gt;200000,5,IF($C$28&lt;=150000,15,10))</f>
        <v>#DIV/0!</v>
      </c>
      <c r="D30" s="356"/>
      <c r="E30" s="357"/>
    </row>
    <row r="31" spans="1:9" ht="18" customHeight="1" x14ac:dyDescent="0.25">
      <c r="A31" s="351"/>
      <c r="B31" s="352"/>
      <c r="C31" s="352"/>
      <c r="D31" s="352"/>
      <c r="E31" s="352"/>
    </row>
    <row r="32" spans="1:9" ht="18" customHeight="1" x14ac:dyDescent="0.3">
      <c r="A32" s="347" t="s">
        <v>164</v>
      </c>
      <c r="B32" s="209"/>
      <c r="C32" s="209"/>
      <c r="D32" s="209"/>
    </row>
    <row r="33" spans="1:5" x14ac:dyDescent="0.25">
      <c r="A33" s="347"/>
      <c r="B33" s="209"/>
      <c r="C33" s="209"/>
      <c r="D33" s="209"/>
    </row>
    <row r="34" spans="1:5" ht="16.5" x14ac:dyDescent="0.3">
      <c r="A34" s="1" t="s">
        <v>165</v>
      </c>
    </row>
    <row r="35" spans="1:5" ht="16.5" x14ac:dyDescent="0.3">
      <c r="A35" s="208" t="s">
        <v>166</v>
      </c>
      <c r="B35" s="209"/>
      <c r="C35" s="209"/>
      <c r="D35" s="209"/>
    </row>
    <row r="36" spans="1:5" x14ac:dyDescent="0.25">
      <c r="A36" s="213"/>
      <c r="B36" s="214"/>
      <c r="C36" s="214"/>
      <c r="D36" s="214"/>
      <c r="E36" s="214"/>
    </row>
    <row r="38" spans="1:5" x14ac:dyDescent="0.25">
      <c r="A38" s="1" t="s">
        <v>40</v>
      </c>
      <c r="C38" s="347"/>
      <c r="D38" s="348"/>
      <c r="E38" s="348"/>
    </row>
    <row r="39" spans="1:5" x14ac:dyDescent="0.25">
      <c r="C39" s="349" t="s">
        <v>39</v>
      </c>
      <c r="D39" s="350"/>
      <c r="E39" s="350"/>
    </row>
  </sheetData>
  <mergeCells count="28">
    <mergeCell ref="A24:E24"/>
    <mergeCell ref="C2:E2"/>
    <mergeCell ref="A4:E4"/>
    <mergeCell ref="A7:E7"/>
    <mergeCell ref="B9:E9"/>
    <mergeCell ref="B10:E10"/>
    <mergeCell ref="B11:E11"/>
    <mergeCell ref="A13:E13"/>
    <mergeCell ref="A16:A18"/>
    <mergeCell ref="E16:E18"/>
    <mergeCell ref="A21:E21"/>
    <mergeCell ref="A22:E22"/>
    <mergeCell ref="A25:B25"/>
    <mergeCell ref="C25:E25"/>
    <mergeCell ref="C26:E26"/>
    <mergeCell ref="C27:E27"/>
    <mergeCell ref="A28:B28"/>
    <mergeCell ref="C28:E28"/>
    <mergeCell ref="A35:D35"/>
    <mergeCell ref="A36:E36"/>
    <mergeCell ref="C38:E38"/>
    <mergeCell ref="C39:E39"/>
    <mergeCell ref="A29:D29"/>
    <mergeCell ref="A30:B30"/>
    <mergeCell ref="C30:E30"/>
    <mergeCell ref="A31:E31"/>
    <mergeCell ref="A32:D32"/>
    <mergeCell ref="A33:D3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30DAA58-C44B-4892-A7D9-ECFC093E0CFB}">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367CA606-541E-459F-B700-B78BE00EC5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2017-03-29T12:24:03Z</cp:lastPrinted>
  <dcterms:created xsi:type="dcterms:W3CDTF">2015-05-13T12:53:37Z</dcterms:created>
  <dcterms:modified xsi:type="dcterms:W3CDTF">2020-04-03T17:46:26Z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