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omments1.xml" ContentType="application/vnd.openxmlformats-officedocument.spreadsheetml.comments+xml"/>
  <Override PartName="/xl/drawings/drawing7.xml" ContentType="application/vnd.openxmlformats-officedocument.drawing+xml"/>
  <Override PartName="/xl/comments2.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defaultThemeVersion="124226"/>
  <mc:AlternateContent xmlns:mc="http://schemas.openxmlformats.org/markup-compatibility/2006">
    <mc:Choice Requires="x15">
      <x15ac:absPath xmlns:x15ac="http://schemas.microsoft.com/office/spreadsheetml/2010/11/ac" url="C:\Users\rusinko2725490\Desktop\FFFFF\"/>
    </mc:Choice>
  </mc:AlternateContent>
  <bookViews>
    <workbookView xWindow="0" yWindow="0" windowWidth="15390" windowHeight="8160" activeTab="9"/>
  </bookViews>
  <sheets>
    <sheet name="PRP žiadateľa" sheetId="15" r:id="rId1"/>
    <sheet name="PRP partnera žiadateľa " sheetId="27" r:id="rId2"/>
    <sheet name="PRP konsolidovaný" sheetId="34" r:id="rId3"/>
    <sheet name="Sumarizačný rozpoč žiadateľa" sheetId="24" r:id="rId4"/>
    <sheet name="Sumarizačný rozpoč partne žiad " sheetId="28" r:id="rId5"/>
    <sheet name="Prieskum trhu žiadateľa" sheetId="3" r:id="rId6"/>
    <sheet name="Prieskum trhu partner žiadateľ" sheetId="29" r:id="rId7"/>
    <sheet name="Value for Money " sheetId="35" r:id="rId8"/>
    <sheet name="Value for Money_COVID" sheetId="33" r:id="rId9"/>
    <sheet name="sp stan vyd" sheetId="21" r:id="rId10"/>
  </sheets>
  <definedNames>
    <definedName name="ghghjgh" localSheetId="6">#REF!</definedName>
    <definedName name="ghghjgh" localSheetId="2">#REF!</definedName>
    <definedName name="ghghjgh" localSheetId="1">#REF!</definedName>
    <definedName name="ghghjgh" localSheetId="4">#REF!</definedName>
    <definedName name="ghghjgh" localSheetId="7">#REF!</definedName>
    <definedName name="ghghjgh" localSheetId="8">#REF!</definedName>
    <definedName name="ghghjgh">#REF!</definedName>
    <definedName name="hjkz" localSheetId="6">#REF!</definedName>
    <definedName name="hjkz" localSheetId="2">#REF!</definedName>
    <definedName name="hjkz" localSheetId="1">#REF!</definedName>
    <definedName name="hjkz" localSheetId="4">#REF!</definedName>
    <definedName name="hjkz" localSheetId="7">#REF!</definedName>
    <definedName name="hjkz" localSheetId="8">#REF!</definedName>
    <definedName name="hjkz">#REF!</definedName>
  </definedNames>
  <calcPr calcId="152511"/>
</workbook>
</file>

<file path=xl/calcChain.xml><?xml version="1.0" encoding="utf-8"?>
<calcChain xmlns="http://schemas.openxmlformats.org/spreadsheetml/2006/main">
  <c r="F58" i="34" l="1"/>
  <c r="F57" i="34"/>
  <c r="F56" i="34"/>
  <c r="F55" i="34"/>
  <c r="F52" i="34"/>
  <c r="F51" i="34"/>
  <c r="F50" i="34"/>
  <c r="F53" i="34" s="1"/>
  <c r="F45" i="34"/>
  <c r="F44" i="34"/>
  <c r="F43" i="34"/>
  <c r="F42" i="34"/>
  <c r="F41" i="34"/>
  <c r="F40" i="34"/>
  <c r="F39" i="34"/>
  <c r="F38" i="34"/>
  <c r="F34" i="34"/>
  <c r="F33" i="34"/>
  <c r="F32" i="34"/>
  <c r="F31" i="34"/>
  <c r="F30" i="34"/>
  <c r="F29" i="34"/>
  <c r="F28" i="34"/>
  <c r="F27" i="34"/>
  <c r="F23" i="34"/>
  <c r="F22" i="34"/>
  <c r="F21" i="34"/>
  <c r="F20" i="34"/>
  <c r="F19" i="34"/>
  <c r="F18" i="34"/>
  <c r="F17" i="34"/>
  <c r="F16" i="34"/>
  <c r="G26" i="29"/>
  <c r="F26" i="29"/>
  <c r="G43" i="28"/>
  <c r="F42" i="28"/>
  <c r="I37" i="28"/>
  <c r="H37" i="28"/>
  <c r="G36" i="28"/>
  <c r="G35" i="28"/>
  <c r="G34" i="28"/>
  <c r="G33" i="28"/>
  <c r="I31" i="28"/>
  <c r="H31" i="28"/>
  <c r="H38" i="28" s="1"/>
  <c r="G31" i="28"/>
  <c r="G30" i="28"/>
  <c r="G29" i="28"/>
  <c r="G28" i="28"/>
  <c r="I24" i="28"/>
  <c r="I39" i="28" s="1"/>
  <c r="H24" i="28"/>
  <c r="G23" i="28"/>
  <c r="G22" i="28"/>
  <c r="G21" i="28"/>
  <c r="G20" i="28"/>
  <c r="G19" i="28"/>
  <c r="G18" i="28"/>
  <c r="G17" i="28"/>
  <c r="G16" i="28"/>
  <c r="G15" i="28"/>
  <c r="G73" i="27"/>
  <c r="H73" i="27" s="1"/>
  <c r="G72" i="27"/>
  <c r="F72" i="27"/>
  <c r="G71" i="27"/>
  <c r="F71" i="27"/>
  <c r="I67" i="27"/>
  <c r="G74" i="27" s="1"/>
  <c r="H66" i="27"/>
  <c r="F73" i="27" s="1"/>
  <c r="I65" i="27"/>
  <c r="H65" i="27"/>
  <c r="G64" i="27"/>
  <c r="G63" i="27"/>
  <c r="G62" i="27"/>
  <c r="G61" i="27"/>
  <c r="G65" i="27" s="1"/>
  <c r="I59" i="27"/>
  <c r="H59" i="27"/>
  <c r="G58" i="27"/>
  <c r="G57" i="27"/>
  <c r="G59" i="27" s="1"/>
  <c r="G66" i="27" s="1"/>
  <c r="E73" i="27" s="1"/>
  <c r="G56" i="27"/>
  <c r="I52" i="27"/>
  <c r="G70" i="27" s="1"/>
  <c r="H52" i="27"/>
  <c r="H67" i="27" s="1"/>
  <c r="F74" i="27" s="1"/>
  <c r="I51" i="27"/>
  <c r="H51" i="27"/>
  <c r="G50" i="27"/>
  <c r="G49" i="27"/>
  <c r="G48" i="27"/>
  <c r="G47" i="27"/>
  <c r="G46" i="27"/>
  <c r="G45" i="27"/>
  <c r="G44" i="27"/>
  <c r="G43" i="27"/>
  <c r="G42" i="27"/>
  <c r="G51" i="27" s="1"/>
  <c r="E72" i="27" s="1"/>
  <c r="I38" i="27"/>
  <c r="H38" i="27"/>
  <c r="G37" i="27"/>
  <c r="G36" i="27"/>
  <c r="G35" i="27"/>
  <c r="G34" i="27"/>
  <c r="G33" i="27"/>
  <c r="G32" i="27"/>
  <c r="G31" i="27"/>
  <c r="G30" i="27"/>
  <c r="G29" i="27"/>
  <c r="G38" i="27" s="1"/>
  <c r="I25" i="27"/>
  <c r="H25" i="27"/>
  <c r="G24" i="27"/>
  <c r="G23" i="27"/>
  <c r="G22" i="27"/>
  <c r="G21" i="27"/>
  <c r="G20" i="27"/>
  <c r="G19" i="27"/>
  <c r="G18" i="27"/>
  <c r="G17" i="27"/>
  <c r="G16" i="27"/>
  <c r="G25" i="27" s="1"/>
  <c r="G24" i="28" l="1"/>
  <c r="G37" i="28"/>
  <c r="F24" i="34"/>
  <c r="F35" i="34"/>
  <c r="F46" i="34"/>
  <c r="F66" i="34" s="1"/>
  <c r="F59" i="34"/>
  <c r="F60" i="34" s="1"/>
  <c r="G38" i="28"/>
  <c r="E43" i="28" s="1"/>
  <c r="F43" i="28"/>
  <c r="F44" i="28" s="1"/>
  <c r="H39" i="28"/>
  <c r="E42" i="28"/>
  <c r="G39" i="28"/>
  <c r="G42" i="28"/>
  <c r="G44" i="28" s="1"/>
  <c r="E71" i="27"/>
  <c r="G52" i="27"/>
  <c r="F70" i="27"/>
  <c r="G34" i="24"/>
  <c r="G35" i="24"/>
  <c r="G36" i="24"/>
  <c r="G33" i="24"/>
  <c r="G29" i="24"/>
  <c r="G30" i="24"/>
  <c r="G28" i="24"/>
  <c r="G16" i="24"/>
  <c r="G17" i="24"/>
  <c r="G18" i="24"/>
  <c r="G19" i="24"/>
  <c r="G20" i="24"/>
  <c r="G21" i="24"/>
  <c r="G22" i="24"/>
  <c r="G23" i="24"/>
  <c r="G15" i="24"/>
  <c r="G62" i="15"/>
  <c r="G63" i="15"/>
  <c r="G64" i="15"/>
  <c r="G61" i="15"/>
  <c r="G57" i="15"/>
  <c r="G58" i="15"/>
  <c r="G56" i="15"/>
  <c r="G43" i="15"/>
  <c r="G44" i="15"/>
  <c r="G45" i="15"/>
  <c r="G46" i="15"/>
  <c r="G47" i="15"/>
  <c r="G48" i="15"/>
  <c r="G49" i="15"/>
  <c r="G50" i="15"/>
  <c r="G42" i="15"/>
  <c r="G30" i="15"/>
  <c r="G31" i="15"/>
  <c r="G32" i="15"/>
  <c r="G33" i="15"/>
  <c r="G34" i="15"/>
  <c r="G35" i="15"/>
  <c r="G36" i="15"/>
  <c r="G37" i="15"/>
  <c r="G29" i="15"/>
  <c r="G17" i="15"/>
  <c r="G18" i="15"/>
  <c r="G19" i="15"/>
  <c r="G20" i="15"/>
  <c r="G21" i="15"/>
  <c r="G22" i="15"/>
  <c r="G23" i="15"/>
  <c r="G24" i="15"/>
  <c r="E44" i="28" l="1"/>
  <c r="F61" i="34"/>
  <c r="F65" i="34"/>
  <c r="F67" i="34"/>
  <c r="F64" i="34"/>
  <c r="H43" i="28"/>
  <c r="G67" i="27"/>
  <c r="E74" i="27" s="1"/>
  <c r="E70" i="27"/>
  <c r="G43" i="24"/>
  <c r="I37" i="24"/>
  <c r="H37" i="24"/>
  <c r="I31" i="24"/>
  <c r="H31" i="24"/>
  <c r="I24" i="24"/>
  <c r="G42" i="24" s="1"/>
  <c r="H24" i="24"/>
  <c r="G24" i="24"/>
  <c r="F68" i="34" l="1"/>
  <c r="G44" i="24"/>
  <c r="H38" i="24"/>
  <c r="F43" i="24" s="1"/>
  <c r="I39" i="24"/>
  <c r="G31" i="24"/>
  <c r="G37" i="24"/>
  <c r="E42" i="24"/>
  <c r="H43" i="24"/>
  <c r="F42" i="24"/>
  <c r="H39" i="24" l="1"/>
  <c r="F44" i="24"/>
  <c r="G38" i="24"/>
  <c r="I51" i="15"/>
  <c r="I38" i="15"/>
  <c r="I25" i="15"/>
  <c r="E43" i="24" l="1"/>
  <c r="E44" i="24" s="1"/>
  <c r="G39" i="24"/>
  <c r="G72" i="15"/>
  <c r="G71" i="15"/>
  <c r="I52" i="15"/>
  <c r="I67" i="15" s="1"/>
  <c r="H51" i="15"/>
  <c r="F72" i="15" s="1"/>
  <c r="H38" i="15"/>
  <c r="G70" i="15" l="1"/>
  <c r="G51" i="15"/>
  <c r="E72" i="15" s="1"/>
  <c r="G38" i="15"/>
  <c r="G26" i="3" l="1"/>
  <c r="F26" i="3"/>
  <c r="H25" i="15" l="1"/>
  <c r="F71" i="15" s="1"/>
  <c r="I65" i="15"/>
  <c r="H65" i="15"/>
  <c r="I59" i="15"/>
  <c r="H59" i="15"/>
  <c r="G73" i="15"/>
  <c r="G74" i="15"/>
  <c r="H52" i="15" l="1"/>
  <c r="H66" i="15"/>
  <c r="F73" i="15" s="1"/>
  <c r="G59" i="15"/>
  <c r="H73" i="15"/>
  <c r="G65" i="15"/>
  <c r="G25" i="15"/>
  <c r="E71" i="15" s="1"/>
  <c r="F70" i="15" l="1"/>
  <c r="H67" i="15"/>
  <c r="G52" i="15"/>
  <c r="F74" i="15"/>
  <c r="G66" i="15"/>
  <c r="E73" i="15" s="1"/>
  <c r="G67" i="15" l="1"/>
  <c r="E74" i="15" s="1"/>
  <c r="E70" i="15"/>
  <c r="C24" i="35" l="1"/>
  <c r="C27" i="35" s="1"/>
  <c r="C29" i="35" s="1"/>
  <c r="C24" i="33"/>
  <c r="C26" i="33"/>
  <c r="C28" i="33" s="1"/>
</calcChain>
</file>

<file path=xl/comments1.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comments2.xml><?xml version="1.0" encoding="utf-8"?>
<comments xmlns="http://schemas.openxmlformats.org/spreadsheetml/2006/main">
  <authors>
    <author>MV SR</author>
    <author>A1</author>
  </authors>
  <commentList>
    <comment ref="A12" authorId="0" shapeId="0">
      <text>
        <r>
          <rPr>
            <sz val="9"/>
            <color indexed="81"/>
            <rFont val="Segoe UI"/>
            <family val="2"/>
            <charset val="238"/>
          </rPr>
          <t>Uveďte všeobecné pomenovanie predmetu zákazky (v prípade, že je výdavok totožný so zákazkou) alebo všeobecný názov výdavku. Názov výdavku je následne potrebné preniesť do Podrobného rozpočtu projektu.</t>
        </r>
      </text>
    </comment>
    <comment ref="A13" authorId="0" shapeId="0">
      <text>
        <r>
          <rPr>
            <sz val="9"/>
            <color indexed="81"/>
            <rFont val="Segoe UI"/>
            <family val="2"/>
            <charset val="238"/>
          </rPr>
          <t xml:space="preserve">Uveďte opis predmetu zákazky vrátane parametrov tak ako je súčasťou vyhláseného VO, resp. ako bude súčaťou vyhláseného VO (ak sa na danú zákazku vzťahuje niektorá z výnimiek uvedených vo výzve, mať ku dňu predloženia ŽoNFP vyhlásené VO). V prípade rozsiahlejšieho opisu priložte     k prieskumu trhu osobitný dokument s opisom predmetu zákazky a informáciu, že opis je priložený v osobitnom dokumente. </t>
        </r>
      </text>
    </comment>
    <comment ref="A16" authorId="0" shapeId="0">
      <text>
        <r>
          <rPr>
            <sz val="9"/>
            <color indexed="81"/>
            <rFont val="Segoe UI"/>
            <family val="2"/>
            <charset val="238"/>
          </rPr>
          <t xml:space="preserve">Obdobie, počas ktorého bol vykonaný prieskum, t. j. odoslané žiadosti                     o predloženie cenových ponúk, doručené cenové ponuky, získané cenové ponuky prostredníctvom telefonického prieskumu alebo internetového vyhľadávania. </t>
        </r>
      </text>
    </comment>
    <comment ref="D33" authorId="1" shapeId="0">
      <text>
        <r>
          <rPr>
            <sz val="9"/>
            <color indexed="8"/>
            <rFont val="Segoe UI"/>
            <family val="2"/>
            <charset val="238"/>
          </rPr>
          <t>Žiadateľ uvádza výšku výdavku, ktorá zodpovedá priemeru cien stanoveného na základe predložených ponúk, pričom sa zohľadňuje oprávnenosť financovania výdavku predstavujúceho DPH v rámci projektu. To znamená, že ak žiadateľ nemá nárok na odpočet DPH, uvádza výšku výdavku stanovenú na základe priemeru cien s DPH. Ak žiadateľ má nárok na odpočet DPH, uvádza ako výsledok prieskumu trhu výšku výdavku stanovenú na základe výpočtu priemeru z cien bez DPH.</t>
        </r>
        <r>
          <rPr>
            <sz val="9"/>
            <color indexed="81"/>
            <rFont val="Segoe UI"/>
            <family val="2"/>
            <charset val="238"/>
          </rPr>
          <t xml:space="preserve">
</t>
        </r>
      </text>
    </comment>
  </commentList>
</comments>
</file>

<file path=xl/sharedStrings.xml><?xml version="1.0" encoding="utf-8"?>
<sst xmlns="http://schemas.openxmlformats.org/spreadsheetml/2006/main" count="525" uniqueCount="198">
  <si>
    <t>Názov žiadateľa:</t>
  </si>
  <si>
    <t>Názov projektu:</t>
  </si>
  <si>
    <t>Názov výdavku</t>
  </si>
  <si>
    <t>Merná jednotka</t>
  </si>
  <si>
    <t>Počet jednotiek</t>
  </si>
  <si>
    <t xml:space="preserve">Skupina výdavkov  </t>
  </si>
  <si>
    <t>Hlavné aktivity projektu</t>
  </si>
  <si>
    <t>Cena</t>
  </si>
  <si>
    <t>Zdroj údajov</t>
  </si>
  <si>
    <t>Poznámka</t>
  </si>
  <si>
    <t>bez DPH</t>
  </si>
  <si>
    <t>s DPH</t>
  </si>
  <si>
    <t>Por. č.</t>
  </si>
  <si>
    <t>1.</t>
  </si>
  <si>
    <t>2.</t>
  </si>
  <si>
    <t>3.</t>
  </si>
  <si>
    <t>Dodávateľ (obchodné meno a sídlo)</t>
  </si>
  <si>
    <t>Informovanie a komunikácia</t>
  </si>
  <si>
    <t>518 Ostatné služby</t>
  </si>
  <si>
    <t xml:space="preserve">Publikovanie článku o projekte </t>
  </si>
  <si>
    <t>Dočasný pútač</t>
  </si>
  <si>
    <t>Stála tabuľa</t>
  </si>
  <si>
    <t>Plagát</t>
  </si>
  <si>
    <t>Jednotková cena bez DPH
[EUR]</t>
  </si>
  <si>
    <t>Cena celkom bez DPH [EUR]</t>
  </si>
  <si>
    <t>521 Mzdové výdavky</t>
  </si>
  <si>
    <t>Cena celkom s DPH [EUR]</t>
  </si>
  <si>
    <r>
      <t xml:space="preserve">Riadenie projektu </t>
    </r>
    <r>
      <rPr>
        <i/>
        <sz val="11"/>
        <rFont val="Times New Roman"/>
        <family val="1"/>
        <charset val="238"/>
      </rPr>
      <t>(riadenie projektu je možné realizovať výlučne len jedným z uvedených spôsobov t.j. výdavky uveďte výlučne len pre jednu vybranú pracovnú pozíciu)</t>
    </r>
  </si>
  <si>
    <t xml:space="preserve">Riadenie projektu SPOLU </t>
  </si>
  <si>
    <t xml:space="preserve">Informovanie a komunikácia SPOLU </t>
  </si>
  <si>
    <t>Sumarizácia</t>
  </si>
  <si>
    <r>
      <rPr>
        <b/>
        <sz val="11"/>
        <color theme="1"/>
        <rFont val="Times New Roman"/>
        <family val="1"/>
        <charset val="238"/>
      </rPr>
      <t>Upozornenia</t>
    </r>
    <r>
      <rPr>
        <sz val="11"/>
        <color theme="1"/>
        <rFont val="Times New Roman"/>
        <family val="1"/>
        <charset val="238"/>
      </rPr>
      <t xml:space="preserve">: 
</t>
    </r>
    <r>
      <rPr>
        <i/>
        <sz val="11"/>
        <color theme="1"/>
        <rFont val="Times New Roman"/>
        <family val="1"/>
        <charset val="238"/>
      </rPr>
      <t xml:space="preserve">
</t>
    </r>
    <r>
      <rPr>
        <sz val="11"/>
        <color theme="1"/>
        <rFont val="Times New Roman"/>
        <family val="1"/>
        <charset val="238"/>
      </rPr>
      <t xml:space="preserve">
</t>
    </r>
  </si>
  <si>
    <t>Miera príspevku k špecifickému cieľu</t>
  </si>
  <si>
    <t>Pečiatka a podpis štatutárneho orgánu žiadateľa</t>
  </si>
  <si>
    <t>V ...........................................dňa..................</t>
  </si>
  <si>
    <t>nízka</t>
  </si>
  <si>
    <t>stredná</t>
  </si>
  <si>
    <t>vysoká</t>
  </si>
  <si>
    <t>Druh zákazky:</t>
  </si>
  <si>
    <t>Spôsob vykonania prieskumu trhu:</t>
  </si>
  <si>
    <t>Termín vykonania prieskumu trhu:</t>
  </si>
  <si>
    <t>Zdôvodnenie postupu zadávania zákazky:</t>
  </si>
  <si>
    <t>Prehľad ponúkaných cien predmetu zákazky:</t>
  </si>
  <si>
    <t>Vyhodnotenie ponúk:</t>
  </si>
  <si>
    <t>Celkové oprávnené výdavky  [EUR]</t>
  </si>
  <si>
    <t>Podiel podporných aktivít z hlavných aktivít [%]</t>
  </si>
  <si>
    <t>Vecný popis výdavku a komentár k spôsobu stanovenia výšky výdavku</t>
  </si>
  <si>
    <t xml:space="preserve">SPOLU </t>
  </si>
  <si>
    <t>S P O L U AKTIVITY</t>
  </si>
  <si>
    <t>P. č.</t>
  </si>
  <si>
    <t>mesiac</t>
  </si>
  <si>
    <t>hodina</t>
  </si>
  <si>
    <t>ks</t>
  </si>
  <si>
    <t>Priemerná výška</t>
  </si>
  <si>
    <t>Výška výdavku stanovená na základe prieskumu trhu</t>
  </si>
  <si>
    <t>V ..................................... dňa .....................................</t>
  </si>
  <si>
    <t xml:space="preserve">Spôsob stanovenia výšky výdavku </t>
  </si>
  <si>
    <t>Zdôvodnenie nevyhnutnosti výdavku</t>
  </si>
  <si>
    <t>1.n</t>
  </si>
  <si>
    <t>Poradové číslo výdavku</t>
  </si>
  <si>
    <t>Skupina výdavkov</t>
  </si>
  <si>
    <t xml:space="preserve">Všeobecné pomenovanie predmetu zákazky (v prípade, že výdavok je totožný so zákazkou), resp. všeobecné pomenovanie výdavku. Realizáciu riadenia projektu nie je možné kombinovať viacerými spôsobmi. To znamená, že žiadateľ je povinný vybrať výlučne len jeden typ výdavku vo vzťahu k riadeniu projektu (príslušnú pozíciu projektového manažéra). V prípade, ak počet riadkov pre zadanie všetkých výdavkov nie je postačujúci, počet riadkov tabuľky rozšírte podľa potreby. Počet riadkov tabuľky žiadateľ uvedie podľa potreby. Riadky je potrebné vkladať tak, aby celkový súčet zahŕňal aj novovložené riadky. </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</si>
  <si>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pre dopytovo-oirentované výdavky- Finančné a percentuálne limity.</t>
  </si>
  <si>
    <t>Žiadateľ doplní kód skupiny výdavkov v zmysle aktuálnej verzie Príručky k oprávnenosti výdavkov pre dopytovo orientované projekty a v súlade s údajmi uvedenými v tabuľke č.11 vo formulári ŽoNFP (Prílohy č.1 k výzve - Formulár ŽoNFP)</t>
  </si>
  <si>
    <t>Žiadateľ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</si>
  <si>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Výsledná hodnota Value for Money</t>
  </si>
  <si>
    <t>Projektový manažér - interný (dohoda o práci vykonáv. mimo prac. pomeru)</t>
  </si>
  <si>
    <t>Projektový manažér - externý</t>
  </si>
  <si>
    <t>Projektový manažér - interný (pracovná zmluva)</t>
  </si>
  <si>
    <t>SPOLU Podporné aktivity projektu</t>
  </si>
  <si>
    <t>SPOLU Hlavné aktivity projektu</t>
  </si>
  <si>
    <t>Názov výdavku:</t>
  </si>
  <si>
    <t xml:space="preserve"> </t>
  </si>
  <si>
    <t>Aktivita</t>
  </si>
  <si>
    <t>N/A</t>
  </si>
  <si>
    <t>Inštrukcia k vyplneniu podrobného položkovitého rozpisu výdavkov rozpočtu projektu</t>
  </si>
  <si>
    <t>Žiadateľ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</si>
  <si>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Individuálny spôsob stanovenia výšky výdavku (bližšie špecifikovaný v bunke ,,Vecný popis výdavku").</t>
  </si>
  <si>
    <t>Opis predmetu zákazky + parametre:</t>
  </si>
  <si>
    <r>
      <t xml:space="preserve">Zdôvodnenie nižšieho počtu oslovených dodávateľov: </t>
    </r>
    <r>
      <rPr>
        <i/>
        <sz val="10"/>
        <rFont val="Times New Roman"/>
        <family val="1"/>
        <charset val="238"/>
      </rPr>
      <t>V prípade, že prieskum trhu nebolo možné vyhodnotiť na základe troch cenových ponúk spĺňaúcich požiadavky v opise predmetu zákazky, žiadateľ uvedie dôvody.</t>
    </r>
  </si>
  <si>
    <t xml:space="preserve">   </t>
  </si>
  <si>
    <t>V tomto stĺpci sa uvádzajú všetky doplňujúce informácie potrebné pre bližší popis výdavku, a to najmä v prípadoch, ak:
- žiaden z preddefinovaných spôsobov uvádzaných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 žiadateľ/prijímateľ bude využívať nadobudnutý hmotný a nehmotný majetok okrem realizácie projektu aj na iné aktivity/činnosti nesúvisiace s realizáciou projektu a v rámci predmetnej ŽoNFP si uplatňuje iba pomerné výdavky na obstaranie tohto majetku, uvedie sa pomerná časť žiadaného výdavku (v %).                                                                                                                                                                                                                                                                                                                                                                                                                                                                         - Pri osobných výdavkoch je potrebné uviesť spôsob výpočtu hrubej mzdy resp. celkovej ceny práce, akú dobu bude daná osoba pracovať na projekte a stručný popis práce na projekte.                                                                                                                                                                             - Pri položkách cestovné náhrady (tuzemské, zahraničné) je potrebné uviesť odhadovaný počet pracovných ciest s výpočtom a počtom osôb v zmysle zákona o cestovných náhradách (283/2002 Z. z.).
V prípade mzdových výdavkov, nárokovaných na úrovni konkrétnej pracovnej pozície (napr. "Expert/špecialista"), žiadateľ: 
- uvedie popis činností, ktoré bude zamestnanec/osoba pracujúca na dohodu (zastávajúca predmetnú pracovnú pozíciu v projekte) vykonávať v rámci realizácie hlavnej aktivity projektu;
- zdôvodní potrebu zaradenia navrhovaného počtu zamestnancov/osôb pracujúcich na dohodu na zastávanie predmetnej pracovnej pozície v projekte;
- uvedie výpočty, ktorými dospel k stanoveniu hodnôt uvedených v stĺpcoch "Počet jednotiek" a "Jednotková cena bez DPH/cena práce (EUR)" v rámci žiadaného výdavku.
Okrem uvedeného sa v tomto stĺpci uvedie presná identifikácia dokumentu, v ktorom je uvedený bližší opis výdavku a ďalšie údaje pre vymedzenie oprávnenosti tohto výdavku (ktoré nie sú obsiahnuté v iných dokumentoch tvoriacich prílohu ŽoNFP).</t>
  </si>
  <si>
    <t xml:space="preserve">Výpočet hodnoty Value for Money </t>
  </si>
  <si>
    <t xml:space="preserve">Výsledný počet bodov v odbornom hodnotení za kritérium 1.2*  </t>
  </si>
  <si>
    <t xml:space="preserve">Počet bodov v odbornom hodnotení za kritérium 1.2 
                </t>
  </si>
  <si>
    <t>Cena celkom  bez DPH [EUR]</t>
  </si>
  <si>
    <r>
      <t>V prípade, ak žiadateľ vyberie v poli s názvom "</t>
    </r>
    <r>
      <rPr>
        <i/>
        <sz val="11"/>
        <color theme="1"/>
        <rFont val="Times New Roman"/>
        <family val="1"/>
        <charset val="238"/>
      </rPr>
      <t>Spôsob vykonania</t>
    </r>
    <r>
      <rPr>
        <sz val="11"/>
        <color theme="1"/>
        <rFont val="Times New Roman"/>
        <family val="1"/>
        <charset val="238"/>
      </rPr>
      <t>" možnosť "</t>
    </r>
    <r>
      <rPr>
        <i/>
        <sz val="11"/>
        <color theme="1"/>
        <rFont val="Times New Roman"/>
        <family val="1"/>
        <charset val="238"/>
      </rPr>
      <t>iný spôsob</t>
    </r>
    <r>
      <rPr>
        <sz val="11"/>
        <color theme="1"/>
        <rFont val="Times New Roman"/>
        <family val="1"/>
        <charset val="238"/>
      </rPr>
      <t>", je potrebné tento spôsob vykonania prieskumu trhu popísať v poli s názvom "</t>
    </r>
    <r>
      <rPr>
        <i/>
        <sz val="11"/>
        <color theme="1"/>
        <rFont val="Times New Roman"/>
        <family val="1"/>
        <charset val="238"/>
      </rPr>
      <t>Poznámka</t>
    </r>
    <r>
      <rPr>
        <sz val="11"/>
        <color theme="1"/>
        <rFont val="Times New Roman"/>
        <family val="1"/>
        <charset val="238"/>
      </rPr>
      <t>".</t>
    </r>
  </si>
  <si>
    <t xml:space="preserve">Hlavné aktivity projektu </t>
  </si>
  <si>
    <t xml:space="preserve">Podporné aktivity projektu </t>
  </si>
  <si>
    <t xml:space="preserve">SPOLU Hlavné aktivity projektu </t>
  </si>
  <si>
    <t>Žiadateľ uvedie výdavky na hlavné a na podporné aktivity projektu.</t>
  </si>
  <si>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
    </r>
  </si>
  <si>
    <t>Žiadateľ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Žiadateľ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žiadateľ identifikuje minimálne 3 rovnaké alebo porovnateľné zákazky (s ohľadom na predmet zákazky), ktorých priemerná hodnota bude preukazovať hospodárnosť príslušného výdavku. 
Žiadateľ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žiadateľ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žiadateľ zaznamená v zázname z vyhodnotenia prieskumu trhu (príloha č. 8 Podporná dokumentácia k OV), v ktorom vyhodnotí výsledky prieskumu trhu, t. j. hodnotu získanú aritmetickým priemerom porovnateľných ponúk.</t>
  </si>
  <si>
    <t>Podrobný položkovitý rozpis výdavkov rozpočtu projektu žiadateľa:</t>
  </si>
  <si>
    <t>Sumarizačný rozpočet projektu žiadateľa:</t>
  </si>
  <si>
    <t>Záznam z vyhodnotenia písomného prieskumu trhu:</t>
  </si>
  <si>
    <t>Celkové oprávené výdavky (EUR)</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</si>
  <si>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</si>
  <si>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013 - Softvér</t>
  </si>
  <si>
    <t>014 - Oceniteľné práva</t>
  </si>
  <si>
    <t>022 - Samostatné hnuteľné veci a súbory hnuteľných vecí</t>
  </si>
  <si>
    <t>023 - Dopravné prostriedky</t>
  </si>
  <si>
    <t>112 - Zásoby</t>
  </si>
  <si>
    <t>518 - Ostatné služby</t>
  </si>
  <si>
    <t>521 - Mzdové výdavky</t>
  </si>
  <si>
    <t>Použitím stanoveného finančného limitu</t>
  </si>
  <si>
    <t>Dohoda o práci vykonávanej mimo pracovného pomeru, resp. odmena za rovnakú/porovnateľnú prácu, pri rešpektovaní stanoveného finančného limitu.</t>
  </si>
  <si>
    <t>Pracovná zmluva, resp. mzda za rovnakú/porovnateľnú prácu, pri rešpektovaní stanoveného finančného limitu</t>
  </si>
  <si>
    <t>Znalecký/odborný posudok.</t>
  </si>
  <si>
    <t>Rozpočet stavby overeného podpisom a pečiatkou oprávnenej osoby.</t>
  </si>
  <si>
    <t>Prieskum trhu v zmysle predložených troch cenových ponúk a Záznamu z prieskumu trhu.</t>
  </si>
  <si>
    <t>Jednotková cena bez DPH</t>
  </si>
  <si>
    <t>Spôsob stanovenia výšky výdavku</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</si>
  <si>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</si>
  <si>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 Všetky číselné údaje v Podrobnom rozpočte projektu musia byť uvedené s presnosťou na dve desatinné miesta.</t>
  </si>
  <si>
    <t>Mernú jednotku žiadateľ stanoví s ohľadom na typ výdavku. V prípade mzdových výdavkov zamestnancov, ktorí sú v pracovnom pomere na základe pracovnej zmluvy, je mernou jednotkou "mesiac". V prípade mzdových výdavkov zamestnancov pracujúcich na projekte na základe dohody o práci vykonávanej mimo pracovného pomeru je mernou jednotkou "hodina", a to v súlade s prílohou č. 2 Príručky k oprávnenosti výdavkov - Finančné a percentuálne limity.</t>
  </si>
  <si>
    <t>Žiadateľ uvedie počet jednotiek.</t>
  </si>
  <si>
    <t xml:space="preserve">
V prípade, ak bola výška výdavku stanovená na základe znaleckého / odborného posudku, alebo zmluvy s úspešným uchádzačom ako výsledkom vykonaného VO. V prípade, ak sa preukáže, že žiadateľ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</si>
  <si>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Žiadateľ uvedie jednotkovú cenu oprávneného výdavku bez DPH.</t>
  </si>
  <si>
    <t xml:space="preserve">Žiadateľ v rámci tohto stĺpca uvedie súčet oprávnených výdavkov (buď s DPH alebo bez DPH) v závislosti od typu výdavku, či sa tam uplatňuje DPH alebo nie.  </t>
  </si>
  <si>
    <t>Žiadateľ v rámci tohto stĺpca uvedie súčet oprávnených výdavkov (buď s DPH alebo bez DPH) v závislosti od typu výdavku, či sa tam uplatňuje DPH alebo nie.</t>
  </si>
  <si>
    <t>* Všetky číselné údaje v Sumarizačnom rozpočte žiadateľa musia byť uvedené s presnosťou na dve desatinné miesta.</t>
  </si>
  <si>
    <t>Podrobný položkovitý rozpis výdavkov rozpočtu projektu partnera žiadateľa:</t>
  </si>
  <si>
    <t>Názov partnera žiadateľa:</t>
  </si>
  <si>
    <t>Partner žiadateľa poradové číslo uvádza v nadväznosti od prvej hlavnej aktivity a pokračuje v číslovaní až k podporným aktivitám projektu. V prípade, je potrebné zadefinovať podaktivity v rámci realizácie hlavnej aktivity, žiadateľ je oprávnený si prispôsobiť číslovanie výdavkov.</t>
  </si>
  <si>
    <t>Partner žiadateľa doplní kód skupiny výdavkov v zmysle aktuálnej verzie Príručky k oprávnenosti výdavkov pre dopytovo orientované projekty a v súlade s údajmi uvedenými v tabuľke č.11 vo formulári ŽoNFP (Prílohy č.1 k výzve - Formulár ŽoNFP)</t>
  </si>
  <si>
    <t>Partner žiadateľa uvedie jednotkovú cenu oprávneného výdavku bez DPH.</t>
  </si>
  <si>
    <t>Partner žiadateľa v rámci tohto stĺpca uvedie súčet oprávnených výdavkov (buď s DPH alebo bez DPH) v závislosti od typu výdavku, či sa tam uplatňuje DPH alebo nie.</t>
  </si>
  <si>
    <t>Partner žiadateľa zdôvodní potrebu daného výdavku z hľadiska jeho aktuálneho vybavenia (technických kapacít) a cieľov projektu. V prípade, že sa zdôvodnenie nachádza v inom dokumente tvoriacom súčasť dokumentácie ŽoNFP, je potrebné uviesť odkaz na tento dokument. Upozorňujeme, že výdavky, ktoré nie sú nevyhnutné pre realizáciu a dosiahnutie cieľov projektu - sú neoprávnené. Neoprávnené sú aj výdavky, ktoré sú zo strany žiadateľa nedostatočne odôvodnené.</t>
  </si>
  <si>
    <t>** Dbajte prosím na súlad údajov uvedených v Podrobnom rozpočte projektu s údajmi uvedenými vo formulári ŽoNFP, ako aj v ďalších prílohách ŽoNFP. 
V prípade, ak bola výška výdavku stanovená na základe znaleckého / odborného posudku, alebo zmluvy s úspešným uchádzačom ako výsledkom vykonaného VO. V prípade, ak sa preukáže, že partner žiadateľa uviedol v rozpočte projektu sumu, ktorá nie je podložená príslušným dokumentom/dokumentáciou v závislosti od spôsobu určenia výšky výdavku, SO pre OP KŽP je v závislosti od identifikovaných nedostatkov oprávnený znížiť výšku zodpovedajúcich výdavkov, uznať výdavok v plnej výške ako neoprávnený alebo vyvodiť iné právne následky v konaní o žiadosti o NFP, resp. v súlade s podmienkami upravenými v Zmluve o poskytnutí NFP. Uvedené nemá vplyv na postup SO pre OP KŽP pri identifikácii nedostatkov vo verejnom obstarávaní, ktorého výsledkom bola zmluva s úspešným uchádzačom, a na základe ktorej bola stanovená výška príslušného výdavku v rozpočte. 
SO je oprávnený upraviť výšku oprávneného výdavku napr. v nadväznosti na identifikovanú chybu vo výpočte (napr. nesprávne prenesenie hodnoty z podpornej dokumentácie do rozpočtu projektu) ale aj na základe vlastného posúdenia výšky oprávneného výdavku (napr. prostredníctvom vykonania svojho vlastného prieskumu trhu, alebo odborného posúdenia).</t>
  </si>
  <si>
    <t>Sumarizačný rozpočet projektu partnera žiadateľa:</t>
  </si>
  <si>
    <t>Príloha č.8 ŽoNFP  - Podporná dokumentácia k oprávnenosti výdavkov</t>
  </si>
  <si>
    <t>SO pre OP KŽP posudzuje v procese odborného hodnotenia ŽoNFP (hodnotiace kritérium 1.2) príspevok projektu k špecifickému cieľu 3.1.3 OP KŽP vyjadrený na základe princípu Value for Money. Uvedené znamená, že SO pre OP KŽP posudzuje kvantifikovanú mieru príspevku projektu k špecifickému cieľu 3.1.3 OP KŽP vyjadrenú na základe princípu Value for Money ako pomer celkových oprávnených výdavkov na hlavné aktivity projektu v sume vyjadrenenej bez DPH a deklarovanej cieľovej hodnoty príslušného merateľného ukazovateľa projektu vzťahujúceho sa na špecifický cieľ 3.1.3 OP KŽP.</t>
  </si>
  <si>
    <t>Predmet projektu v rámci hlavnej aktivity</t>
  </si>
  <si>
    <t>Limitné hodnoty 
(EUR/projekt bez DPH)</t>
  </si>
  <si>
    <t>Merateľný ukazovateľ</t>
  </si>
  <si>
    <t>Optimalizácia systémov, služieb a posilnenie intervenčných kapacít  pre manažment mimoriadnych udalostí na lokálnej a regionálnej úrovni</t>
  </si>
  <si>
    <t>nad 1 500 000 €</t>
  </si>
  <si>
    <t>Počet subjektov so zlepšeným vybavením intervenčnými kapacitami.</t>
  </si>
  <si>
    <t>nad 500 000 do 1 500 000 €</t>
  </si>
  <si>
    <t>pod 500 000 €</t>
  </si>
  <si>
    <t xml:space="preserve">Celkové oprávnené výdavky na hlavné aktivity bez DPH </t>
  </si>
  <si>
    <t>Cieľová hodnota merateľného ukazovateľa projektu MU</t>
  </si>
  <si>
    <t>MU - cieľová hodnota povinného merateľného ukazovateľa projektu (P0401)</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</si>
  <si>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t>
    </r>
    <r>
      <rPr>
        <i/>
        <sz val="11"/>
        <color theme="1"/>
        <rFont val="Times New Roman"/>
        <family val="1"/>
        <charset val="238"/>
      </rPr>
      <t xml:space="preserve">- Počet subjektov so zlepšeným vybavením intervenčnými kapacitami.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</si>
  <si>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Podrobný položkovitý rozpis výdavkov rozpočtu projektu: (žiadateľ a partner žiadateľa spolu)</t>
  </si>
  <si>
    <t>Názov žiadateľa :</t>
  </si>
  <si>
    <t>COV žiadateľa  [EUR]</t>
  </si>
  <si>
    <t>COV partnera žiadateľa [EUR]</t>
  </si>
  <si>
    <t>Spolu COV [EUR]</t>
  </si>
  <si>
    <t>Hlavná aktivity projektu - podaktivita (A1)</t>
  </si>
  <si>
    <t>SPOLU</t>
  </si>
  <si>
    <t>Hlavná aktivita projektu - podaktivita (A2)</t>
  </si>
  <si>
    <t>Hlavná aktivita projektu - podaktivita (A3)</t>
  </si>
  <si>
    <t>Podporné aktivity projektu</t>
  </si>
  <si>
    <t>SPOLU Podporné aktivity</t>
  </si>
  <si>
    <t>SPOLU Hlavné aktivity (podaktivity A1+A2+A3)</t>
  </si>
  <si>
    <t xml:space="preserve">   SPOLU Hlavné aktivity projektu (podaktivity A1+A2)</t>
  </si>
  <si>
    <t xml:space="preserve">   SPOLU Hlavná aktivita projektu (podaktivita A3)</t>
  </si>
  <si>
    <t>S P O L U</t>
  </si>
  <si>
    <t>Hlavná aktivita projektu pre podaktivitu (A1)</t>
  </si>
  <si>
    <t>Hlavná aktivita projektu pre podaktivitu (A2)</t>
  </si>
  <si>
    <t>Hlavná aktivita projektu pre podaktivitu (A3)</t>
  </si>
  <si>
    <t>Podporné aktivity projektu (podaktivity A1+A2+A3)</t>
  </si>
  <si>
    <t>SPOLU Hlavné aktivity projektu (podaktivity A1+A2+A3)</t>
  </si>
  <si>
    <t xml:space="preserve">SPOLU Hlavné aktivity projektu (podaktivity A1+A2) </t>
  </si>
  <si>
    <t>SPOLU Hlavné aktivity projektu (podaktivita A3)</t>
  </si>
  <si>
    <t>Príloha č.8 ŽoNFP - Podporná dokumentácia k oprávnenosti výdavkov</t>
  </si>
  <si>
    <t>Predmet projektu v rámci podaktivity (A1+A2+A3)</t>
  </si>
  <si>
    <r>
      <t xml:space="preserve">Optimalizácia systémov a služieb pre manažment mimoriadnych udalostí na lokálnej </t>
    </r>
    <r>
      <rPr>
        <sz val="11"/>
        <rFont val="Times New Roman"/>
        <family val="1"/>
        <charset val="238"/>
      </rPr>
      <t>a</t>
    </r>
    <r>
      <rPr>
        <sz val="11"/>
        <color theme="1"/>
        <rFont val="Times New Roman"/>
        <family val="1"/>
        <charset val="238"/>
      </rPr>
      <t xml:space="preserve"> regionálnej úrovni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 xml:space="preserve">zabezpečenie špeciálneho vybavenia nevyhnutného pre včasnú a efektívnu intervenciu </t>
    </r>
    <r>
      <rPr>
        <b/>
        <u/>
        <sz val="11"/>
        <rFont val="Times New Roman"/>
        <family val="1"/>
        <charset val="238"/>
      </rPr>
      <t>a zároveň</t>
    </r>
    <r>
      <rPr>
        <sz val="11"/>
        <color rgb="FFFF0000"/>
        <rFont val="Times New Roman"/>
        <family val="1"/>
        <charset val="238"/>
      </rPr>
      <t xml:space="preserve"> </t>
    </r>
    <r>
      <rPr>
        <sz val="11"/>
        <rFont val="Times New Roman"/>
        <family val="1"/>
        <charset val="238"/>
      </rPr>
      <t>podporu opatrení zameraných na výcvik, vzdelávanie, výmenu informácií a skúseností.</t>
    </r>
  </si>
  <si>
    <t>nad 200 000 €</t>
  </si>
  <si>
    <r>
      <t>Počet zariadení na elimináciu rizík súvisiacich so zmenou klímy (MU</t>
    </r>
    <r>
      <rPr>
        <vertAlign val="subscript"/>
        <sz val="11"/>
        <color theme="1"/>
        <rFont val="Times New Roman"/>
        <family val="1"/>
        <charset val="238"/>
      </rPr>
      <t>1)</t>
    </r>
    <r>
      <rPr>
        <sz val="11"/>
        <color theme="1"/>
        <rFont val="Times New Roman"/>
        <family val="1"/>
        <charset val="238"/>
      </rPr>
      <t>/Počet aktivít zameraných na výcvik, vzdelávanie, výmenu informácií a skúseností (MU</t>
    </r>
    <r>
      <rPr>
        <vertAlign val="subscript"/>
        <sz val="11"/>
        <color theme="1"/>
        <rFont val="Times New Roman"/>
        <family val="1"/>
        <charset val="238"/>
      </rPr>
      <t>2</t>
    </r>
    <r>
      <rPr>
        <sz val="11"/>
        <color theme="1"/>
        <rFont val="Times New Roman"/>
        <family val="1"/>
        <charset val="238"/>
      </rPr>
      <t>)</t>
    </r>
  </si>
  <si>
    <t>nad 150 000  € do 200 000 €</t>
  </si>
  <si>
    <t>pod 150 000 €</t>
  </si>
  <si>
    <r>
      <t xml:space="preserve">Vypočítajte hodnotu príspevku projektu k príslušnému špecifickému cieľu OP KŽP ako pomer celkových oprávnených výdavkov na hlavné aktivity projektu v sume vyjadrenej bez DPH a súčtu deklarovanej cieľovej hodnoty ukazovateľov projektu - </t>
    </r>
    <r>
      <rPr>
        <i/>
        <sz val="11"/>
        <color theme="1"/>
        <rFont val="Times New Roman"/>
        <family val="1"/>
        <charset val="238"/>
      </rPr>
      <t xml:space="preserve">Počet zariadení na elimináciu rizík súvisiacich so zmenou klímy a Počet aktivít zameraných na výcvik, vzdelávanie, výmenu informácií a skúseností. </t>
    </r>
    <r>
      <rPr>
        <sz val="11"/>
        <color theme="1"/>
        <rFont val="Times New Roman"/>
        <family val="1"/>
        <charset val="238"/>
      </rPr>
      <t xml:space="preserve">Do výpočtu nevstupujú nepriame výdavky vzťahujúce sa na podporné aktivity projektu (riadenie projektu, informovanie a komunikácia). V prípade identifikácie neoprávnených výdavkov projektu (z titulu vecnej neoprávnenosti, neúčelnosti, nehospodárnosti a pod.) sa v procese odborného hodnotenia výška celkových oprávnených výdavkov projektu adekvátne zníži. Do výpočtu hodnoty Value for Money v tomto prípade vstupuje už odborným hodnotiteľom korigovaná výška celkových oprávnených výdavkov projektu (bez DPH).                                                                                                            </t>
    </r>
  </si>
  <si>
    <t>Celkové oprávnené výdavky na hlavné aktivity bez DPH (podaktivity A1+A2+A3)</t>
  </si>
  <si>
    <r>
      <t>Cieľová hodnota merateľného ukazovateľa projektu MU</t>
    </r>
    <r>
      <rPr>
        <b/>
        <vertAlign val="subscript"/>
        <sz val="11"/>
        <color theme="1"/>
        <rFont val="Times New Roman"/>
        <family val="1"/>
        <charset val="238"/>
      </rPr>
      <t>1</t>
    </r>
  </si>
  <si>
    <r>
      <t>Cieľová hodnota merateľného ukazovateľa projektu MU</t>
    </r>
    <r>
      <rPr>
        <b/>
        <vertAlign val="subscript"/>
        <sz val="11"/>
        <color theme="1"/>
        <rFont val="Times New Roman"/>
        <family val="1"/>
        <charset val="238"/>
      </rPr>
      <t>2</t>
    </r>
  </si>
  <si>
    <r>
      <t>VfM</t>
    </r>
    <r>
      <rPr>
        <vertAlign val="subscript"/>
        <sz val="11"/>
        <color theme="1"/>
        <rFont val="Times New Roman"/>
        <family val="1"/>
        <charset val="238"/>
      </rPr>
      <t xml:space="preserve"> </t>
    </r>
    <r>
      <rPr>
        <sz val="11"/>
        <color theme="1"/>
        <rFont val="Times New Roman"/>
        <family val="1"/>
        <charset val="238"/>
      </rPr>
      <t>= COV/MU</t>
    </r>
    <r>
      <rPr>
        <vertAlign val="subscript"/>
        <sz val="11"/>
        <color theme="1"/>
        <rFont val="Times New Roman"/>
        <family val="1"/>
        <charset val="238"/>
      </rPr>
      <t>1</t>
    </r>
    <r>
      <rPr>
        <sz val="11"/>
        <color theme="1"/>
        <rFont val="Times New Roman"/>
        <family val="1"/>
        <charset val="238"/>
      </rPr>
      <t>+MU</t>
    </r>
    <r>
      <rPr>
        <vertAlign val="subscript"/>
        <sz val="11"/>
        <color theme="1"/>
        <rFont val="Times New Roman"/>
        <family val="1"/>
        <charset val="238"/>
      </rPr>
      <t>2</t>
    </r>
  </si>
  <si>
    <r>
      <t>MU</t>
    </r>
    <r>
      <rPr>
        <vertAlign val="subscript"/>
        <sz val="11"/>
        <color theme="1"/>
        <rFont val="Times New Roman"/>
        <family val="1"/>
        <charset val="238"/>
      </rPr>
      <t>1</t>
    </r>
    <r>
      <rPr>
        <sz val="11"/>
        <color theme="1"/>
        <rFont val="Times New Roman"/>
        <family val="1"/>
        <charset val="238"/>
      </rPr>
      <t xml:space="preserve"> - cieľová hodnota povinného merateľného ukazovateľa projektu (P0557)</t>
    </r>
  </si>
  <si>
    <r>
      <t>MU</t>
    </r>
    <r>
      <rPr>
        <vertAlign val="subscript"/>
        <sz val="11"/>
        <color theme="1"/>
        <rFont val="Times New Roman"/>
        <family val="1"/>
        <charset val="238"/>
      </rPr>
      <t xml:space="preserve">2 </t>
    </r>
    <r>
      <rPr>
        <sz val="11"/>
        <color theme="1"/>
        <rFont val="Times New Roman"/>
        <family val="1"/>
        <charset val="238"/>
      </rPr>
      <t>- cieľová hodnota povinného merateľného ukazovateľa projektu (P0135)</t>
    </r>
  </si>
  <si>
    <t>Žiadateľ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</si>
  <si>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Žiadateľ doplní kód skupiny výdavkov v zmysle aktuálnej verzie Príručky k oprávnenosti výdavkov pre dopytovo orientované projekty a v súlade s údajmi uvedenými v tabuľke č.11 vo formulári ŽoNFP (Prílohy č.1 k výzve - Formulár ŽoNFP).</t>
  </si>
  <si>
    <t>Cena celkom bez DPH (EUR)/                                                        Cena celkom s DPH (EUR)</t>
  </si>
  <si>
    <t>Celková výška žiadaného výdavku bez/s DPH sa s použitím stanovenej jednotkovej ceny bez DPH/ceny práce a stanoveného počtu jednotiek).
V prípade, ak žiadateľ nie je platca DPH, resp. nemá nárok na odpočet DPH, za oprávnený výdavok je považovaná výška výdavku s DPH. Ak žiadateľ má nárok na odpočet DPH, za oprávnený výdavok je považovaná výška výdavku bez DPH.
V prípade, ak bola výška výdavku určená na základe prieskumu trhu, nesmie výška oprávneného výdavku s/bez DPH presiahnuť priemernú výšku ceny určenej v prieskume trhu s/bez DPH. 
V prípade, ak cena bola stanovená na základe prieskumu trhu v rámci ktorého boli predložené ponuky neplatcov DPH, je výška výdavku uvedená v stĺpci "Celkom bez DPH (EUR)".</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</si>
  <si>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výdavku" potrebné bližšie špecifikovať a zdôvodniť vybraný spôsob stanovenia výšky výdavku.</t>
  </si>
  <si>
    <t>Partner žiadateľa rozdelí výdavky na hlavné aktivity projektu v zmysle jednotlivých podaktivít (A1, A2, A3). V prípade, že žiadateľ realizuje rovnaký typ výdavku v rámci viacerých podaktivít, sumu tohto výdavku rozdelí pomerne medzi jednotlivé podaktivity. Výdavky na podporné aktivity nie je potrebné rozdeliť v zmysle jednotlivých podaktivít.</t>
  </si>
  <si>
    <t>Partner žiadateľa uvedie počet jednotiek.</t>
  </si>
  <si>
    <t>Z roletového menu vyberte príslušný spôsob stanovenia výšky výdavku. V prípade, ak ste výšku výdavku v rozpočte projektu stanovili spôsobom, ktorý nie je preddefinovaný v roletovom menu, vyberte možnosť: "Individuálny spôsob stanovenia výšky výdavku". V takom prípade je v stĺpci "Vecný popis výdavku a komentár k spôsobu stanovenia výšky výdavku" potrebné bližšie špecifikovať a zdôvodniť vybraný spôsob stanovenia výšky výdavku.</t>
  </si>
  <si>
    <t>* Počet riadkov tabuľky žiadateľ uvedie podľa potreby.</t>
  </si>
  <si>
    <t>** Všetky číselné údaje v Podrobnom rozpočte projektu musia byť uvedené s presnosťou na dve desatinné miesta.</t>
  </si>
  <si>
    <t xml:space="preserve">** Dbajte prosím na súlad údajov uvedených v Sumarizačnom rozpočte partnera žiadateľa s údajmi uvedenými vo formulári ŽoNFP, ako aj v ďalších prílohách ŽoNFP. </t>
  </si>
  <si>
    <t xml:space="preserve">** Dbajte prosím na súlad údajov uvedených v Sumarizačnom rozpočte žiadateľa s údajmi uvedenými vo formulári ŽoNFP, ako aj v ďalších prílohách ŽoNFP. </t>
  </si>
  <si>
    <t>Partner žiadateľa vykoná prieskum trhu získaním/identifikovaním minimálne 3 ponúk od rôznych potenciálnych dodávateľov na predmet zákazky na dodanie tovaru, uskutočnenie stavebných prác alebo poskytnutie služby s cieľom zistenia aktuálnych cenových úrovní. 
Potenciálni dodávatelia oslovení v rámci prieskumu trhu musia byť spôsobilí dodať tovar, uskutočniť stavebné práce alebo poskytnúť služby, ktoré sú predmetom prieskumu trhu. Ponuky od potenciálnych dodávateľov nesmú byť staršie ako 6 mesiacov ku dňu realizácie prieskumu trhu a zároveň nie staršie ako 6 mesiacov ku dňu preloženia ŽoNFP. Ak ceny tovarov, stavebných prác alebo služieb nezaznamenali na trhu zmenu, je možné pre účely prieskumu trhu použiť aj ponuky staršie ako 6 mesiacov pod podmienkou, že zdôvodnenie tejto skutočnosti bude súčasťou dokumentácie k prieskumu trhu. 
Partner žiadateľa stanoví výšku výdavku na základe minimálne 3 cenových ponúk získaných/ identifikovaných od rôznych potenciálnych dodávateľov. 
V prípade, že príslušný výdavok spadá pod tovar/službu/prácu, ktorá je v zmysle § 2 ods. 5 písm. o) a ods. 6, ods. 7 zákona o VO bežne dostupná na trhu, prieskum trhu môže žiadateľ  vykonať aj na základe zákaziek, ktoré boli výsledkom postupu s využitím elektronického trhoviska (www.eks.sk). V tomto prípade partner žiadateľa identifikuje minimálne 3 rovnaké alebo porovnateľné zákazky (s ohľadom na predmet zákazky), ktorých priemerná hodnota bude preukazovať hospodárnosť príslušného výdavku. 
Partner žiadateľa je oprávnený vykonať prieskum trhu aj identifikovaním minimálne 3 zmlúv zverejnených v Centrálnom registri zmlúv, na webovom sídle povinnej osoby alebo v Obchodnom vestníku, ktoré majú rovnaký, resp. porovnateľný predmet zmluvy. 
V prípadoch podľa vyššie uvedených dvoch odsekov, t. j. ak partner žiadateľa preukazuje hospodárnosť výdavku na základe zákaziek (zmlúv), ktoré boli výsledkom postupu s využitím elektronického trhoviska alebo na základe zmlúv zverejnených v Centrálnom registri zmlúv, príslušné zmluvy musia byť stále platné ku dňu realizácie prieskumu trhu, resp. nie staršie ako 6 mesiacov ku dňu realizácie prieskumu trhu a zároveň nie staršie ako 6 mesiacov ku dňu preloženia ŽoNFP. 
Výstupné informácie o vykonanom prieskume trhu partner žiadateľa zaznamená v zázname z vyhodnotenia prieskumu trhu (príloha č. 8 Podporná dokumentácia k OV), v ktorom vyhodnotí výsledky prieskumu trhu, t. j. hodnotu získanú aritmetickým priemerom porovnateľných ponúk.</t>
  </si>
  <si>
    <t>*** Žiadateľ/partner žiadateľa prenesú všetky položky v rámci hlavných a podporných aktivít z hárkov PRP žiadateľa a PRP partnera žiadateľa do PRP konsolidovaný. V prípade, že sú položky rovnaké žiadateľ sčíta výsledné sumy v rámci toho istého riadku.</t>
  </si>
  <si>
    <t>**** Žiadateľ poradové číslo uvádza v nadväznosti od prvej hlavnej aktivity a pokračuje v číslovaní až k podporným aktivitám projektu.</t>
  </si>
  <si>
    <r>
      <t xml:space="preserve">Príspevok projektu k špecifickému cieľu OP KŽP - </t>
    </r>
    <r>
      <rPr>
        <b/>
        <i/>
        <sz val="16"/>
        <color theme="1"/>
        <rFont val="Times New Roman"/>
        <family val="1"/>
        <charset val="238"/>
      </rPr>
      <t>princíp "Value for Money"</t>
    </r>
  </si>
  <si>
    <t>021 - Stavby</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</si>
</sst>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
  </numFmts>
  <fonts count="33" x14ac:knownFonts="1">
    <font>
      <sz val="11"/>
      <color theme="1"/>
      <name val="Calibri"/>
      <family val="2"/>
      <charset val="238"/>
      <scheme val="minor"/>
    </font>
    <font>
      <sz val="11"/>
      <color theme="1"/>
      <name val="Times New Roman"/>
      <family val="1"/>
      <charset val="238"/>
    </font>
    <font>
      <b/>
      <sz val="11"/>
      <color theme="1"/>
      <name val="Times New Roman"/>
      <family val="1"/>
      <charset val="238"/>
    </font>
    <font>
      <b/>
      <sz val="16"/>
      <color theme="1"/>
      <name val="Times New Roman"/>
      <family val="1"/>
      <charset val="238"/>
    </font>
    <font>
      <sz val="11"/>
      <name val="Times New Roman"/>
      <family val="1"/>
      <charset val="238"/>
    </font>
    <font>
      <b/>
      <sz val="14"/>
      <color theme="0"/>
      <name val="Times New Roman"/>
      <family val="1"/>
      <charset val="238"/>
    </font>
    <font>
      <b/>
      <sz val="12"/>
      <name val="Times New Roman"/>
      <family val="1"/>
      <charset val="238"/>
    </font>
    <font>
      <b/>
      <sz val="10"/>
      <name val="Times New Roman"/>
      <family val="1"/>
      <charset val="238"/>
    </font>
    <font>
      <i/>
      <sz val="11"/>
      <color theme="1"/>
      <name val="Times New Roman"/>
      <family val="1"/>
      <charset val="238"/>
    </font>
    <font>
      <b/>
      <sz val="11"/>
      <name val="Times New Roman"/>
      <family val="1"/>
      <charset val="238"/>
    </font>
    <font>
      <i/>
      <sz val="11"/>
      <name val="Times New Roman"/>
      <family val="1"/>
      <charset val="238"/>
    </font>
    <font>
      <sz val="11"/>
      <color rgb="FFFF0000"/>
      <name val="Times New Roman"/>
      <family val="1"/>
      <charset val="238"/>
    </font>
    <font>
      <b/>
      <sz val="14"/>
      <name val="Times New Roman"/>
      <family val="1"/>
      <charset val="238"/>
    </font>
    <font>
      <sz val="14"/>
      <color theme="1"/>
      <name val="Times New Roman"/>
      <family val="1"/>
      <charset val="238"/>
    </font>
    <font>
      <b/>
      <sz val="11"/>
      <color theme="1"/>
      <name val="Calibri"/>
      <family val="2"/>
      <charset val="238"/>
      <scheme val="minor"/>
    </font>
    <font>
      <sz val="16"/>
      <name val="Times New Roman"/>
      <family val="1"/>
      <charset val="238"/>
    </font>
    <font>
      <sz val="16"/>
      <color theme="1"/>
      <name val="Calibri"/>
      <family val="2"/>
      <charset val="238"/>
      <scheme val="minor"/>
    </font>
    <font>
      <b/>
      <sz val="14"/>
      <color theme="1"/>
      <name val="Times New Roman"/>
      <family val="1"/>
      <charset val="238"/>
    </font>
    <font>
      <i/>
      <sz val="11"/>
      <name val="Calibri"/>
      <family val="2"/>
      <charset val="238"/>
      <scheme val="minor"/>
    </font>
    <font>
      <sz val="9"/>
      <color indexed="81"/>
      <name val="Segoe UI"/>
      <family val="2"/>
      <charset val="238"/>
    </font>
    <font>
      <sz val="11"/>
      <name val="Calibri"/>
      <family val="2"/>
      <charset val="238"/>
      <scheme val="minor"/>
    </font>
    <font>
      <i/>
      <sz val="11"/>
      <color theme="1"/>
      <name val="Calibri"/>
      <family val="2"/>
      <charset val="238"/>
      <scheme val="minor"/>
    </font>
    <font>
      <i/>
      <sz val="12"/>
      <name val="Times New Roman"/>
      <family val="1"/>
      <charset val="238"/>
    </font>
    <font>
      <i/>
      <sz val="12"/>
      <name val="Calibri"/>
      <family val="2"/>
      <charset val="238"/>
      <scheme val="minor"/>
    </font>
    <font>
      <b/>
      <sz val="11"/>
      <name val="Calibri"/>
      <family val="2"/>
      <charset val="238"/>
      <scheme val="minor"/>
    </font>
    <font>
      <sz val="12"/>
      <name val="Times New Roman"/>
      <family val="1"/>
      <charset val="238"/>
    </font>
    <font>
      <i/>
      <sz val="10"/>
      <name val="Times New Roman"/>
      <family val="1"/>
      <charset val="238"/>
    </font>
    <font>
      <sz val="9"/>
      <color indexed="8"/>
      <name val="Segoe UI"/>
      <family val="2"/>
      <charset val="238"/>
    </font>
    <font>
      <vertAlign val="subscript"/>
      <sz val="11"/>
      <color theme="1"/>
      <name val="Times New Roman"/>
      <family val="1"/>
      <charset val="238"/>
    </font>
    <font>
      <sz val="11"/>
      <color theme="0"/>
      <name val="Calibri"/>
      <family val="2"/>
      <charset val="238"/>
      <scheme val="minor"/>
    </font>
    <font>
      <b/>
      <u/>
      <sz val="11"/>
      <name val="Times New Roman"/>
      <family val="1"/>
      <charset val="238"/>
    </font>
    <font>
      <b/>
      <vertAlign val="subscript"/>
      <sz val="11"/>
      <color theme="1"/>
      <name val="Times New Roman"/>
      <family val="1"/>
      <charset val="238"/>
    </font>
    <font>
      <b/>
      <i/>
      <sz val="16"/>
      <color theme="1"/>
      <name val="Times New Roman"/>
      <family val="1"/>
      <charset val="238"/>
    </font>
  </fonts>
  <fills count="9">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0" tint="-0.14999847407452621"/>
        <bgColor indexed="64"/>
      </patternFill>
    </fill>
    <fill>
      <patternFill patternType="solid">
        <fgColor rgb="FF9BBB59"/>
        <bgColor indexed="64"/>
      </patternFill>
    </fill>
    <fill>
      <patternFill patternType="solid">
        <fgColor rgb="FF7EC234"/>
        <bgColor indexed="64"/>
      </patternFill>
    </fill>
    <fill>
      <patternFill patternType="solid">
        <fgColor rgb="FFD6E3BC"/>
        <bgColor indexed="64"/>
      </patternFill>
    </fill>
    <fill>
      <patternFill patternType="solid">
        <fgColor rgb="FFFFFF00"/>
        <bgColor indexed="64"/>
      </patternFill>
    </fill>
  </fills>
  <borders count="6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diagonal/>
    </border>
    <border>
      <left/>
      <right/>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style="medium">
        <color indexed="64"/>
      </right>
      <top/>
      <bottom/>
      <diagonal/>
    </border>
    <border>
      <left/>
      <right style="thin">
        <color indexed="64"/>
      </right>
      <top style="thin">
        <color indexed="64"/>
      </top>
      <bottom/>
      <diagonal/>
    </border>
    <border>
      <left/>
      <right/>
      <top/>
      <bottom style="thin">
        <color indexed="64"/>
      </bottom>
      <diagonal/>
    </border>
    <border>
      <left/>
      <right style="thin">
        <color indexed="64"/>
      </right>
      <top style="thin">
        <color indexed="64"/>
      </top>
      <bottom style="medium">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style="medium">
        <color indexed="64"/>
      </top>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right style="thin">
        <color indexed="64"/>
      </right>
      <top/>
      <bottom style="thin">
        <color indexed="64"/>
      </bottom>
      <diagonal/>
    </border>
    <border>
      <left style="medium">
        <color indexed="64"/>
      </left>
      <right/>
      <top/>
      <bottom style="thin">
        <color indexed="64"/>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medium">
        <color indexed="64"/>
      </right>
      <top/>
      <bottom style="thin">
        <color indexed="64"/>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s>
  <cellStyleXfs count="1">
    <xf numFmtId="0" fontId="0" fillId="0" borderId="0"/>
  </cellStyleXfs>
  <cellXfs count="412">
    <xf numFmtId="0" fontId="0" fillId="0" borderId="0" xfId="0"/>
    <xf numFmtId="0" fontId="1" fillId="0" borderId="0" xfId="0" applyFont="1"/>
    <xf numFmtId="0" fontId="1" fillId="0" borderId="0" xfId="0" applyFont="1" applyAlignment="1">
      <alignment horizontal="center" vertical="center"/>
    </xf>
    <xf numFmtId="0" fontId="6" fillId="0" borderId="0" xfId="0" applyFont="1" applyFill="1" applyBorder="1" applyAlignment="1">
      <alignment horizontal="left" wrapText="1"/>
    </xf>
    <xf numFmtId="4" fontId="9" fillId="0" borderId="0" xfId="0" applyNumberFormat="1" applyFont="1" applyFill="1" applyBorder="1" applyAlignment="1">
      <alignment horizontal="center" vertical="center" wrapText="1"/>
    </xf>
    <xf numFmtId="0" fontId="1" fillId="0" borderId="0" xfId="0" applyFont="1" applyBorder="1"/>
    <xf numFmtId="0" fontId="4" fillId="0" borderId="1" xfId="0" applyFont="1" applyBorder="1" applyAlignment="1">
      <alignment horizontal="left" vertical="center" wrapText="1"/>
    </xf>
    <xf numFmtId="4" fontId="4" fillId="0" borderId="1" xfId="0" applyNumberFormat="1" applyFont="1" applyBorder="1" applyAlignment="1">
      <alignment horizontal="right" vertical="center" wrapText="1"/>
    </xf>
    <xf numFmtId="4" fontId="6" fillId="4" borderId="10" xfId="0" applyNumberFormat="1" applyFont="1" applyFill="1" applyBorder="1" applyAlignment="1">
      <alignment horizontal="right" vertical="center" wrapText="1"/>
    </xf>
    <xf numFmtId="0" fontId="8" fillId="0" borderId="0" xfId="0" applyFont="1" applyAlignment="1">
      <alignment vertical="center"/>
    </xf>
    <xf numFmtId="0" fontId="4" fillId="3" borderId="3" xfId="0" applyFont="1" applyFill="1" applyBorder="1" applyAlignment="1">
      <alignment vertical="top" wrapText="1"/>
    </xf>
    <xf numFmtId="4" fontId="12" fillId="5" borderId="16" xfId="0" applyNumberFormat="1" applyFont="1" applyFill="1" applyBorder="1" applyAlignment="1">
      <alignment wrapText="1"/>
    </xf>
    <xf numFmtId="4" fontId="12" fillId="5" borderId="6" xfId="0" applyNumberFormat="1" applyFont="1" applyFill="1" applyBorder="1" applyAlignment="1">
      <alignment horizontal="right" vertical="center" wrapText="1"/>
    </xf>
    <xf numFmtId="0" fontId="2" fillId="0" borderId="0" xfId="0" applyFont="1" applyFill="1" applyBorder="1" applyAlignment="1">
      <alignment horizontal="left"/>
    </xf>
    <xf numFmtId="0" fontId="1" fillId="0" borderId="0" xfId="0" applyFont="1" applyFill="1" applyBorder="1" applyAlignment="1">
      <alignment horizontal="center"/>
    </xf>
    <xf numFmtId="0" fontId="1" fillId="5" borderId="1" xfId="0" applyFont="1" applyFill="1" applyBorder="1" applyAlignment="1">
      <alignment horizontal="center" vertical="center"/>
    </xf>
    <xf numFmtId="0" fontId="1" fillId="7" borderId="1" xfId="0" applyFont="1" applyFill="1" applyBorder="1" applyAlignment="1">
      <alignment horizontal="center" vertical="center"/>
    </xf>
    <xf numFmtId="0" fontId="1" fillId="0" borderId="1" xfId="0" applyFont="1" applyBorder="1"/>
    <xf numFmtId="0" fontId="1" fillId="0" borderId="0" xfId="0" applyFont="1" applyFill="1" applyBorder="1" applyAlignment="1">
      <alignment horizontal="center" vertical="center"/>
    </xf>
    <xf numFmtId="0" fontId="1" fillId="0" borderId="0" xfId="0" applyFont="1" applyAlignment="1">
      <alignment horizontal="left" vertical="top"/>
    </xf>
    <xf numFmtId="0" fontId="1" fillId="0" borderId="0" xfId="0" applyFont="1" applyFill="1"/>
    <xf numFmtId="0" fontId="11" fillId="0" borderId="0" xfId="0" applyFont="1" applyBorder="1" applyAlignment="1">
      <alignment horizontal="center" vertical="top"/>
    </xf>
    <xf numFmtId="2" fontId="0" fillId="0" borderId="0" xfId="0" applyNumberFormat="1" applyBorder="1" applyAlignment="1">
      <alignment horizontal="left" vertical="center"/>
    </xf>
    <xf numFmtId="0" fontId="4" fillId="0" borderId="0" xfId="0" applyFont="1" applyBorder="1" applyAlignment="1">
      <alignment horizontal="center" vertical="top"/>
    </xf>
    <xf numFmtId="0" fontId="0" fillId="0" borderId="0" xfId="0" applyBorder="1" applyAlignment="1">
      <alignment horizontal="left" vertical="center" wrapText="1"/>
    </xf>
    <xf numFmtId="0" fontId="9" fillId="5" borderId="15" xfId="0" applyFont="1" applyFill="1" applyBorder="1" applyAlignment="1">
      <alignment horizontal="left" vertical="top" wrapText="1"/>
    </xf>
    <xf numFmtId="0" fontId="9" fillId="5" borderId="8" xfId="0" applyFont="1" applyFill="1" applyBorder="1" applyAlignment="1">
      <alignment horizontal="left" vertical="top" wrapText="1"/>
    </xf>
    <xf numFmtId="4" fontId="4" fillId="0" borderId="0" xfId="0" applyNumberFormat="1" applyFont="1" applyFill="1" applyBorder="1" applyAlignment="1">
      <alignment horizontal="center" vertical="center" wrapText="1"/>
    </xf>
    <xf numFmtId="4" fontId="12" fillId="5" borderId="30" xfId="0" applyNumberFormat="1" applyFont="1" applyFill="1" applyBorder="1" applyAlignment="1">
      <alignment horizontal="right" vertical="center" wrapText="1"/>
    </xf>
    <xf numFmtId="0" fontId="1" fillId="0" borderId="31" xfId="0" applyFont="1" applyFill="1" applyBorder="1" applyAlignment="1">
      <alignment vertical="center" wrapText="1"/>
    </xf>
    <xf numFmtId="4" fontId="4" fillId="0" borderId="29" xfId="0" applyNumberFormat="1" applyFont="1" applyBorder="1" applyAlignment="1">
      <alignment horizontal="center" vertical="center" wrapText="1"/>
    </xf>
    <xf numFmtId="4" fontId="4" fillId="0" borderId="30" xfId="0" applyNumberFormat="1" applyFont="1" applyBorder="1" applyAlignment="1">
      <alignment horizontal="center" vertical="center" wrapText="1"/>
    </xf>
    <xf numFmtId="0" fontId="3" fillId="0" borderId="0" xfId="0" applyFont="1" applyAlignment="1">
      <alignment horizontal="left"/>
    </xf>
    <xf numFmtId="0" fontId="1" fillId="0" borderId="24" xfId="0" applyFont="1" applyBorder="1"/>
    <xf numFmtId="0" fontId="9" fillId="3" borderId="3" xfId="0" applyFont="1" applyFill="1" applyBorder="1" applyAlignment="1">
      <alignment horizontal="center" vertical="center" wrapText="1"/>
    </xf>
    <xf numFmtId="0" fontId="9" fillId="3" borderId="4" xfId="0" applyFont="1" applyFill="1" applyBorder="1" applyAlignment="1">
      <alignment horizontal="center" vertical="center" wrapText="1"/>
    </xf>
    <xf numFmtId="0" fontId="9" fillId="3" borderId="5" xfId="0" applyFont="1" applyFill="1" applyBorder="1" applyAlignment="1">
      <alignment horizontal="center" vertical="center" wrapText="1"/>
    </xf>
    <xf numFmtId="4" fontId="4" fillId="0" borderId="36" xfId="0" applyNumberFormat="1" applyFont="1" applyBorder="1" applyAlignment="1">
      <alignment horizontal="center" vertical="center" wrapText="1"/>
    </xf>
    <xf numFmtId="4" fontId="4" fillId="0" borderId="16" xfId="0" applyNumberFormat="1" applyFont="1" applyBorder="1" applyAlignment="1">
      <alignment horizontal="right" vertical="center" wrapText="1"/>
    </xf>
    <xf numFmtId="4" fontId="4" fillId="4" borderId="36" xfId="0" applyNumberFormat="1" applyFont="1" applyFill="1" applyBorder="1" applyAlignment="1">
      <alignment horizontal="center" vertical="center" wrapText="1"/>
    </xf>
    <xf numFmtId="0" fontId="4" fillId="0" borderId="12" xfId="0" applyFont="1" applyBorder="1" applyAlignment="1">
      <alignment horizontal="justify" wrapText="1"/>
    </xf>
    <xf numFmtId="4" fontId="6" fillId="6" borderId="15" xfId="0" applyNumberFormat="1" applyFont="1" applyFill="1" applyBorder="1" applyAlignment="1">
      <alignment horizontal="right" vertical="center" wrapText="1"/>
    </xf>
    <xf numFmtId="0" fontId="11" fillId="0" borderId="0" xfId="0" applyFont="1"/>
    <xf numFmtId="16" fontId="4" fillId="0" borderId="27" xfId="0" applyNumberFormat="1" applyFont="1" applyBorder="1" applyAlignment="1">
      <alignment horizontal="left"/>
    </xf>
    <xf numFmtId="16" fontId="4" fillId="0" borderId="37" xfId="0" applyNumberFormat="1" applyFont="1" applyBorder="1" applyAlignment="1">
      <alignment horizontal="left"/>
    </xf>
    <xf numFmtId="16" fontId="4" fillId="0" borderId="42" xfId="0" applyNumberFormat="1" applyFont="1" applyBorder="1" applyAlignment="1">
      <alignment horizontal="left"/>
    </xf>
    <xf numFmtId="16" fontId="4" fillId="0" borderId="18" xfId="0" applyNumberFormat="1" applyFont="1" applyBorder="1" applyAlignment="1">
      <alignment horizontal="left" vertical="center"/>
    </xf>
    <xf numFmtId="0" fontId="11" fillId="0" borderId="46" xfId="0" applyFont="1" applyBorder="1" applyAlignment="1">
      <alignment horizontal="left"/>
    </xf>
    <xf numFmtId="0" fontId="0" fillId="0" borderId="23" xfId="0" applyBorder="1" applyAlignment="1">
      <alignment horizontal="left"/>
    </xf>
    <xf numFmtId="2" fontId="11" fillId="0" borderId="23" xfId="0" applyNumberFormat="1" applyFont="1" applyBorder="1"/>
    <xf numFmtId="0" fontId="3" fillId="0" borderId="0" xfId="0" applyFont="1" applyAlignment="1">
      <alignment horizontal="left"/>
    </xf>
    <xf numFmtId="0" fontId="4" fillId="8" borderId="17" xfId="0" applyFont="1" applyFill="1" applyBorder="1" applyAlignment="1">
      <alignment horizontal="center" vertical="top"/>
    </xf>
    <xf numFmtId="0" fontId="4" fillId="8" borderId="21" xfId="0" applyFont="1" applyFill="1" applyBorder="1" applyAlignment="1">
      <alignment horizontal="center" vertical="top"/>
    </xf>
    <xf numFmtId="0" fontId="4" fillId="8" borderId="22" xfId="0" applyFont="1" applyFill="1" applyBorder="1" applyAlignment="1">
      <alignment horizontal="center" vertical="top"/>
    </xf>
    <xf numFmtId="4" fontId="4" fillId="0" borderId="47" xfId="0" applyNumberFormat="1" applyFont="1" applyBorder="1" applyAlignment="1">
      <alignment horizontal="right" vertical="center" wrapText="1"/>
    </xf>
    <xf numFmtId="4" fontId="4" fillId="0" borderId="2" xfId="0" applyNumberFormat="1" applyFont="1" applyBorder="1" applyAlignment="1">
      <alignment horizontal="right" vertical="center" wrapText="1"/>
    </xf>
    <xf numFmtId="4" fontId="4" fillId="0" borderId="48" xfId="0" applyNumberFormat="1" applyFont="1" applyBorder="1" applyAlignment="1">
      <alignment horizontal="right" vertical="center" wrapText="1"/>
    </xf>
    <xf numFmtId="4" fontId="6" fillId="4" borderId="35" xfId="0" applyNumberFormat="1" applyFont="1" applyFill="1" applyBorder="1" applyAlignment="1">
      <alignment horizontal="right" vertical="center" wrapText="1"/>
    </xf>
    <xf numFmtId="2" fontId="6" fillId="0" borderId="0" xfId="0" applyNumberFormat="1" applyFont="1" applyFill="1" applyBorder="1" applyAlignment="1">
      <alignment horizontal="right" vertical="center" wrapText="1"/>
    </xf>
    <xf numFmtId="4" fontId="6" fillId="0" borderId="0" xfId="0" applyNumberFormat="1" applyFont="1" applyFill="1" applyBorder="1" applyAlignment="1">
      <alignment horizontal="right" vertical="center" wrapText="1"/>
    </xf>
    <xf numFmtId="4" fontId="12" fillId="0" borderId="0" xfId="0" applyNumberFormat="1" applyFont="1" applyFill="1" applyBorder="1" applyAlignment="1">
      <alignment horizontal="right" vertical="center" wrapText="1"/>
    </xf>
    <xf numFmtId="4" fontId="12" fillId="5" borderId="15" xfId="0" applyNumberFormat="1" applyFont="1" applyFill="1" applyBorder="1" applyAlignment="1">
      <alignment horizontal="right" vertical="center" wrapText="1"/>
    </xf>
    <xf numFmtId="0" fontId="4" fillId="0" borderId="16" xfId="0" applyFont="1" applyBorder="1" applyAlignment="1">
      <alignment horizontal="left" vertical="center" wrapText="1"/>
    </xf>
    <xf numFmtId="0" fontId="4" fillId="0" borderId="31" xfId="0" applyFont="1" applyFill="1" applyBorder="1" applyAlignment="1">
      <alignment vertical="center" wrapText="1"/>
    </xf>
    <xf numFmtId="0" fontId="4" fillId="0" borderId="40" xfId="0" applyFont="1" applyFill="1" applyBorder="1" applyAlignment="1">
      <alignment vertical="center" wrapText="1"/>
    </xf>
    <xf numFmtId="0" fontId="4" fillId="0" borderId="0" xfId="0" applyFont="1"/>
    <xf numFmtId="0" fontId="4" fillId="0" borderId="0" xfId="0" applyFont="1" applyAlignment="1">
      <alignment horizontal="center" vertical="center"/>
    </xf>
    <xf numFmtId="0" fontId="4" fillId="0" borderId="0" xfId="0" applyFont="1" applyAlignment="1">
      <alignment horizontal="left" wrapText="1"/>
    </xf>
    <xf numFmtId="2" fontId="4" fillId="0" borderId="1" xfId="0" applyNumberFormat="1" applyFont="1" applyBorder="1"/>
    <xf numFmtId="0" fontId="4" fillId="0" borderId="0" xfId="0" applyFont="1" applyBorder="1"/>
    <xf numFmtId="0" fontId="4" fillId="0" borderId="0" xfId="0" applyFont="1" applyFill="1" applyAlignment="1">
      <alignment horizontal="left" wrapText="1"/>
    </xf>
    <xf numFmtId="0" fontId="4" fillId="0" borderId="0" xfId="0" applyFont="1" applyFill="1" applyAlignment="1">
      <alignment horizontal="left" wrapText="1"/>
    </xf>
    <xf numFmtId="0" fontId="1" fillId="0" borderId="0" xfId="0" applyFont="1" applyFill="1" applyAlignment="1">
      <alignment horizontal="center"/>
    </xf>
    <xf numFmtId="0" fontId="1" fillId="0" borderId="0" xfId="0" applyFont="1" applyFill="1" applyAlignment="1">
      <alignment horizontal="center" vertical="center"/>
    </xf>
    <xf numFmtId="0" fontId="3" fillId="0" borderId="0" xfId="0" applyFont="1" applyFill="1" applyAlignment="1">
      <alignment horizontal="left"/>
    </xf>
    <xf numFmtId="0" fontId="4" fillId="0" borderId="9" xfId="0" applyFont="1" applyFill="1" applyBorder="1" applyAlignment="1">
      <alignment horizontal="center" wrapText="1"/>
    </xf>
    <xf numFmtId="4"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wrapText="1"/>
    </xf>
    <xf numFmtId="0" fontId="6" fillId="0" borderId="0" xfId="0" applyFont="1" applyFill="1" applyBorder="1" applyAlignment="1">
      <alignment horizontal="center" wrapText="1"/>
    </xf>
    <xf numFmtId="0" fontId="6"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6" xfId="0" applyFont="1" applyFill="1" applyBorder="1" applyAlignment="1">
      <alignment horizontal="center" vertical="center" wrapText="1"/>
    </xf>
    <xf numFmtId="4" fontId="4" fillId="0" borderId="16" xfId="0" applyNumberFormat="1" applyFont="1" applyFill="1" applyBorder="1" applyAlignment="1">
      <alignment horizontal="center" vertical="center" wrapText="1"/>
    </xf>
    <xf numFmtId="0" fontId="4" fillId="0" borderId="0" xfId="0" applyFont="1" applyFill="1" applyAlignment="1">
      <alignment horizontal="center"/>
    </xf>
    <xf numFmtId="0" fontId="4" fillId="0" borderId="0" xfId="0" applyFont="1" applyFill="1" applyAlignment="1">
      <alignment horizontal="center" vertical="center"/>
    </xf>
    <xf numFmtId="4" fontId="4" fillId="0" borderId="9" xfId="0" applyNumberFormat="1" applyFont="1" applyFill="1" applyBorder="1" applyAlignment="1">
      <alignment horizontal="right" vertical="center" wrapText="1"/>
    </xf>
    <xf numFmtId="4" fontId="4" fillId="0" borderId="1" xfId="0" applyNumberFormat="1" applyFont="1" applyFill="1" applyBorder="1" applyAlignment="1">
      <alignment horizontal="right" vertical="center" wrapText="1"/>
    </xf>
    <xf numFmtId="4" fontId="4" fillId="0" borderId="16" xfId="0" applyNumberFormat="1" applyFont="1" applyFill="1" applyBorder="1" applyAlignment="1">
      <alignment horizontal="right" vertical="center" wrapText="1"/>
    </xf>
    <xf numFmtId="0" fontId="4" fillId="0" borderId="0" xfId="0" applyFont="1" applyFill="1" applyAlignment="1">
      <alignment horizontal="left" wrapText="1"/>
    </xf>
    <xf numFmtId="4" fontId="4" fillId="0" borderId="1" xfId="0" applyNumberFormat="1" applyFont="1" applyFill="1" applyBorder="1" applyAlignment="1">
      <alignment vertical="center" wrapText="1"/>
    </xf>
    <xf numFmtId="4" fontId="12" fillId="5" borderId="16" xfId="0" applyNumberFormat="1" applyFont="1" applyFill="1" applyBorder="1" applyAlignment="1">
      <alignment horizontal="right" vertical="center" wrapText="1"/>
    </xf>
    <xf numFmtId="4" fontId="6" fillId="6" borderId="6" xfId="0" applyNumberFormat="1" applyFont="1" applyFill="1" applyBorder="1" applyAlignment="1">
      <alignment horizontal="right" vertical="center" wrapText="1"/>
    </xf>
    <xf numFmtId="4" fontId="4" fillId="0" borderId="50" xfId="0" applyNumberFormat="1" applyFont="1" applyBorder="1" applyAlignment="1">
      <alignment horizontal="right" vertical="center" wrapText="1"/>
    </xf>
    <xf numFmtId="4" fontId="6" fillId="4" borderId="52" xfId="0" applyNumberFormat="1" applyFont="1" applyFill="1" applyBorder="1" applyAlignment="1">
      <alignment horizontal="right" vertical="center" wrapText="1"/>
    </xf>
    <xf numFmtId="4" fontId="4" fillId="0" borderId="41" xfId="0" applyNumberFormat="1" applyFont="1" applyFill="1" applyBorder="1" applyAlignment="1">
      <alignment horizontal="right" vertical="center" wrapText="1"/>
    </xf>
    <xf numFmtId="16" fontId="4" fillId="0" borderId="28" xfId="0" applyNumberFormat="1" applyFont="1" applyBorder="1" applyAlignment="1">
      <alignment horizontal="left"/>
    </xf>
    <xf numFmtId="0" fontId="1" fillId="0" borderId="40" xfId="0" applyFont="1" applyFill="1" applyBorder="1" applyAlignment="1">
      <alignment vertical="center" wrapText="1"/>
    </xf>
    <xf numFmtId="0" fontId="1" fillId="0" borderId="16" xfId="0" applyFont="1" applyFill="1" applyBorder="1" applyAlignment="1">
      <alignment vertical="center" wrapText="1"/>
    </xf>
    <xf numFmtId="49" fontId="4" fillId="0" borderId="28" xfId="0" applyNumberFormat="1" applyFont="1" applyBorder="1" applyAlignment="1">
      <alignment horizontal="left"/>
    </xf>
    <xf numFmtId="0" fontId="4" fillId="0" borderId="16" xfId="0" applyFont="1" applyFill="1" applyBorder="1" applyAlignment="1">
      <alignment horizontal="center" wrapText="1"/>
    </xf>
    <xf numFmtId="16" fontId="4" fillId="0" borderId="19" xfId="0" applyNumberFormat="1" applyFont="1" applyBorder="1" applyAlignment="1">
      <alignment horizontal="left" vertical="center"/>
    </xf>
    <xf numFmtId="4" fontId="6" fillId="4" borderId="0" xfId="0" applyNumberFormat="1" applyFont="1" applyFill="1" applyBorder="1" applyAlignment="1">
      <alignment horizontal="right" vertical="center" wrapText="1"/>
    </xf>
    <xf numFmtId="4" fontId="6" fillId="4" borderId="42" xfId="0" applyNumberFormat="1" applyFont="1" applyFill="1" applyBorder="1" applyAlignment="1">
      <alignment horizontal="right" vertical="center" wrapText="1"/>
    </xf>
    <xf numFmtId="0" fontId="4" fillId="0" borderId="45" xfId="0" applyFont="1" applyBorder="1" applyAlignment="1">
      <alignment horizontal="justify" wrapText="1"/>
    </xf>
    <xf numFmtId="0" fontId="4" fillId="8" borderId="26" xfId="0" applyFont="1" applyFill="1" applyBorder="1" applyAlignment="1">
      <alignment horizontal="center" vertical="center"/>
    </xf>
    <xf numFmtId="0" fontId="4" fillId="8" borderId="27" xfId="0" applyFont="1" applyFill="1" applyBorder="1" applyAlignment="1">
      <alignment horizontal="center" vertical="center"/>
    </xf>
    <xf numFmtId="0" fontId="4" fillId="8" borderId="28" xfId="0" applyFont="1" applyFill="1" applyBorder="1" applyAlignment="1">
      <alignment horizontal="center" vertical="center"/>
    </xf>
    <xf numFmtId="0" fontId="9" fillId="5" borderId="4" xfId="0" applyFont="1" applyFill="1" applyBorder="1" applyAlignment="1">
      <alignment horizontal="center" vertical="top" wrapText="1"/>
    </xf>
    <xf numFmtId="164" fontId="1" fillId="0" borderId="0" xfId="0" applyNumberFormat="1" applyFont="1"/>
    <xf numFmtId="4" fontId="6" fillId="0" borderId="0" xfId="0" applyNumberFormat="1" applyFont="1" applyFill="1" applyBorder="1" applyAlignment="1">
      <alignment horizontal="center" vertical="center" wrapText="1"/>
    </xf>
    <xf numFmtId="0" fontId="1" fillId="0" borderId="1" xfId="0" applyFont="1" applyFill="1" applyBorder="1" applyAlignment="1">
      <alignment vertical="center" wrapText="1"/>
    </xf>
    <xf numFmtId="4" fontId="6" fillId="6" borderId="9" xfId="0" applyNumberFormat="1" applyFont="1" applyFill="1" applyBorder="1" applyAlignment="1">
      <alignment vertical="center" wrapText="1"/>
    </xf>
    <xf numFmtId="4" fontId="6" fillId="6" borderId="9" xfId="0" applyNumberFormat="1" applyFont="1" applyFill="1" applyBorder="1" applyAlignment="1">
      <alignment horizontal="right" vertical="center" wrapText="1"/>
    </xf>
    <xf numFmtId="0" fontId="1" fillId="6" borderId="36" xfId="0" applyFont="1" applyFill="1" applyBorder="1" applyAlignment="1">
      <alignment horizontal="center" vertical="center"/>
    </xf>
    <xf numFmtId="0" fontId="4" fillId="3" borderId="57" xfId="0" applyFont="1" applyFill="1" applyBorder="1" applyAlignment="1">
      <alignment horizontal="left" vertical="top" wrapText="1"/>
    </xf>
    <xf numFmtId="0" fontId="4" fillId="3" borderId="57" xfId="0" applyFont="1" applyFill="1" applyBorder="1" applyAlignment="1">
      <alignment vertical="top" wrapText="1"/>
    </xf>
    <xf numFmtId="4" fontId="6" fillId="6" borderId="57" xfId="0" applyNumberFormat="1" applyFont="1" applyFill="1" applyBorder="1" applyAlignment="1">
      <alignment vertical="center" wrapText="1"/>
    </xf>
    <xf numFmtId="4" fontId="6" fillId="6" borderId="57" xfId="0" applyNumberFormat="1" applyFont="1" applyFill="1" applyBorder="1" applyAlignment="1">
      <alignment horizontal="right" vertical="center" wrapText="1"/>
    </xf>
    <xf numFmtId="4" fontId="6" fillId="6" borderId="49" xfId="0" applyNumberFormat="1" applyFont="1" applyFill="1" applyBorder="1" applyAlignment="1">
      <alignment horizontal="right" vertical="center" wrapText="1"/>
    </xf>
    <xf numFmtId="0" fontId="9" fillId="7" borderId="29" xfId="0" applyFont="1" applyFill="1" applyBorder="1" applyAlignment="1">
      <alignment horizontal="left"/>
    </xf>
    <xf numFmtId="0" fontId="9" fillId="7" borderId="30" xfId="0" applyFont="1" applyFill="1" applyBorder="1" applyAlignment="1">
      <alignment horizontal="left"/>
    </xf>
    <xf numFmtId="2" fontId="9" fillId="7" borderId="1" xfId="0" applyNumberFormat="1" applyFont="1" applyFill="1" applyBorder="1" applyAlignment="1">
      <alignment horizontal="right"/>
    </xf>
    <xf numFmtId="2" fontId="9" fillId="7" borderId="16" xfId="0" applyNumberFormat="1" applyFont="1" applyFill="1" applyBorder="1" applyAlignment="1">
      <alignment horizontal="right"/>
    </xf>
    <xf numFmtId="0" fontId="3" fillId="0" borderId="0" xfId="0" applyFont="1" applyAlignment="1">
      <alignment horizontal="left"/>
    </xf>
    <xf numFmtId="0" fontId="1" fillId="0" borderId="1" xfId="0" applyFont="1" applyFill="1" applyBorder="1" applyAlignment="1">
      <alignment vertical="center" wrapText="1"/>
    </xf>
    <xf numFmtId="0" fontId="3" fillId="0" borderId="0" xfId="0" applyFont="1" applyFill="1" applyAlignment="1">
      <alignment horizontal="left"/>
    </xf>
    <xf numFmtId="0" fontId="4" fillId="3" borderId="34" xfId="0" applyFont="1" applyFill="1" applyBorder="1" applyAlignment="1">
      <alignment horizontal="left" vertical="top" wrapText="1"/>
    </xf>
    <xf numFmtId="0" fontId="4" fillId="3" borderId="34" xfId="0" applyFont="1" applyFill="1" applyBorder="1" applyAlignment="1">
      <alignment vertical="top" wrapText="1"/>
    </xf>
    <xf numFmtId="0" fontId="4" fillId="3" borderId="8" xfId="0" applyFont="1" applyFill="1" applyBorder="1" applyAlignment="1">
      <alignment vertical="top" wrapText="1"/>
    </xf>
    <xf numFmtId="0" fontId="4" fillId="0" borderId="0" xfId="0" applyFont="1" applyAlignment="1">
      <alignment horizontal="center" vertical="center"/>
    </xf>
    <xf numFmtId="0" fontId="4" fillId="0" borderId="0" xfId="0" applyFont="1" applyFill="1" applyProtection="1">
      <protection locked="0"/>
    </xf>
    <xf numFmtId="0" fontId="1" fillId="0" borderId="59" xfId="0" applyFont="1" applyFill="1" applyBorder="1" applyAlignment="1">
      <alignment vertical="center" wrapText="1"/>
    </xf>
    <xf numFmtId="0" fontId="1" fillId="0" borderId="9" xfId="0" applyFont="1" applyFill="1" applyBorder="1" applyAlignment="1">
      <alignment vertical="center" wrapText="1"/>
    </xf>
    <xf numFmtId="4" fontId="4" fillId="0" borderId="9" xfId="0" applyNumberFormat="1" applyFont="1" applyFill="1" applyBorder="1" applyAlignment="1">
      <alignment horizontal="center" vertical="center" wrapText="1"/>
    </xf>
    <xf numFmtId="4" fontId="4" fillId="0" borderId="9" xfId="0" applyNumberFormat="1" applyFont="1" applyBorder="1" applyAlignment="1">
      <alignment horizontal="right" vertical="center" wrapText="1"/>
    </xf>
    <xf numFmtId="4" fontId="4" fillId="0" borderId="47" xfId="0" applyNumberFormat="1" applyFont="1" applyBorder="1" applyAlignment="1">
      <alignment horizontal="center" vertical="center" wrapText="1"/>
    </xf>
    <xf numFmtId="0" fontId="1" fillId="0" borderId="36" xfId="0" applyFont="1" applyBorder="1"/>
    <xf numFmtId="49" fontId="4" fillId="0" borderId="37" xfId="0" applyNumberFormat="1" applyFont="1" applyBorder="1" applyAlignment="1">
      <alignment horizontal="left"/>
    </xf>
    <xf numFmtId="0" fontId="1" fillId="0" borderId="60" xfId="0" applyFont="1" applyFill="1" applyBorder="1" applyAlignment="1">
      <alignment vertical="center" wrapText="1"/>
    </xf>
    <xf numFmtId="0" fontId="1" fillId="0" borderId="61" xfId="0" applyFont="1" applyFill="1" applyBorder="1" applyAlignment="1">
      <alignment vertical="center" wrapText="1"/>
    </xf>
    <xf numFmtId="0" fontId="4" fillId="0" borderId="61" xfId="0" applyFont="1" applyFill="1" applyBorder="1" applyAlignment="1">
      <alignment horizontal="center" wrapText="1"/>
    </xf>
    <xf numFmtId="4" fontId="4" fillId="0" borderId="61" xfId="0" applyNumberFormat="1" applyFont="1" applyFill="1" applyBorder="1" applyAlignment="1">
      <alignment horizontal="center" vertical="center" wrapText="1"/>
    </xf>
    <xf numFmtId="4" fontId="4" fillId="0" borderId="61" xfId="0" applyNumberFormat="1" applyFont="1" applyFill="1" applyBorder="1" applyAlignment="1">
      <alignment horizontal="right" vertical="center" wrapText="1"/>
    </xf>
    <xf numFmtId="4" fontId="4" fillId="0" borderId="10" xfId="0" applyNumberFormat="1" applyFont="1" applyFill="1" applyBorder="1" applyAlignment="1">
      <alignment horizontal="right" vertical="center" wrapText="1"/>
    </xf>
    <xf numFmtId="4" fontId="4" fillId="0" borderId="61" xfId="0" applyNumberFormat="1" applyFont="1" applyBorder="1" applyAlignment="1">
      <alignment horizontal="right" vertical="center" wrapText="1"/>
    </xf>
    <xf numFmtId="2" fontId="6" fillId="6" borderId="32" xfId="0" applyNumberFormat="1" applyFont="1" applyFill="1" applyBorder="1" applyAlignment="1">
      <alignment horizontal="right" vertical="center" wrapText="1"/>
    </xf>
    <xf numFmtId="2" fontId="6" fillId="6" borderId="34" xfId="0" applyNumberFormat="1" applyFont="1" applyFill="1" applyBorder="1" applyAlignment="1">
      <alignment horizontal="right" vertical="center" wrapText="1"/>
    </xf>
    <xf numFmtId="2" fontId="6" fillId="6" borderId="33" xfId="0" applyNumberFormat="1" applyFont="1" applyFill="1" applyBorder="1" applyAlignment="1">
      <alignment horizontal="right" vertical="center" wrapText="1"/>
    </xf>
    <xf numFmtId="16" fontId="4" fillId="0" borderId="55" xfId="0" applyNumberFormat="1" applyFont="1" applyBorder="1" applyAlignment="1">
      <alignment horizontal="left" vertical="center"/>
    </xf>
    <xf numFmtId="0" fontId="4" fillId="0" borderId="59" xfId="0" applyFont="1" applyFill="1" applyBorder="1" applyAlignment="1">
      <alignment vertical="center" wrapText="1"/>
    </xf>
    <xf numFmtId="0" fontId="4" fillId="0" borderId="9" xfId="0" applyFont="1" applyBorder="1" applyAlignment="1">
      <alignment horizontal="left" vertical="center" wrapText="1"/>
    </xf>
    <xf numFmtId="0" fontId="4" fillId="0" borderId="9" xfId="0" applyFont="1" applyFill="1" applyBorder="1" applyAlignment="1">
      <alignment horizontal="center" vertical="center" wrapText="1"/>
    </xf>
    <xf numFmtId="4" fontId="6" fillId="4" borderId="32" xfId="0" applyNumberFormat="1" applyFont="1" applyFill="1" applyBorder="1" applyAlignment="1">
      <alignment horizontal="right" vertical="center" wrapText="1"/>
    </xf>
    <xf numFmtId="4" fontId="6" fillId="4" borderId="34" xfId="0" applyNumberFormat="1" applyFont="1" applyFill="1" applyBorder="1" applyAlignment="1">
      <alignment horizontal="right" vertical="center" wrapText="1"/>
    </xf>
    <xf numFmtId="4" fontId="6" fillId="4" borderId="33" xfId="0" applyNumberFormat="1" applyFont="1" applyFill="1" applyBorder="1" applyAlignment="1">
      <alignment horizontal="right" vertical="center" wrapText="1"/>
    </xf>
    <xf numFmtId="16" fontId="4" fillId="0" borderId="62" xfId="0" applyNumberFormat="1" applyFont="1" applyBorder="1" applyAlignment="1">
      <alignment horizontal="left"/>
    </xf>
    <xf numFmtId="0" fontId="4" fillId="0" borderId="54" xfId="0" applyFont="1" applyBorder="1" applyAlignment="1">
      <alignment horizontal="justify" wrapText="1"/>
    </xf>
    <xf numFmtId="4" fontId="4" fillId="0" borderId="46" xfId="0" applyNumberFormat="1" applyFont="1" applyBorder="1" applyAlignment="1">
      <alignment horizontal="right" vertical="center" wrapText="1"/>
    </xf>
    <xf numFmtId="4" fontId="6" fillId="6" borderId="25" xfId="0" applyNumberFormat="1" applyFont="1" applyFill="1" applyBorder="1" applyAlignment="1">
      <alignment horizontal="right" vertical="center" wrapText="1"/>
    </xf>
    <xf numFmtId="4" fontId="6" fillId="6" borderId="52" xfId="0" applyNumberFormat="1" applyFont="1" applyFill="1" applyBorder="1" applyAlignment="1">
      <alignment horizontal="right" vertical="center" wrapText="1"/>
    </xf>
    <xf numFmtId="4" fontId="6" fillId="4" borderId="63" xfId="0" applyNumberFormat="1" applyFont="1" applyFill="1" applyBorder="1" applyAlignment="1">
      <alignment horizontal="right" vertical="center" wrapText="1"/>
    </xf>
    <xf numFmtId="4" fontId="6" fillId="4" borderId="15" xfId="0" applyNumberFormat="1" applyFont="1" applyFill="1" applyBorder="1" applyAlignment="1">
      <alignment horizontal="right" vertical="center" wrapText="1"/>
    </xf>
    <xf numFmtId="0" fontId="3" fillId="0" borderId="0" xfId="0" applyFont="1" applyAlignment="1">
      <alignment horizontal="left"/>
    </xf>
    <xf numFmtId="0" fontId="2" fillId="5" borderId="1" xfId="0" applyFont="1" applyFill="1" applyBorder="1" applyAlignment="1">
      <alignment horizontal="left"/>
    </xf>
    <xf numFmtId="0" fontId="3" fillId="0" borderId="0" xfId="0" applyFont="1" applyFill="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0" fontId="4" fillId="8" borderId="20" xfId="0" applyFont="1" applyFill="1" applyBorder="1" applyAlignment="1">
      <alignment horizontal="center" vertical="top" shrinkToFit="1"/>
    </xf>
    <xf numFmtId="0" fontId="4" fillId="8" borderId="18" xfId="0" applyFont="1" applyFill="1" applyBorder="1" applyAlignment="1">
      <alignment horizontal="center" vertical="top" shrinkToFit="1"/>
    </xf>
    <xf numFmtId="0" fontId="4" fillId="8" borderId="19" xfId="0" applyFont="1" applyFill="1" applyBorder="1" applyAlignment="1">
      <alignment horizontal="center" vertical="top" shrinkToFit="1"/>
    </xf>
    <xf numFmtId="0" fontId="4" fillId="8" borderId="28" xfId="0" applyFont="1" applyFill="1" applyBorder="1" applyAlignment="1">
      <alignment horizontal="center" vertical="top" shrinkToFit="1"/>
    </xf>
    <xf numFmtId="3" fontId="1" fillId="0" borderId="0" xfId="0" applyNumberFormat="1" applyFont="1"/>
    <xf numFmtId="0" fontId="8" fillId="0" borderId="0" xfId="0" applyFont="1" applyAlignment="1"/>
    <xf numFmtId="0" fontId="1" fillId="0" borderId="0" xfId="0" applyFont="1" applyAlignment="1">
      <alignment horizontal="center"/>
    </xf>
    <xf numFmtId="4" fontId="4" fillId="0" borderId="9" xfId="0" applyNumberFormat="1" applyFont="1" applyBorder="1" applyAlignment="1">
      <alignment horizontal="center" vertical="center" wrapText="1"/>
    </xf>
    <xf numFmtId="4" fontId="4" fillId="0" borderId="1" xfId="0" applyNumberFormat="1" applyFont="1" applyBorder="1" applyAlignment="1">
      <alignment horizontal="center" vertical="center" wrapText="1"/>
    </xf>
    <xf numFmtId="4" fontId="4" fillId="0" borderId="61" xfId="0" applyNumberFormat="1" applyFont="1" applyBorder="1" applyAlignment="1">
      <alignment horizontal="center" vertical="center" wrapText="1"/>
    </xf>
    <xf numFmtId="4" fontId="4" fillId="0" borderId="16" xfId="0" applyNumberFormat="1" applyFont="1" applyBorder="1" applyAlignment="1">
      <alignment horizontal="center" vertical="center" wrapText="1"/>
    </xf>
    <xf numFmtId="0" fontId="6" fillId="6" borderId="7" xfId="0" applyFont="1" applyFill="1" applyBorder="1" applyAlignment="1">
      <alignment horizontal="left" vertical="center" wrapText="1"/>
    </xf>
    <xf numFmtId="0" fontId="6" fillId="6" borderId="5" xfId="0" applyFont="1" applyFill="1" applyBorder="1" applyAlignment="1">
      <alignment horizontal="left" vertical="center" wrapText="1"/>
    </xf>
    <xf numFmtId="0" fontId="6" fillId="6" borderId="8" xfId="0" applyFont="1" applyFill="1" applyBorder="1" applyAlignment="1">
      <alignment horizontal="left" vertical="center" wrapText="1"/>
    </xf>
    <xf numFmtId="4" fontId="6" fillId="6" borderId="4" xfId="0" applyNumberFormat="1" applyFont="1" applyFill="1" applyBorder="1" applyAlignment="1">
      <alignment horizontal="center" vertical="center" wrapText="1"/>
    </xf>
    <xf numFmtId="0" fontId="6" fillId="0" borderId="5" xfId="0" applyFont="1" applyFill="1" applyBorder="1" applyAlignment="1">
      <alignment horizontal="left" wrapText="1"/>
    </xf>
    <xf numFmtId="0" fontId="6" fillId="0" borderId="5" xfId="0" applyFont="1" applyFill="1" applyBorder="1" applyAlignment="1">
      <alignment horizontal="center" wrapText="1"/>
    </xf>
    <xf numFmtId="16" fontId="1" fillId="0" borderId="24" xfId="0" applyNumberFormat="1" applyFont="1" applyBorder="1" applyAlignment="1">
      <alignment horizontal="left"/>
    </xf>
    <xf numFmtId="16" fontId="1" fillId="0" borderId="60" xfId="0" applyNumberFormat="1" applyFont="1" applyBorder="1" applyAlignment="1">
      <alignment horizontal="left"/>
    </xf>
    <xf numFmtId="4" fontId="7" fillId="4" borderId="15" xfId="0" applyNumberFormat="1" applyFont="1" applyFill="1" applyBorder="1" applyAlignment="1">
      <alignment horizontal="center" wrapText="1"/>
    </xf>
    <xf numFmtId="16" fontId="1" fillId="0" borderId="59" xfId="0" applyNumberFormat="1" applyFont="1" applyBorder="1" applyAlignment="1">
      <alignment horizontal="left"/>
    </xf>
    <xf numFmtId="16" fontId="1" fillId="0" borderId="31" xfId="0" applyNumberFormat="1" applyFont="1" applyBorder="1" applyAlignment="1">
      <alignment horizontal="left"/>
    </xf>
    <xf numFmtId="4" fontId="6" fillId="6" borderId="15" xfId="0" applyNumberFormat="1" applyFont="1" applyFill="1" applyBorder="1" applyAlignment="1">
      <alignment horizontal="center" vertical="center" wrapText="1"/>
    </xf>
    <xf numFmtId="4" fontId="12" fillId="5" borderId="15" xfId="0" applyNumberFormat="1" applyFont="1" applyFill="1" applyBorder="1" applyAlignment="1">
      <alignment horizontal="center" wrapText="1"/>
    </xf>
    <xf numFmtId="0" fontId="20" fillId="0" borderId="0" xfId="0" applyFont="1" applyBorder="1" applyAlignment="1"/>
    <xf numFmtId="0" fontId="1" fillId="0" borderId="0" xfId="0" applyFont="1" applyAlignment="1"/>
    <xf numFmtId="0" fontId="0" fillId="0" borderId="0" xfId="0" applyAlignment="1"/>
    <xf numFmtId="0" fontId="1" fillId="0" borderId="0" xfId="0" applyFont="1" applyBorder="1" applyAlignment="1">
      <alignment horizontal="center"/>
    </xf>
    <xf numFmtId="0" fontId="2" fillId="3" borderId="32" xfId="0" applyFont="1" applyFill="1" applyBorder="1"/>
    <xf numFmtId="0" fontId="2" fillId="3" borderId="57" xfId="0" applyFont="1" applyFill="1" applyBorder="1" applyAlignment="1">
      <alignment vertical="top" wrapText="1"/>
    </xf>
    <xf numFmtId="0" fontId="2" fillId="3" borderId="57" xfId="0" applyFont="1" applyFill="1" applyBorder="1" applyAlignment="1">
      <alignment wrapText="1"/>
    </xf>
    <xf numFmtId="0" fontId="2" fillId="3" borderId="49" xfId="0" applyFont="1" applyFill="1" applyBorder="1" applyAlignment="1">
      <alignment vertical="top" wrapText="1"/>
    </xf>
    <xf numFmtId="4" fontId="4" fillId="0" borderId="64" xfId="0" applyNumberFormat="1" applyFont="1" applyBorder="1" applyAlignment="1">
      <alignment horizontal="center" vertical="center" wrapText="1"/>
    </xf>
    <xf numFmtId="16" fontId="1" fillId="0" borderId="65" xfId="0" applyNumberFormat="1" applyFont="1" applyBorder="1" applyAlignment="1">
      <alignment horizontal="left"/>
    </xf>
    <xf numFmtId="4" fontId="4" fillId="0" borderId="66" xfId="0" applyNumberFormat="1" applyFont="1" applyBorder="1" applyAlignment="1">
      <alignment horizontal="center" vertical="center" wrapText="1"/>
    </xf>
    <xf numFmtId="4" fontId="4" fillId="0" borderId="67" xfId="0" applyNumberFormat="1" applyFont="1" applyBorder="1" applyAlignment="1">
      <alignment horizontal="center" vertical="center" wrapText="1"/>
    </xf>
    <xf numFmtId="16" fontId="1" fillId="0" borderId="40" xfId="0" applyNumberFormat="1" applyFont="1" applyBorder="1" applyAlignment="1">
      <alignment horizontal="left"/>
    </xf>
    <xf numFmtId="4" fontId="4" fillId="0" borderId="68" xfId="0" applyNumberFormat="1" applyFont="1" applyBorder="1" applyAlignment="1">
      <alignment horizontal="center" vertical="center" wrapText="1"/>
    </xf>
    <xf numFmtId="0" fontId="6" fillId="4" borderId="2" xfId="0" applyFont="1" applyFill="1" applyBorder="1" applyAlignment="1">
      <alignment horizontal="left" vertical="top" wrapText="1"/>
    </xf>
    <xf numFmtId="0" fontId="6" fillId="4" borderId="12" xfId="0" applyFont="1" applyFill="1" applyBorder="1" applyAlignment="1">
      <alignment horizontal="left" vertical="top" wrapText="1"/>
    </xf>
    <xf numFmtId="0" fontId="25" fillId="0" borderId="2" xfId="0" applyFont="1" applyBorder="1" applyAlignment="1">
      <alignment horizontal="left" vertical="center" wrapText="1"/>
    </xf>
    <xf numFmtId="0" fontId="25" fillId="0" borderId="11" xfId="0" applyFont="1" applyBorder="1" applyAlignment="1">
      <alignment horizontal="left" vertical="center" wrapText="1"/>
    </xf>
    <xf numFmtId="0" fontId="25" fillId="0" borderId="12" xfId="0" applyFont="1" applyBorder="1" applyAlignment="1">
      <alignment horizontal="left" vertical="center" wrapText="1"/>
    </xf>
    <xf numFmtId="0" fontId="2" fillId="0" borderId="0" xfId="0" applyFont="1" applyFill="1" applyBorder="1" applyAlignment="1"/>
    <xf numFmtId="0" fontId="0" fillId="0" borderId="0" xfId="0" applyFill="1" applyBorder="1" applyAlignment="1"/>
    <xf numFmtId="0" fontId="1" fillId="0" borderId="0" xfId="0" applyFont="1" applyBorder="1" applyAlignment="1">
      <alignment horizontal="center"/>
    </xf>
    <xf numFmtId="0" fontId="5" fillId="5" borderId="6" xfId="0" applyFont="1" applyFill="1" applyBorder="1" applyAlignment="1">
      <alignment horizontal="left"/>
    </xf>
    <xf numFmtId="0" fontId="29" fillId="0" borderId="7" xfId="0" applyFont="1" applyBorder="1" applyAlignment="1"/>
    <xf numFmtId="0" fontId="29" fillId="0" borderId="8" xfId="0" applyFont="1" applyBorder="1" applyAlignment="1"/>
    <xf numFmtId="0" fontId="6" fillId="7" borderId="6" xfId="0" applyFont="1" applyFill="1" applyBorder="1" applyAlignment="1">
      <alignment horizontal="left"/>
    </xf>
    <xf numFmtId="0" fontId="0" fillId="0" borderId="7" xfId="0" applyBorder="1" applyAlignment="1"/>
    <xf numFmtId="0" fontId="0" fillId="0" borderId="8" xfId="0" applyBorder="1" applyAlignment="1"/>
    <xf numFmtId="0" fontId="6" fillId="6" borderId="6" xfId="0" applyFont="1" applyFill="1" applyBorder="1" applyAlignment="1">
      <alignment horizontal="left" vertical="center" wrapText="1"/>
    </xf>
    <xf numFmtId="0" fontId="20" fillId="0" borderId="7" xfId="0" applyFont="1" applyBorder="1" applyAlignment="1"/>
    <xf numFmtId="0" fontId="5" fillId="5" borderId="14" xfId="0" applyFont="1" applyFill="1" applyBorder="1" applyAlignment="1">
      <alignment horizontal="left"/>
    </xf>
    <xf numFmtId="0" fontId="0" fillId="0" borderId="5" xfId="0" applyBorder="1" applyAlignment="1"/>
    <xf numFmtId="0" fontId="0" fillId="0" borderId="3" xfId="0" applyBorder="1" applyAlignment="1"/>
    <xf numFmtId="0" fontId="9" fillId="7" borderId="32" xfId="0" applyFont="1" applyFill="1" applyBorder="1" applyAlignment="1">
      <alignment horizontal="left"/>
    </xf>
    <xf numFmtId="0" fontId="0" fillId="0" borderId="34" xfId="0" applyBorder="1" applyAlignment="1"/>
    <xf numFmtId="0" fontId="0" fillId="0" borderId="39" xfId="0" applyBorder="1" applyAlignment="1"/>
    <xf numFmtId="0" fontId="0" fillId="0" borderId="33" xfId="0" applyBorder="1" applyAlignment="1"/>
    <xf numFmtId="0" fontId="7" fillId="4" borderId="53" xfId="0" applyFont="1" applyFill="1" applyBorder="1" applyAlignment="1">
      <alignment horizontal="left" wrapText="1"/>
    </xf>
    <xf numFmtId="0" fontId="20" fillId="0" borderId="41" xfId="0" applyFont="1" applyBorder="1" applyAlignment="1"/>
    <xf numFmtId="0" fontId="20" fillId="0" borderId="50" xfId="0" applyFont="1" applyBorder="1" applyAlignment="1"/>
    <xf numFmtId="0" fontId="4" fillId="3" borderId="14" xfId="0" applyFont="1" applyFill="1" applyBorder="1" applyAlignment="1">
      <alignment horizontal="left" vertical="center" wrapText="1"/>
    </xf>
    <xf numFmtId="0" fontId="0" fillId="0" borderId="56" xfId="0" applyBorder="1" applyAlignment="1"/>
    <xf numFmtId="0" fontId="9" fillId="7" borderId="6" xfId="0" applyFont="1" applyFill="1" applyBorder="1" applyAlignment="1">
      <alignment horizontal="left"/>
    </xf>
    <xf numFmtId="0" fontId="20" fillId="0" borderId="8" xfId="0" applyFont="1" applyBorder="1" applyAlignment="1"/>
    <xf numFmtId="0" fontId="7" fillId="4" borderId="25" xfId="0" applyFont="1" applyFill="1" applyBorder="1" applyAlignment="1">
      <alignment horizontal="left" wrapText="1"/>
    </xf>
    <xf numFmtId="0" fontId="0" fillId="0" borderId="38" xfId="0" applyBorder="1" applyAlignment="1"/>
    <xf numFmtId="0" fontId="8" fillId="0" borderId="0" xfId="0" applyFont="1" applyAlignment="1">
      <alignment horizontal="right"/>
    </xf>
    <xf numFmtId="0" fontId="21" fillId="0" borderId="0" xfId="0" applyFont="1" applyAlignment="1">
      <alignment horizontal="right"/>
    </xf>
    <xf numFmtId="0" fontId="2" fillId="5" borderId="32" xfId="0" applyFont="1" applyFill="1" applyBorder="1" applyAlignment="1"/>
    <xf numFmtId="0" fontId="2" fillId="5" borderId="6" xfId="0" applyFont="1" applyFill="1" applyBorder="1" applyAlignment="1"/>
    <xf numFmtId="0" fontId="1" fillId="0" borderId="0" xfId="0" applyFont="1" applyAlignment="1"/>
    <xf numFmtId="0" fontId="0" fillId="0" borderId="0" xfId="0" applyAlignment="1"/>
    <xf numFmtId="0" fontId="3" fillId="0" borderId="0" xfId="0" applyFont="1" applyAlignment="1">
      <alignment horizontal="left" wrapText="1"/>
    </xf>
    <xf numFmtId="0" fontId="0" fillId="0" borderId="0" xfId="0" applyAlignment="1">
      <alignment wrapText="1"/>
    </xf>
    <xf numFmtId="0" fontId="6" fillId="6" borderId="25" xfId="0" applyFont="1" applyFill="1" applyBorder="1" applyAlignment="1">
      <alignment horizontal="left" vertical="center" wrapText="1"/>
    </xf>
    <xf numFmtId="0" fontId="4" fillId="0" borderId="0" xfId="0" applyFont="1" applyBorder="1" applyAlignment="1">
      <alignment wrapText="1"/>
    </xf>
    <xf numFmtId="0" fontId="20" fillId="0" borderId="0" xfId="0" applyFont="1" applyBorder="1" applyAlignment="1"/>
    <xf numFmtId="0" fontId="6" fillId="4" borderId="1" xfId="0" applyFont="1" applyFill="1" applyBorder="1" applyAlignment="1">
      <alignment vertical="center"/>
    </xf>
    <xf numFmtId="0" fontId="24" fillId="4" borderId="1" xfId="0" applyFont="1" applyFill="1" applyBorder="1" applyAlignment="1">
      <alignment vertical="center"/>
    </xf>
    <xf numFmtId="0" fontId="25" fillId="0" borderId="1" xfId="0" applyFont="1" applyBorder="1" applyAlignment="1">
      <alignment wrapText="1"/>
    </xf>
    <xf numFmtId="0" fontId="4" fillId="0" borderId="1" xfId="0" applyFont="1" applyBorder="1" applyAlignment="1">
      <alignment wrapText="1"/>
    </xf>
    <xf numFmtId="0" fontId="4" fillId="0" borderId="0" xfId="0" applyFont="1" applyBorder="1" applyAlignment="1"/>
    <xf numFmtId="0" fontId="6" fillId="4" borderId="1" xfId="0" applyFont="1" applyFill="1" applyBorder="1" applyAlignment="1">
      <alignment horizontal="left" vertical="center" wrapText="1"/>
    </xf>
    <xf numFmtId="0" fontId="24" fillId="4" borderId="1" xfId="0" applyFont="1" applyFill="1" applyBorder="1" applyAlignment="1">
      <alignment horizontal="left" vertical="center" wrapText="1"/>
    </xf>
    <xf numFmtId="0" fontId="6" fillId="4" borderId="1" xfId="0" applyFont="1" applyFill="1" applyBorder="1" applyAlignment="1">
      <alignment vertical="top"/>
    </xf>
    <xf numFmtId="0" fontId="24" fillId="4" borderId="1" xfId="0" applyFont="1" applyFill="1" applyBorder="1" applyAlignment="1">
      <alignment vertical="top"/>
    </xf>
    <xf numFmtId="0" fontId="6" fillId="4" borderId="1" xfId="0" applyFont="1" applyFill="1" applyBorder="1" applyAlignment="1">
      <alignment vertical="center" wrapText="1"/>
    </xf>
    <xf numFmtId="0" fontId="24" fillId="4" borderId="1" xfId="0" applyFont="1" applyFill="1" applyBorder="1" applyAlignment="1">
      <alignment vertical="center" wrapText="1"/>
    </xf>
    <xf numFmtId="0" fontId="6" fillId="4" borderId="2" xfId="0" applyFont="1" applyFill="1" applyBorder="1" applyAlignment="1">
      <alignment vertical="center"/>
    </xf>
    <xf numFmtId="0" fontId="20" fillId="0" borderId="12" xfId="0" applyFont="1" applyBorder="1" applyAlignment="1">
      <alignment vertical="center"/>
    </xf>
    <xf numFmtId="0" fontId="6" fillId="6" borderId="14" xfId="0" applyFont="1" applyFill="1" applyBorder="1" applyAlignment="1">
      <alignment vertical="center" wrapText="1"/>
    </xf>
    <xf numFmtId="0" fontId="20" fillId="0" borderId="5" xfId="0" applyFont="1" applyBorder="1" applyAlignment="1"/>
    <xf numFmtId="0" fontId="20" fillId="0" borderId="56" xfId="0" applyFont="1" applyBorder="1" applyAlignment="1"/>
    <xf numFmtId="0" fontId="6" fillId="6" borderId="55" xfId="0" applyFont="1" applyFill="1" applyBorder="1" applyAlignment="1">
      <alignment vertical="center" wrapText="1"/>
    </xf>
    <xf numFmtId="0" fontId="20" fillId="0" borderId="44" xfId="0" applyFont="1" applyBorder="1" applyAlignment="1"/>
    <xf numFmtId="0" fontId="20" fillId="0" borderId="54" xfId="0" applyFont="1" applyBorder="1" applyAlignment="1"/>
    <xf numFmtId="0" fontId="12" fillId="5" borderId="19" xfId="0" applyFont="1" applyFill="1" applyBorder="1" applyAlignment="1">
      <alignment wrapText="1"/>
    </xf>
    <xf numFmtId="0" fontId="12" fillId="5" borderId="13" xfId="0" applyFont="1" applyFill="1" applyBorder="1" applyAlignment="1">
      <alignment wrapText="1"/>
    </xf>
    <xf numFmtId="0" fontId="12" fillId="5" borderId="45" xfId="0" applyFont="1" applyFill="1" applyBorder="1" applyAlignment="1">
      <alignment wrapText="1"/>
    </xf>
    <xf numFmtId="0" fontId="12" fillId="5" borderId="6" xfId="0" applyFont="1" applyFill="1" applyBorder="1" applyAlignment="1">
      <alignment horizontal="left" wrapText="1"/>
    </xf>
    <xf numFmtId="0" fontId="12" fillId="5" borderId="7" xfId="0" applyFont="1" applyFill="1" applyBorder="1" applyAlignment="1">
      <alignment horizontal="left" wrapText="1"/>
    </xf>
    <xf numFmtId="0" fontId="12" fillId="5" borderId="8" xfId="0" applyFont="1" applyFill="1" applyBorder="1" applyAlignment="1">
      <alignment horizontal="left" wrapText="1"/>
    </xf>
    <xf numFmtId="0" fontId="20" fillId="0" borderId="11" xfId="0" applyFont="1" applyBorder="1" applyAlignment="1">
      <alignment horizontal="left" vertical="center" wrapText="1"/>
    </xf>
    <xf numFmtId="0" fontId="20" fillId="0" borderId="12" xfId="0" applyFont="1" applyBorder="1" applyAlignment="1">
      <alignment horizontal="left" vertical="center" wrapText="1"/>
    </xf>
    <xf numFmtId="2" fontId="6" fillId="4" borderId="1" xfId="0" applyNumberFormat="1" applyFont="1" applyFill="1" applyBorder="1" applyAlignment="1">
      <alignment vertical="center"/>
    </xf>
    <xf numFmtId="2" fontId="24" fillId="4" borderId="1" xfId="0" applyNumberFormat="1" applyFont="1" applyFill="1" applyBorder="1" applyAlignment="1">
      <alignment vertical="center"/>
    </xf>
    <xf numFmtId="0" fontId="9" fillId="7" borderId="18" xfId="0" applyFont="1" applyFill="1" applyBorder="1" applyAlignment="1">
      <alignment horizontal="left" indent="1"/>
    </xf>
    <xf numFmtId="0" fontId="20" fillId="0" borderId="11" xfId="0" applyFont="1" applyBorder="1" applyAlignment="1">
      <alignment horizontal="left" indent="1"/>
    </xf>
    <xf numFmtId="0" fontId="20" fillId="0" borderId="12" xfId="0" applyFont="1" applyBorder="1" applyAlignment="1">
      <alignment horizontal="left" indent="1"/>
    </xf>
    <xf numFmtId="0" fontId="9" fillId="7" borderId="19" xfId="0" applyFont="1" applyFill="1" applyBorder="1" applyAlignment="1">
      <alignment horizontal="left" indent="1"/>
    </xf>
    <xf numFmtId="0" fontId="20" fillId="0" borderId="13" xfId="0" applyFont="1" applyBorder="1" applyAlignment="1">
      <alignment horizontal="left" indent="1"/>
    </xf>
    <xf numFmtId="0" fontId="20" fillId="0" borderId="45" xfId="0" applyFont="1" applyBorder="1" applyAlignment="1">
      <alignment horizontal="left" indent="1"/>
    </xf>
    <xf numFmtId="0" fontId="22" fillId="0" borderId="0" xfId="0" applyFont="1" applyAlignment="1"/>
    <xf numFmtId="0" fontId="23" fillId="0" borderId="0" xfId="0" applyFont="1" applyAlignment="1"/>
    <xf numFmtId="0" fontId="1" fillId="0" borderId="0" xfId="0" applyFont="1" applyAlignment="1">
      <alignment horizontal="left" wrapText="1"/>
    </xf>
    <xf numFmtId="0" fontId="25" fillId="0" borderId="1" xfId="0" applyFont="1" applyBorder="1" applyAlignment="1">
      <alignment vertical="center"/>
    </xf>
    <xf numFmtId="0" fontId="4" fillId="0" borderId="1" xfId="0" applyFont="1" applyBorder="1" applyAlignment="1">
      <alignment vertical="center"/>
    </xf>
    <xf numFmtId="0" fontId="3" fillId="0" borderId="0" xfId="0" applyFont="1" applyAlignment="1">
      <alignment horizontal="left"/>
    </xf>
    <xf numFmtId="0" fontId="25" fillId="0" borderId="1" xfId="0" applyFont="1" applyBorder="1" applyAlignment="1"/>
    <xf numFmtId="0" fontId="4" fillId="0" borderId="1" xfId="0" applyFont="1" applyBorder="1" applyAlignment="1"/>
    <xf numFmtId="0" fontId="25" fillId="0" borderId="1" xfId="0" applyFont="1" applyBorder="1" applyAlignment="1">
      <alignment vertical="center" wrapText="1"/>
    </xf>
    <xf numFmtId="0" fontId="4" fillId="0" borderId="1" xfId="0" applyFont="1" applyBorder="1" applyAlignment="1">
      <alignment vertical="center" wrapText="1"/>
    </xf>
    <xf numFmtId="0" fontId="6" fillId="4" borderId="2" xfId="0" applyFont="1" applyFill="1" applyBorder="1" applyAlignment="1">
      <alignment horizontal="left" vertical="center" wrapText="1"/>
    </xf>
    <xf numFmtId="0" fontId="6" fillId="4" borderId="12" xfId="0" applyFont="1" applyFill="1" applyBorder="1" applyAlignment="1">
      <alignment horizontal="left" vertical="center" wrapText="1"/>
    </xf>
    <xf numFmtId="0" fontId="12" fillId="5" borderId="14" xfId="0" applyFont="1" applyFill="1" applyBorder="1" applyAlignment="1">
      <alignment horizontal="left"/>
    </xf>
    <xf numFmtId="0" fontId="20" fillId="0" borderId="3" xfId="0" applyFont="1" applyBorder="1" applyAlignment="1"/>
    <xf numFmtId="0" fontId="10" fillId="0" borderId="0" xfId="0" applyFont="1" applyAlignment="1">
      <alignment horizontal="right" vertical="center"/>
    </xf>
    <xf numFmtId="0" fontId="4" fillId="0" borderId="0" xfId="0" applyFont="1" applyAlignment="1">
      <alignment horizontal="right" vertical="center"/>
    </xf>
    <xf numFmtId="0" fontId="2" fillId="0" borderId="6" xfId="0" applyFont="1" applyFill="1" applyBorder="1" applyAlignment="1"/>
    <xf numFmtId="0" fontId="0" fillId="0" borderId="7" xfId="0" applyFill="1" applyBorder="1" applyAlignment="1"/>
    <xf numFmtId="0" fontId="0" fillId="0" borderId="8" xfId="0" applyFill="1" applyBorder="1" applyAlignment="1"/>
    <xf numFmtId="0" fontId="1" fillId="3" borderId="56" xfId="0" applyFont="1" applyFill="1" applyBorder="1" applyAlignment="1">
      <alignment vertical="center" wrapText="1"/>
    </xf>
    <xf numFmtId="0" fontId="0" fillId="0" borderId="57" xfId="0" applyBorder="1" applyAlignment="1">
      <alignment vertical="center" wrapText="1"/>
    </xf>
    <xf numFmtId="0" fontId="1" fillId="0" borderId="1" xfId="0" applyFont="1" applyFill="1" applyBorder="1" applyAlignment="1">
      <alignment vertical="center" wrapText="1"/>
    </xf>
    <xf numFmtId="0" fontId="0" fillId="0" borderId="1" xfId="0" applyBorder="1" applyAlignment="1">
      <alignment vertical="center" wrapText="1"/>
    </xf>
    <xf numFmtId="0" fontId="1" fillId="0" borderId="9" xfId="0" applyFont="1" applyFill="1" applyBorder="1" applyAlignment="1">
      <alignment vertical="center" wrapText="1"/>
    </xf>
    <xf numFmtId="0" fontId="0" fillId="0" borderId="9" xfId="0" applyBorder="1" applyAlignment="1">
      <alignment vertical="center" wrapText="1"/>
    </xf>
    <xf numFmtId="0" fontId="12" fillId="5" borderId="6" xfId="0" applyFont="1" applyFill="1" applyBorder="1" applyAlignment="1">
      <alignment horizontal="left"/>
    </xf>
    <xf numFmtId="0" fontId="1" fillId="0" borderId="66" xfId="0" applyFont="1" applyFill="1" applyBorder="1" applyAlignment="1">
      <alignment vertical="center" wrapText="1"/>
    </xf>
    <xf numFmtId="0" fontId="0" fillId="0" borderId="66" xfId="0" applyBorder="1" applyAlignment="1">
      <alignment vertical="center" wrapText="1"/>
    </xf>
    <xf numFmtId="0" fontId="1" fillId="0" borderId="16" xfId="0" applyFont="1" applyFill="1" applyBorder="1" applyAlignment="1">
      <alignment vertical="center" wrapText="1"/>
    </xf>
    <xf numFmtId="0" fontId="0" fillId="0" borderId="16" xfId="0" applyBorder="1" applyAlignment="1">
      <alignment vertical="center" wrapText="1"/>
    </xf>
    <xf numFmtId="0" fontId="9" fillId="7" borderId="6" xfId="0" applyFont="1" applyFill="1" applyBorder="1" applyAlignment="1">
      <alignment horizontal="left" wrapText="1"/>
    </xf>
    <xf numFmtId="0" fontId="7" fillId="4" borderId="6" xfId="0" applyFont="1" applyFill="1" applyBorder="1" applyAlignment="1">
      <alignment horizontal="left" wrapText="1"/>
    </xf>
    <xf numFmtId="0" fontId="6" fillId="6" borderId="6" xfId="0" applyFont="1" applyFill="1" applyBorder="1" applyAlignment="1">
      <alignment vertical="center" wrapText="1"/>
    </xf>
    <xf numFmtId="0" fontId="4" fillId="3" borderId="6" xfId="0" applyFont="1" applyFill="1" applyBorder="1" applyAlignment="1">
      <alignment horizontal="left" vertical="center" wrapText="1"/>
    </xf>
    <xf numFmtId="0" fontId="12" fillId="5" borderId="6" xfId="0" applyFont="1" applyFill="1" applyBorder="1" applyAlignment="1">
      <alignment wrapText="1"/>
    </xf>
    <xf numFmtId="0" fontId="4" fillId="0" borderId="0" xfId="0" applyFont="1" applyBorder="1" applyAlignment="1">
      <alignment horizontal="left"/>
    </xf>
    <xf numFmtId="0" fontId="4" fillId="0" borderId="0" xfId="0" applyFont="1" applyBorder="1" applyAlignment="1">
      <alignment horizontal="left" wrapText="1"/>
    </xf>
    <xf numFmtId="0" fontId="6" fillId="6" borderId="9" xfId="0" applyFont="1" applyFill="1" applyBorder="1" applyAlignment="1">
      <alignment vertical="center" wrapText="1"/>
    </xf>
    <xf numFmtId="0" fontId="20" fillId="0" borderId="9" xfId="0" applyFont="1" applyBorder="1" applyAlignment="1"/>
    <xf numFmtId="0" fontId="7" fillId="4" borderId="32" xfId="0" applyFont="1" applyFill="1" applyBorder="1" applyAlignment="1">
      <alignment horizontal="left" wrapText="1"/>
    </xf>
    <xf numFmtId="0" fontId="20" fillId="0" borderId="34" xfId="0" applyFont="1" applyBorder="1" applyAlignment="1"/>
    <xf numFmtId="0" fontId="20" fillId="0" borderId="33" xfId="0" applyFont="1" applyBorder="1" applyAlignment="1"/>
    <xf numFmtId="0" fontId="0" fillId="0" borderId="51" xfId="0" applyBorder="1" applyAlignment="1"/>
    <xf numFmtId="0" fontId="0" fillId="0" borderId="58" xfId="0" applyBorder="1" applyAlignment="1"/>
    <xf numFmtId="0" fontId="4" fillId="0" borderId="23" xfId="0" applyFont="1" applyBorder="1" applyAlignment="1">
      <alignment wrapText="1"/>
    </xf>
    <xf numFmtId="0" fontId="20" fillId="0" borderId="23" xfId="0" applyFont="1" applyBorder="1" applyAlignment="1"/>
    <xf numFmtId="0" fontId="25" fillId="0" borderId="2" xfId="0" applyFont="1" applyBorder="1" applyAlignment="1">
      <alignment vertical="center" wrapText="1"/>
    </xf>
    <xf numFmtId="0" fontId="20" fillId="0" borderId="11" xfId="0" applyFont="1" applyBorder="1" applyAlignment="1">
      <alignment vertical="center" wrapText="1"/>
    </xf>
    <xf numFmtId="0" fontId="20" fillId="0" borderId="12" xfId="0" applyFont="1" applyBorder="1" applyAlignment="1">
      <alignment vertical="center" wrapText="1"/>
    </xf>
    <xf numFmtId="2" fontId="6" fillId="4" borderId="1" xfId="0" applyNumberFormat="1" applyFont="1" applyFill="1" applyBorder="1" applyAlignment="1">
      <alignment vertical="top"/>
    </xf>
    <xf numFmtId="2" fontId="24" fillId="4" borderId="1" xfId="0" applyNumberFormat="1" applyFont="1" applyFill="1" applyBorder="1" applyAlignment="1">
      <alignment vertical="top"/>
    </xf>
    <xf numFmtId="0" fontId="9" fillId="0" borderId="1" xfId="0" applyFont="1" applyBorder="1" applyAlignment="1">
      <alignment horizontal="left" vertical="top" wrapText="1"/>
    </xf>
    <xf numFmtId="0" fontId="4" fillId="0" borderId="1" xfId="0" applyFont="1" applyBorder="1" applyAlignment="1">
      <alignment horizontal="left" vertical="top" wrapText="1"/>
    </xf>
    <xf numFmtId="0" fontId="1" fillId="0" borderId="1" xfId="0" applyFont="1" applyBorder="1" applyAlignment="1">
      <alignment horizontal="center"/>
    </xf>
    <xf numFmtId="0" fontId="13" fillId="0" borderId="0" xfId="0" applyFont="1" applyAlignment="1">
      <alignment horizontal="left"/>
    </xf>
    <xf numFmtId="0" fontId="4" fillId="0" borderId="2" xfId="0" applyFont="1" applyBorder="1" applyAlignment="1">
      <alignment horizontal="left"/>
    </xf>
    <xf numFmtId="0" fontId="20" fillId="0" borderId="11" xfId="0" applyFont="1" applyBorder="1" applyAlignment="1">
      <alignment horizontal="left"/>
    </xf>
    <xf numFmtId="0" fontId="20" fillId="0" borderId="12" xfId="0" applyFont="1" applyBorder="1" applyAlignment="1">
      <alignment horizontal="left"/>
    </xf>
    <xf numFmtId="0" fontId="4" fillId="5" borderId="1" xfId="0" applyFont="1" applyFill="1" applyBorder="1" applyAlignment="1">
      <alignment horizontal="center" vertical="center" wrapText="1"/>
    </xf>
    <xf numFmtId="0" fontId="4" fillId="5" borderId="46" xfId="0" applyFont="1" applyFill="1" applyBorder="1" applyAlignment="1">
      <alignment horizontal="center" vertical="center" wrapText="1"/>
    </xf>
    <xf numFmtId="0" fontId="4" fillId="5" borderId="23" xfId="0" applyFont="1" applyFill="1" applyBorder="1" applyAlignment="1">
      <alignment horizontal="center" vertical="center" wrapText="1"/>
    </xf>
    <xf numFmtId="0" fontId="4" fillId="5" borderId="43" xfId="0" applyFont="1" applyFill="1" applyBorder="1" applyAlignment="1">
      <alignment horizontal="center" vertical="center" wrapText="1"/>
    </xf>
    <xf numFmtId="0" fontId="4" fillId="5" borderId="47" xfId="0" applyFont="1" applyFill="1" applyBorder="1" applyAlignment="1">
      <alignment horizontal="center" vertical="center" wrapText="1"/>
    </xf>
    <xf numFmtId="0" fontId="4" fillId="5" borderId="44" xfId="0" applyFont="1" applyFill="1" applyBorder="1" applyAlignment="1">
      <alignment horizontal="center" vertical="center" wrapText="1"/>
    </xf>
    <xf numFmtId="0" fontId="4" fillId="5" borderId="54" xfId="0" applyFont="1" applyFill="1" applyBorder="1" applyAlignment="1">
      <alignment horizontal="center" vertical="center" wrapText="1"/>
    </xf>
    <xf numFmtId="0" fontId="3" fillId="0" borderId="0" xfId="0" applyFont="1" applyFill="1" applyAlignment="1">
      <alignment horizontal="left"/>
    </xf>
    <xf numFmtId="0" fontId="4" fillId="7" borderId="1" xfId="0" applyFont="1" applyFill="1" applyBorder="1" applyAlignment="1">
      <alignment horizontal="left"/>
    </xf>
    <xf numFmtId="0" fontId="1" fillId="7" borderId="1" xfId="0" applyFont="1" applyFill="1" applyBorder="1" applyAlignment="1">
      <alignment horizontal="left"/>
    </xf>
    <xf numFmtId="0" fontId="1" fillId="7" borderId="2" xfId="0" applyFont="1" applyFill="1" applyBorder="1" applyAlignment="1">
      <alignment horizontal="left"/>
    </xf>
    <xf numFmtId="0" fontId="1" fillId="7" borderId="11" xfId="0" applyFont="1" applyFill="1" applyBorder="1" applyAlignment="1">
      <alignment horizontal="left"/>
    </xf>
    <xf numFmtId="0" fontId="1" fillId="7" borderId="12" xfId="0" applyFont="1" applyFill="1" applyBorder="1" applyAlignment="1">
      <alignment horizontal="left"/>
    </xf>
    <xf numFmtId="4" fontId="1" fillId="0" borderId="1" xfId="0" applyNumberFormat="1" applyFont="1" applyBorder="1" applyAlignment="1">
      <alignment horizontal="center"/>
    </xf>
    <xf numFmtId="0" fontId="0" fillId="0" borderId="11" xfId="0" applyBorder="1" applyAlignment="1">
      <alignment horizontal="left"/>
    </xf>
    <xf numFmtId="0" fontId="0" fillId="0" borderId="12" xfId="0" applyBorder="1" applyAlignment="1">
      <alignment horizontal="left"/>
    </xf>
    <xf numFmtId="0" fontId="4" fillId="0" borderId="0" xfId="0" applyFont="1" applyAlignment="1"/>
    <xf numFmtId="0" fontId="2" fillId="5" borderId="1" xfId="0" applyFont="1" applyFill="1" applyBorder="1" applyAlignment="1">
      <alignment horizontal="left"/>
    </xf>
    <xf numFmtId="0" fontId="1" fillId="7" borderId="1" xfId="0" applyFont="1" applyFill="1" applyBorder="1" applyAlignment="1">
      <alignment horizontal="left" vertical="center" wrapText="1"/>
    </xf>
    <xf numFmtId="0" fontId="20" fillId="0" borderId="0" xfId="0" applyFont="1" applyAlignment="1"/>
    <xf numFmtId="0" fontId="4" fillId="0" borderId="44" xfId="0" applyFont="1" applyBorder="1" applyAlignment="1"/>
    <xf numFmtId="0" fontId="4" fillId="0" borderId="23" xfId="0" applyFont="1" applyBorder="1" applyAlignment="1">
      <alignment horizontal="center"/>
    </xf>
    <xf numFmtId="0" fontId="20" fillId="0" borderId="23" xfId="0" applyFont="1" applyBorder="1" applyAlignment="1">
      <alignment horizontal="center"/>
    </xf>
    <xf numFmtId="0" fontId="4" fillId="2" borderId="2" xfId="0" applyFont="1" applyFill="1" applyBorder="1" applyAlignment="1">
      <alignment horizontal="center" vertical="center"/>
    </xf>
    <xf numFmtId="0" fontId="0" fillId="0" borderId="11" xfId="0" applyBorder="1" applyAlignment="1">
      <alignment horizontal="center" vertical="center"/>
    </xf>
    <xf numFmtId="0" fontId="0" fillId="0" borderId="12" xfId="0" applyBorder="1" applyAlignment="1">
      <alignment horizontal="center" vertical="center"/>
    </xf>
    <xf numFmtId="0" fontId="1" fillId="0" borderId="0" xfId="0" applyFont="1" applyAlignment="1" applyProtection="1">
      <alignment horizontal="justify" vertical="top" wrapText="1"/>
      <protection locked="0"/>
    </xf>
    <xf numFmtId="0" fontId="1" fillId="0" borderId="2" xfId="0" applyFont="1" applyBorder="1" applyAlignment="1" applyProtection="1">
      <alignment horizontal="justify" vertical="top" wrapText="1"/>
      <protection locked="0"/>
    </xf>
    <xf numFmtId="0" fontId="1" fillId="0" borderId="11" xfId="0" applyFont="1" applyBorder="1" applyAlignment="1" applyProtection="1">
      <alignment horizontal="justify" vertical="top" wrapText="1"/>
      <protection locked="0"/>
    </xf>
    <xf numFmtId="0" fontId="1" fillId="0" borderId="12" xfId="0" applyFont="1" applyBorder="1" applyAlignment="1" applyProtection="1">
      <alignment horizontal="justify" vertical="top" wrapText="1"/>
      <protection locked="0"/>
    </xf>
    <xf numFmtId="0" fontId="15" fillId="5" borderId="2" xfId="0" applyFont="1" applyFill="1" applyBorder="1" applyAlignment="1">
      <alignment horizontal="left" vertical="top"/>
    </xf>
    <xf numFmtId="0" fontId="16" fillId="0" borderId="11" xfId="0" applyFont="1" applyBorder="1" applyAlignment="1">
      <alignment horizontal="left" vertical="top"/>
    </xf>
    <xf numFmtId="0" fontId="16" fillId="0" borderId="12" xfId="0" applyFont="1" applyBorder="1" applyAlignment="1">
      <alignment horizontal="left" vertical="top"/>
    </xf>
    <xf numFmtId="0" fontId="10" fillId="0" borderId="0" xfId="0" applyFont="1" applyAlignment="1">
      <alignment horizontal="right"/>
    </xf>
    <xf numFmtId="0" fontId="18" fillId="0" borderId="0" xfId="0" applyFont="1" applyAlignment="1">
      <alignment horizontal="right"/>
    </xf>
    <xf numFmtId="0" fontId="1" fillId="0" borderId="2" xfId="0" applyFont="1" applyFill="1" applyBorder="1" applyAlignment="1">
      <alignment horizontal="center"/>
    </xf>
    <xf numFmtId="0" fontId="0" fillId="0" borderId="11" xfId="0" applyFont="1" applyBorder="1" applyAlignment="1">
      <alignment horizontal="center"/>
    </xf>
    <xf numFmtId="0" fontId="0" fillId="0" borderId="12" xfId="0" applyFont="1" applyBorder="1" applyAlignment="1">
      <alignment horizontal="center"/>
    </xf>
    <xf numFmtId="0" fontId="0" fillId="0" borderId="11" xfId="0" applyBorder="1" applyAlignment="1">
      <alignment horizontal="center"/>
    </xf>
    <xf numFmtId="0" fontId="0" fillId="0" borderId="12" xfId="0" applyBorder="1" applyAlignment="1">
      <alignment horizontal="center"/>
    </xf>
    <xf numFmtId="0" fontId="1" fillId="0" borderId="2" xfId="0" applyFont="1" applyFill="1" applyBorder="1" applyAlignment="1">
      <alignment horizontal="center" vertical="center"/>
    </xf>
    <xf numFmtId="0" fontId="0" fillId="0" borderId="11" xfId="0" applyFont="1" applyBorder="1" applyAlignment="1">
      <alignment horizontal="center" vertical="center"/>
    </xf>
    <xf numFmtId="0" fontId="0" fillId="0" borderId="12" xfId="0" applyFont="1" applyBorder="1" applyAlignment="1">
      <alignment horizontal="center" vertical="center"/>
    </xf>
    <xf numFmtId="0" fontId="1" fillId="0" borderId="0" xfId="0" applyFont="1" applyFill="1" applyBorder="1" applyAlignment="1">
      <alignment horizontal="left" wrapText="1"/>
    </xf>
    <xf numFmtId="0" fontId="0" fillId="0" borderId="0" xfId="0" applyFont="1" applyAlignment="1">
      <alignment wrapText="1"/>
    </xf>
    <xf numFmtId="2" fontId="1" fillId="8" borderId="4" xfId="0" applyNumberFormat="1" applyFont="1" applyFill="1" applyBorder="1" applyAlignment="1">
      <alignment horizontal="left" vertical="center" wrapText="1"/>
    </xf>
    <xf numFmtId="2" fontId="1" fillId="8" borderId="42" xfId="0" applyNumberFormat="1" applyFont="1" applyFill="1" applyBorder="1" applyAlignment="1">
      <alignment horizontal="left" vertical="center" wrapText="1"/>
    </xf>
    <xf numFmtId="2" fontId="1" fillId="8" borderId="52" xfId="0" applyNumberFormat="1" applyFont="1" applyFill="1" applyBorder="1" applyAlignment="1">
      <alignment horizontal="left" vertical="center" wrapText="1"/>
    </xf>
    <xf numFmtId="0" fontId="1" fillId="8" borderId="17" xfId="0" applyFont="1" applyFill="1" applyBorder="1" applyAlignment="1">
      <alignment horizontal="left" vertical="top" wrapText="1"/>
    </xf>
    <xf numFmtId="0" fontId="0" fillId="8" borderId="21" xfId="0" applyFill="1" applyBorder="1" applyAlignment="1">
      <alignment horizontal="left" vertical="top" wrapText="1"/>
    </xf>
    <xf numFmtId="0" fontId="0" fillId="8" borderId="22" xfId="0" applyFill="1" applyBorder="1" applyAlignment="1">
      <alignment horizontal="left" vertical="top" wrapText="1"/>
    </xf>
    <xf numFmtId="0" fontId="17" fillId="0" borderId="0" xfId="0" applyFont="1" applyAlignment="1">
      <alignment horizontal="left"/>
    </xf>
    <xf numFmtId="0" fontId="1" fillId="0" borderId="0" xfId="0" applyFont="1" applyAlignment="1">
      <alignment wrapText="1"/>
    </xf>
    <xf numFmtId="0" fontId="2" fillId="6" borderId="1" xfId="0" applyFont="1" applyFill="1" applyBorder="1" applyAlignment="1"/>
    <xf numFmtId="0" fontId="14" fillId="6" borderId="1" xfId="0" applyFont="1" applyFill="1" applyBorder="1" applyAlignment="1"/>
    <xf numFmtId="4" fontId="1" fillId="4" borderId="2" xfId="0" applyNumberFormat="1" applyFont="1" applyFill="1" applyBorder="1" applyAlignment="1">
      <alignment horizontal="center"/>
    </xf>
    <xf numFmtId="0" fontId="2" fillId="7" borderId="1" xfId="0" applyFont="1" applyFill="1" applyBorder="1" applyAlignment="1"/>
    <xf numFmtId="0" fontId="14" fillId="7" borderId="1" xfId="0" applyFont="1" applyFill="1" applyBorder="1" applyAlignment="1"/>
    <xf numFmtId="4" fontId="1" fillId="7" borderId="2" xfId="0" applyNumberFormat="1" applyFont="1" applyFill="1" applyBorder="1" applyAlignment="1">
      <alignment horizontal="center"/>
    </xf>
    <xf numFmtId="4" fontId="0" fillId="0" borderId="11" xfId="0" applyNumberFormat="1" applyBorder="1" applyAlignment="1">
      <alignment horizontal="center"/>
    </xf>
    <xf numFmtId="4" fontId="0" fillId="0" borderId="12" xfId="0" applyNumberFormat="1" applyBorder="1" applyAlignment="1">
      <alignment horizontal="center"/>
    </xf>
    <xf numFmtId="0" fontId="1" fillId="0" borderId="0" xfId="0" applyFont="1" applyBorder="1" applyAlignment="1"/>
    <xf numFmtId="0" fontId="0" fillId="0" borderId="0" xfId="0" applyBorder="1" applyAlignment="1"/>
    <xf numFmtId="0" fontId="1" fillId="0" borderId="23" xfId="0" applyFont="1" applyBorder="1" applyAlignment="1">
      <alignment horizontal="center"/>
    </xf>
    <xf numFmtId="0" fontId="0" fillId="0" borderId="23" xfId="0" applyBorder="1" applyAlignment="1">
      <alignment horizontal="center"/>
    </xf>
    <xf numFmtId="0" fontId="1" fillId="0" borderId="23" xfId="0" applyFont="1" applyBorder="1" applyAlignment="1"/>
    <xf numFmtId="0" fontId="0" fillId="0" borderId="23" xfId="0" applyBorder="1" applyAlignment="1"/>
    <xf numFmtId="1" fontId="1" fillId="7" borderId="2" xfId="0" applyNumberFormat="1" applyFont="1" applyFill="1" applyBorder="1" applyAlignment="1">
      <alignment horizontal="center"/>
    </xf>
    <xf numFmtId="1" fontId="0" fillId="0" borderId="11" xfId="0" applyNumberFormat="1" applyBorder="1" applyAlignment="1">
      <alignment horizontal="center"/>
    </xf>
    <xf numFmtId="1" fontId="0" fillId="0" borderId="12" xfId="0" applyNumberFormat="1" applyBorder="1" applyAlignment="1">
      <alignment horizontal="center"/>
    </xf>
  </cellXfs>
  <cellStyles count="1">
    <cellStyle name="Normálne" xfId="0" builtinId="0"/>
  </cellStyles>
  <dxfs count="0"/>
  <tableStyles count="0" defaultTableStyle="TableStyleMedium2" defaultPivotStyle="PivotStyleLight16"/>
  <colors>
    <mruColors>
      <color rgb="FF7EC234"/>
      <color rgb="FF9BBB59"/>
      <color rgb="FFD6E3BC"/>
      <color rgb="FFC2D6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2.png"/></Relationships>
</file>

<file path=xl/drawings/_rels/drawing5.xml.rels><?xml version="1.0" encoding="UTF-8" standalone="yes"?>
<Relationships xmlns="http://schemas.openxmlformats.org/package/2006/relationships"><Relationship Id="rId1" Type="http://schemas.openxmlformats.org/officeDocument/2006/relationships/image" Target="../media/image2.png"/></Relationships>
</file>

<file path=xl/drawings/_rels/drawing6.xml.rels><?xml version="1.0" encoding="UTF-8" standalone="yes"?>
<Relationships xmlns="http://schemas.openxmlformats.org/package/2006/relationships"><Relationship Id="rId1" Type="http://schemas.openxmlformats.org/officeDocument/2006/relationships/image" Target="../media/image3.png"/></Relationships>
</file>

<file path=xl/drawings/_rels/drawing7.xml.rels><?xml version="1.0" encoding="UTF-8" standalone="yes"?>
<Relationships xmlns="http://schemas.openxmlformats.org/package/2006/relationships"><Relationship Id="rId1" Type="http://schemas.openxmlformats.org/officeDocument/2006/relationships/image" Target="../media/image3.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3" name="BlokTextu 2"/>
        <xdr:cNvSpPr txBox="1"/>
      </xdr:nvSpPr>
      <xdr:spPr>
        <a:xfrm>
          <a:off x="7486650" y="740330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4" name="Obrázok 3"/>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563225" y="552450"/>
          <a:ext cx="5553075" cy="70605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4</xdr:col>
      <xdr:colOff>1095375</xdr:colOff>
      <xdr:row>57</xdr:row>
      <xdr:rowOff>59531</xdr:rowOff>
    </xdr:from>
    <xdr:ext cx="184731" cy="264560"/>
    <xdr:sp macro="" textlink="">
      <xdr:nvSpPr>
        <xdr:cNvPr id="2" name="BlokTextu 1"/>
        <xdr:cNvSpPr txBox="1"/>
      </xdr:nvSpPr>
      <xdr:spPr>
        <a:xfrm>
          <a:off x="6686550" y="12823031"/>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8</xdr:col>
      <xdr:colOff>295275</xdr:colOff>
      <xdr:row>2</xdr:row>
      <xdr:rowOff>171450</xdr:rowOff>
    </xdr:from>
    <xdr:to>
      <xdr:col>11</xdr:col>
      <xdr:colOff>1552575</xdr:colOff>
      <xdr:row>4</xdr:row>
      <xdr:rowOff>115504</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0296525" y="552450"/>
          <a:ext cx="5553075" cy="70605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2603500</xdr:colOff>
      <xdr:row>3</xdr:row>
      <xdr:rowOff>10584</xdr:rowOff>
    </xdr:from>
    <xdr:to>
      <xdr:col>5</xdr:col>
      <xdr:colOff>1795992</xdr:colOff>
      <xdr:row>4</xdr:row>
      <xdr:rowOff>113388</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twoCellAnchor editAs="oneCell">
    <xdr:from>
      <xdr:col>2</xdr:col>
      <xdr:colOff>2603500</xdr:colOff>
      <xdr:row>3</xdr:row>
      <xdr:rowOff>10584</xdr:rowOff>
    </xdr:from>
    <xdr:to>
      <xdr:col>5</xdr:col>
      <xdr:colOff>1795992</xdr:colOff>
      <xdr:row>4</xdr:row>
      <xdr:rowOff>113388</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222875" y="753534"/>
          <a:ext cx="5555192" cy="70287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oneCellAnchor>
    <xdr:from>
      <xdr:col>4</xdr:col>
      <xdr:colOff>1095375</xdr:colOff>
      <xdr:row>29</xdr:row>
      <xdr:rowOff>59531</xdr:rowOff>
    </xdr:from>
    <xdr:ext cx="184731" cy="264560"/>
    <xdr:sp macro="" textlink="">
      <xdr:nvSpPr>
        <xdr:cNvPr id="2" name="BlokTextu 1"/>
        <xdr:cNvSpPr txBox="1"/>
      </xdr:nvSpPr>
      <xdr:spPr>
        <a:xfrm>
          <a:off x="6686550" y="719375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sk-SK" sz="1100"/>
        </a:p>
      </xdr:txBody>
    </xdr:sp>
    <xdr:clientData/>
  </xdr:oneCellAnchor>
  <xdr:twoCellAnchor editAs="oneCell">
    <xdr:from>
      <xdr:col>5</xdr:col>
      <xdr:colOff>847725</xdr:colOff>
      <xdr:row>3</xdr:row>
      <xdr:rowOff>48684</xdr:rowOff>
    </xdr:from>
    <xdr:to>
      <xdr:col>8</xdr:col>
      <xdr:colOff>1495425</xdr:colOff>
      <xdr:row>3</xdr:row>
      <xdr:rowOff>552450</xdr:rowOff>
    </xdr:to>
    <xdr:pic>
      <xdr:nvPicPr>
        <xdr:cNvPr id="3" name="Obrázok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7667625" y="620184"/>
          <a:ext cx="4371975" cy="503766"/>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4</xdr:col>
      <xdr:colOff>601136</xdr:colOff>
      <xdr:row>3</xdr:row>
      <xdr:rowOff>59267</xdr:rowOff>
    </xdr:from>
    <xdr:to>
      <xdr:col>9</xdr:col>
      <xdr:colOff>48683</xdr:colOff>
      <xdr:row>4</xdr:row>
      <xdr:rowOff>111629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58686" y="821267"/>
          <a:ext cx="5895972" cy="747687"/>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4</xdr:col>
      <xdr:colOff>620186</xdr:colOff>
      <xdr:row>3</xdr:row>
      <xdr:rowOff>2117</xdr:rowOff>
    </xdr:from>
    <xdr:to>
      <xdr:col>8</xdr:col>
      <xdr:colOff>1685925</xdr:colOff>
      <xdr:row>4</xdr:row>
      <xdr:rowOff>111219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77736" y="764117"/>
          <a:ext cx="5742514" cy="728227"/>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2276042</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2</xdr:col>
      <xdr:colOff>19050</xdr:colOff>
      <xdr:row>3</xdr:row>
      <xdr:rowOff>0</xdr:rowOff>
    </xdr:from>
    <xdr:to>
      <xdr:col>4</xdr:col>
      <xdr:colOff>2052205</xdr:colOff>
      <xdr:row>4</xdr:row>
      <xdr:rowOff>125029</xdr:rowOff>
    </xdr:to>
    <xdr:pic>
      <xdr:nvPicPr>
        <xdr:cNvPr id="2" name="Obrázo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353050" y="571500"/>
          <a:ext cx="5547880" cy="706054"/>
        </a:xfrm>
        <a:prstGeom prst="rect">
          <a:avLst/>
        </a:prstGeom>
      </xdr:spPr>
    </xdr:pic>
    <xdr:clientData/>
  </xdr:twoCellAnchor>
</xdr:wsDr>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6.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7.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topLeftCell="A7" zoomScale="80" zoomScaleNormal="80" workbookViewId="0">
      <selection activeCell="C16" sqref="C16"/>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64.28515625" style="1" customWidth="1"/>
    <col min="13" max="13" width="29.7109375" style="1" customWidth="1"/>
    <col min="14" max="16384" width="9.140625" style="1"/>
  </cols>
  <sheetData>
    <row r="2" spans="1:13" x14ac:dyDescent="0.25">
      <c r="A2" s="238" t="s">
        <v>167</v>
      </c>
      <c r="B2" s="239"/>
      <c r="C2" s="239"/>
      <c r="D2" s="239"/>
      <c r="E2" s="239"/>
      <c r="F2" s="239"/>
      <c r="G2" s="239"/>
      <c r="H2" s="239"/>
      <c r="I2" s="239"/>
      <c r="J2" s="239"/>
      <c r="K2" s="239"/>
      <c r="L2" s="239"/>
    </row>
    <row r="3" spans="1:13" ht="18" customHeight="1" x14ac:dyDescent="0.25">
      <c r="D3" s="20"/>
      <c r="E3" s="20"/>
      <c r="F3" s="20"/>
      <c r="G3" s="20"/>
      <c r="H3" s="9"/>
      <c r="I3" s="9"/>
      <c r="J3" s="9"/>
      <c r="K3" s="9"/>
    </row>
    <row r="4" spans="1:13" ht="42" customHeight="1" x14ac:dyDescent="0.25">
      <c r="A4" s="242"/>
      <c r="B4" s="243"/>
      <c r="C4" s="243"/>
      <c r="D4" s="243"/>
      <c r="E4" s="243"/>
      <c r="F4" s="243"/>
      <c r="G4" s="243"/>
      <c r="H4" s="243"/>
      <c r="I4" s="243"/>
      <c r="J4" s="243"/>
      <c r="K4" s="243"/>
      <c r="L4" s="243"/>
    </row>
    <row r="5" spans="1:13" x14ac:dyDescent="0.25">
      <c r="D5" s="20"/>
      <c r="E5" s="20"/>
      <c r="F5" s="20"/>
      <c r="G5" s="20" t="s">
        <v>72</v>
      </c>
      <c r="H5" s="1"/>
      <c r="I5" s="1"/>
      <c r="J5" s="1"/>
      <c r="K5" s="1"/>
    </row>
    <row r="6" spans="1:13" ht="20.25" customHeight="1" x14ac:dyDescent="0.3">
      <c r="A6" s="244" t="s">
        <v>93</v>
      </c>
      <c r="B6" s="245"/>
      <c r="C6" s="245"/>
      <c r="D6" s="245"/>
      <c r="E6" s="245"/>
      <c r="F6" s="245"/>
      <c r="G6" s="245"/>
      <c r="H6" s="245"/>
      <c r="I6" s="245"/>
      <c r="J6" s="245"/>
      <c r="K6" s="245"/>
      <c r="L6" s="245"/>
    </row>
    <row r="7" spans="1:13" ht="15" customHeight="1" x14ac:dyDescent="0.3">
      <c r="B7" s="32"/>
      <c r="C7" s="32"/>
      <c r="D7" s="74"/>
      <c r="E7" s="74"/>
      <c r="F7" s="74"/>
      <c r="G7" s="74"/>
      <c r="H7" s="32"/>
      <c r="I7" s="32"/>
      <c r="J7" s="50"/>
      <c r="K7" s="50"/>
      <c r="L7" s="32"/>
    </row>
    <row r="8" spans="1:13" ht="15.75" thickBot="1" x14ac:dyDescent="0.3"/>
    <row r="9" spans="1:13" ht="15.75" thickBot="1" x14ac:dyDescent="0.3">
      <c r="A9" s="240" t="s">
        <v>0</v>
      </c>
      <c r="B9" s="228"/>
      <c r="C9" s="218"/>
      <c r="D9" s="218"/>
      <c r="E9" s="218"/>
      <c r="F9" s="218"/>
      <c r="G9" s="218"/>
      <c r="H9" s="218"/>
      <c r="I9" s="218"/>
      <c r="J9" s="218"/>
      <c r="K9" s="218"/>
      <c r="L9" s="219"/>
    </row>
    <row r="10" spans="1:13" ht="15.75" thickBot="1" x14ac:dyDescent="0.3">
      <c r="A10" s="241" t="s">
        <v>1</v>
      </c>
      <c r="B10" s="219"/>
      <c r="C10" s="218"/>
      <c r="D10" s="218"/>
      <c r="E10" s="218"/>
      <c r="F10" s="218"/>
      <c r="G10" s="218"/>
      <c r="H10" s="218"/>
      <c r="I10" s="218"/>
      <c r="J10" s="218"/>
      <c r="K10" s="218"/>
      <c r="L10" s="219"/>
      <c r="M10" s="33"/>
    </row>
    <row r="11" spans="1:13" x14ac:dyDescent="0.25">
      <c r="B11" s="211"/>
      <c r="C11" s="212"/>
      <c r="D11" s="212"/>
      <c r="E11" s="212"/>
      <c r="F11" s="212"/>
      <c r="G11" s="212"/>
      <c r="H11" s="212"/>
      <c r="I11" s="212"/>
      <c r="J11" s="212"/>
      <c r="K11" s="212"/>
      <c r="L11" s="212"/>
    </row>
    <row r="12" spans="1:13" ht="15.75" thickBot="1" x14ac:dyDescent="0.3">
      <c r="B12" s="213"/>
      <c r="C12" s="213"/>
      <c r="D12" s="213"/>
      <c r="E12" s="213"/>
      <c r="F12" s="213"/>
      <c r="G12" s="213"/>
      <c r="H12" s="213"/>
      <c r="I12" s="213"/>
      <c r="J12" s="213"/>
      <c r="K12" s="213"/>
      <c r="L12" s="213"/>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14" t="s">
        <v>160</v>
      </c>
      <c r="B14" s="215"/>
      <c r="C14" s="215"/>
      <c r="D14" s="215"/>
      <c r="E14" s="215"/>
      <c r="F14" s="215"/>
      <c r="G14" s="215"/>
      <c r="H14" s="215"/>
      <c r="I14" s="215"/>
      <c r="J14" s="215"/>
      <c r="K14" s="215"/>
      <c r="L14" s="216"/>
    </row>
    <row r="15" spans="1:13" ht="16.5" thickBot="1" x14ac:dyDescent="0.3">
      <c r="A15" s="217" t="s">
        <v>73</v>
      </c>
      <c r="B15" s="218"/>
      <c r="C15" s="218"/>
      <c r="D15" s="218"/>
      <c r="E15" s="218"/>
      <c r="F15" s="218"/>
      <c r="G15" s="218"/>
      <c r="H15" s="218"/>
      <c r="I15" s="218"/>
      <c r="J15" s="218"/>
      <c r="K15" s="218"/>
      <c r="L15" s="219"/>
    </row>
    <row r="16" spans="1:13" x14ac:dyDescent="0.25">
      <c r="A16" s="45">
        <v>42370</v>
      </c>
      <c r="B16" s="131"/>
      <c r="C16" s="132"/>
      <c r="D16" s="75"/>
      <c r="E16" s="133">
        <v>0</v>
      </c>
      <c r="F16" s="85">
        <v>0</v>
      </c>
      <c r="G16" s="85">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20" t="s">
        <v>47</v>
      </c>
      <c r="B25" s="218"/>
      <c r="C25" s="218"/>
      <c r="D25" s="218"/>
      <c r="E25" s="218"/>
      <c r="F25" s="219"/>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14" t="s">
        <v>161</v>
      </c>
      <c r="B27" s="215"/>
      <c r="C27" s="215"/>
      <c r="D27" s="215"/>
      <c r="E27" s="215"/>
      <c r="F27" s="215"/>
      <c r="G27" s="215"/>
      <c r="H27" s="215"/>
      <c r="I27" s="215"/>
      <c r="J27" s="215"/>
      <c r="K27" s="215"/>
      <c r="L27" s="216"/>
    </row>
    <row r="28" spans="1:13" ht="16.5" thickBot="1" x14ac:dyDescent="0.3">
      <c r="A28" s="217" t="s">
        <v>73</v>
      </c>
      <c r="B28" s="218"/>
      <c r="C28" s="218"/>
      <c r="D28" s="218"/>
      <c r="E28" s="218"/>
      <c r="F28" s="218"/>
      <c r="G28" s="218"/>
      <c r="H28" s="218"/>
      <c r="I28" s="218"/>
      <c r="J28" s="218"/>
      <c r="K28" s="218"/>
      <c r="L28" s="219"/>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10"/>
      <c r="D30" s="75"/>
      <c r="E30" s="76">
        <v>0</v>
      </c>
      <c r="F30" s="86">
        <v>0</v>
      </c>
      <c r="G30" s="86">
        <f t="shared" ref="G30:G37" si="1">ROUND(E30*F30,2)</f>
        <v>0</v>
      </c>
      <c r="H30" s="7"/>
      <c r="I30" s="7"/>
      <c r="J30" s="54"/>
      <c r="K30" s="55"/>
      <c r="L30" s="30"/>
    </row>
    <row r="31" spans="1:13" x14ac:dyDescent="0.25">
      <c r="A31" s="44">
        <v>42430</v>
      </c>
      <c r="B31" s="29"/>
      <c r="C31" s="110"/>
      <c r="D31" s="77"/>
      <c r="E31" s="76">
        <v>0</v>
      </c>
      <c r="F31" s="89">
        <v>0</v>
      </c>
      <c r="G31" s="86">
        <f t="shared" si="1"/>
        <v>0</v>
      </c>
      <c r="H31" s="7"/>
      <c r="I31" s="7"/>
      <c r="J31" s="54"/>
      <c r="K31" s="55"/>
      <c r="L31" s="30"/>
    </row>
    <row r="32" spans="1:13" x14ac:dyDescent="0.25">
      <c r="A32" s="44">
        <v>42461</v>
      </c>
      <c r="B32" s="29"/>
      <c r="C32" s="110"/>
      <c r="D32" s="77"/>
      <c r="E32" s="76">
        <v>0</v>
      </c>
      <c r="F32" s="86">
        <v>0</v>
      </c>
      <c r="G32" s="86">
        <f t="shared" si="1"/>
        <v>0</v>
      </c>
      <c r="H32" s="7"/>
      <c r="I32" s="7"/>
      <c r="J32" s="54"/>
      <c r="K32" s="55"/>
      <c r="L32" s="30"/>
    </row>
    <row r="33" spans="1:12" x14ac:dyDescent="0.25">
      <c r="A33" s="44">
        <v>42491</v>
      </c>
      <c r="B33" s="29"/>
      <c r="C33" s="110"/>
      <c r="D33" s="77"/>
      <c r="E33" s="76">
        <v>0</v>
      </c>
      <c r="F33" s="86">
        <v>0</v>
      </c>
      <c r="G33" s="86">
        <f t="shared" si="1"/>
        <v>0</v>
      </c>
      <c r="H33" s="7"/>
      <c r="I33" s="7"/>
      <c r="J33" s="54"/>
      <c r="K33" s="55"/>
      <c r="L33" s="30"/>
    </row>
    <row r="34" spans="1:12" x14ac:dyDescent="0.25">
      <c r="A34" s="44">
        <v>42522</v>
      </c>
      <c r="B34" s="29"/>
      <c r="C34" s="110"/>
      <c r="D34" s="77"/>
      <c r="E34" s="76">
        <v>0</v>
      </c>
      <c r="F34" s="86">
        <v>0</v>
      </c>
      <c r="G34" s="86">
        <f t="shared" si="1"/>
        <v>0</v>
      </c>
      <c r="H34" s="7"/>
      <c r="I34" s="7"/>
      <c r="J34" s="54"/>
      <c r="K34" s="55"/>
      <c r="L34" s="30"/>
    </row>
    <row r="35" spans="1:12" x14ac:dyDescent="0.25">
      <c r="A35" s="44">
        <v>42552</v>
      </c>
      <c r="B35" s="29"/>
      <c r="C35" s="110"/>
      <c r="D35" s="77"/>
      <c r="E35" s="76">
        <v>0</v>
      </c>
      <c r="F35" s="86">
        <v>0</v>
      </c>
      <c r="G35" s="86">
        <f t="shared" si="1"/>
        <v>0</v>
      </c>
      <c r="H35" s="7"/>
      <c r="I35" s="7"/>
      <c r="J35" s="54"/>
      <c r="K35" s="55"/>
      <c r="L35" s="30"/>
    </row>
    <row r="36" spans="1:12" x14ac:dyDescent="0.25">
      <c r="A36" s="44">
        <v>42583</v>
      </c>
      <c r="B36" s="29"/>
      <c r="C36" s="110"/>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46" t="s">
        <v>47</v>
      </c>
      <c r="B38" s="237"/>
      <c r="C38" s="237"/>
      <c r="D38" s="237"/>
      <c r="E38" s="237"/>
      <c r="F38" s="237"/>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14" t="s">
        <v>162</v>
      </c>
      <c r="B40" s="215"/>
      <c r="C40" s="215"/>
      <c r="D40" s="215"/>
      <c r="E40" s="215"/>
      <c r="F40" s="215"/>
      <c r="G40" s="215"/>
      <c r="H40" s="215"/>
      <c r="I40" s="215"/>
      <c r="J40" s="215"/>
      <c r="K40" s="215"/>
      <c r="L40" s="216"/>
    </row>
    <row r="41" spans="1:12" ht="16.5" thickBot="1" x14ac:dyDescent="0.3">
      <c r="A41" s="217" t="s">
        <v>73</v>
      </c>
      <c r="B41" s="218"/>
      <c r="C41" s="218"/>
      <c r="D41" s="218"/>
      <c r="E41" s="218"/>
      <c r="F41" s="218"/>
      <c r="G41" s="218"/>
      <c r="H41" s="218"/>
      <c r="I41" s="218"/>
      <c r="J41" s="218"/>
      <c r="K41" s="218"/>
      <c r="L41" s="219"/>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10"/>
      <c r="D43" s="75"/>
      <c r="E43" s="76">
        <v>0</v>
      </c>
      <c r="F43" s="86">
        <v>0</v>
      </c>
      <c r="G43" s="86">
        <f t="shared" ref="G43:G50" si="2">ROUND(E43*F43,2)</f>
        <v>0</v>
      </c>
      <c r="H43" s="7"/>
      <c r="I43" s="7"/>
      <c r="J43" s="54"/>
      <c r="K43" s="55"/>
      <c r="L43" s="30"/>
    </row>
    <row r="44" spans="1:12" x14ac:dyDescent="0.25">
      <c r="A44" s="44">
        <v>42430</v>
      </c>
      <c r="B44" s="29"/>
      <c r="C44" s="110"/>
      <c r="D44" s="77"/>
      <c r="E44" s="76">
        <v>0</v>
      </c>
      <c r="F44" s="89">
        <v>0</v>
      </c>
      <c r="G44" s="86">
        <f t="shared" si="2"/>
        <v>0</v>
      </c>
      <c r="H44" s="7"/>
      <c r="I44" s="7"/>
      <c r="J44" s="54"/>
      <c r="K44" s="55"/>
      <c r="L44" s="30"/>
    </row>
    <row r="45" spans="1:12" x14ac:dyDescent="0.25">
      <c r="A45" s="44">
        <v>42461</v>
      </c>
      <c r="B45" s="29"/>
      <c r="C45" s="110"/>
      <c r="D45" s="77"/>
      <c r="E45" s="76">
        <v>0</v>
      </c>
      <c r="F45" s="86">
        <v>0</v>
      </c>
      <c r="G45" s="86">
        <f t="shared" si="2"/>
        <v>0</v>
      </c>
      <c r="H45" s="7"/>
      <c r="I45" s="7"/>
      <c r="J45" s="54"/>
      <c r="K45" s="55"/>
      <c r="L45" s="30"/>
    </row>
    <row r="46" spans="1:12" x14ac:dyDescent="0.25">
      <c r="A46" s="44">
        <v>42491</v>
      </c>
      <c r="B46" s="29"/>
      <c r="C46" s="110"/>
      <c r="D46" s="77"/>
      <c r="E46" s="76">
        <v>0</v>
      </c>
      <c r="F46" s="86">
        <v>0</v>
      </c>
      <c r="G46" s="86">
        <f t="shared" si="2"/>
        <v>0</v>
      </c>
      <c r="H46" s="7"/>
      <c r="I46" s="7"/>
      <c r="J46" s="54"/>
      <c r="K46" s="55"/>
      <c r="L46" s="30"/>
    </row>
    <row r="47" spans="1:12" x14ac:dyDescent="0.25">
      <c r="A47" s="44">
        <v>42522</v>
      </c>
      <c r="B47" s="29"/>
      <c r="C47" s="110"/>
      <c r="D47" s="77"/>
      <c r="E47" s="76">
        <v>0</v>
      </c>
      <c r="F47" s="86">
        <v>0</v>
      </c>
      <c r="G47" s="86">
        <f t="shared" si="2"/>
        <v>0</v>
      </c>
      <c r="H47" s="7"/>
      <c r="I47" s="7"/>
      <c r="J47" s="54"/>
      <c r="K47" s="55"/>
      <c r="L47" s="30"/>
    </row>
    <row r="48" spans="1:12" x14ac:dyDescent="0.25">
      <c r="A48" s="44">
        <v>42552</v>
      </c>
      <c r="B48" s="29"/>
      <c r="C48" s="110"/>
      <c r="D48" s="77"/>
      <c r="E48" s="76">
        <v>0</v>
      </c>
      <c r="F48" s="86">
        <v>0</v>
      </c>
      <c r="G48" s="86">
        <f t="shared" si="2"/>
        <v>0</v>
      </c>
      <c r="H48" s="7"/>
      <c r="I48" s="7"/>
      <c r="J48" s="54"/>
      <c r="K48" s="55"/>
      <c r="L48" s="30"/>
    </row>
    <row r="49" spans="1:13" x14ac:dyDescent="0.25">
      <c r="A49" s="44">
        <v>42583</v>
      </c>
      <c r="B49" s="29"/>
      <c r="C49" s="110"/>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46" t="s">
        <v>47</v>
      </c>
      <c r="B51" s="237"/>
      <c r="C51" s="237"/>
      <c r="D51" s="237"/>
      <c r="E51" s="237"/>
      <c r="F51" s="237"/>
      <c r="G51" s="145">
        <f>SUM(G42:G50)</f>
        <v>0</v>
      </c>
      <c r="H51" s="146">
        <f>SUM(H42:H50)</f>
        <v>0</v>
      </c>
      <c r="I51" s="147">
        <f>SUM(I42:I50)</f>
        <v>0</v>
      </c>
      <c r="J51" s="58"/>
      <c r="K51" s="1"/>
    </row>
    <row r="52" spans="1:13" ht="16.5" customHeight="1" thickBot="1" x14ac:dyDescent="0.3">
      <c r="A52" s="220" t="s">
        <v>70</v>
      </c>
      <c r="B52" s="221"/>
      <c r="C52" s="221"/>
      <c r="D52" s="221"/>
      <c r="E52" s="221"/>
      <c r="F52" s="221"/>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22" t="s">
        <v>163</v>
      </c>
      <c r="B54" s="223"/>
      <c r="C54" s="223"/>
      <c r="D54" s="223"/>
      <c r="E54" s="223"/>
      <c r="F54" s="223"/>
      <c r="G54" s="223"/>
      <c r="H54" s="223"/>
      <c r="I54" s="223"/>
      <c r="J54" s="223"/>
      <c r="K54" s="223"/>
      <c r="L54" s="224"/>
    </row>
    <row r="55" spans="1:13" ht="15.75" thickBot="1" x14ac:dyDescent="0.3">
      <c r="A55" s="225" t="s">
        <v>27</v>
      </c>
      <c r="B55" s="226"/>
      <c r="C55" s="226"/>
      <c r="D55" s="226"/>
      <c r="E55" s="226"/>
      <c r="F55" s="226"/>
      <c r="G55" s="226"/>
      <c r="H55" s="226"/>
      <c r="I55" s="226"/>
      <c r="J55" s="227"/>
      <c r="K55" s="227"/>
      <c r="L55" s="228"/>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29" t="s">
        <v>28</v>
      </c>
      <c r="B59" s="230"/>
      <c r="C59" s="230"/>
      <c r="D59" s="230"/>
      <c r="E59" s="230"/>
      <c r="F59" s="231"/>
      <c r="G59" s="152">
        <f>G56+G57+G58</f>
        <v>0</v>
      </c>
      <c r="H59" s="153">
        <f t="shared" ref="H59:I59" si="4">H56+H57+H58</f>
        <v>0</v>
      </c>
      <c r="I59" s="154">
        <f t="shared" si="4"/>
        <v>0</v>
      </c>
      <c r="J59" s="101"/>
      <c r="K59" s="57"/>
      <c r="L59" s="39"/>
    </row>
    <row r="60" spans="1:13" ht="15.75" thickBot="1" x14ac:dyDescent="0.3">
      <c r="A60" s="234" t="s">
        <v>17</v>
      </c>
      <c r="B60" s="221"/>
      <c r="C60" s="221"/>
      <c r="D60" s="221"/>
      <c r="E60" s="221"/>
      <c r="F60" s="221"/>
      <c r="G60" s="221"/>
      <c r="H60" s="221"/>
      <c r="I60" s="221"/>
      <c r="J60" s="221"/>
      <c r="K60" s="221"/>
      <c r="L60" s="235"/>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36" t="s">
        <v>29</v>
      </c>
      <c r="B65" s="237"/>
      <c r="C65" s="237"/>
      <c r="D65" s="237"/>
      <c r="E65" s="237"/>
      <c r="F65" s="237"/>
      <c r="G65" s="152">
        <f>G61+G62+G63+G64</f>
        <v>0</v>
      </c>
      <c r="H65" s="153">
        <f t="shared" ref="H65:I65" si="6">H61+H62+H63+H64</f>
        <v>0</v>
      </c>
      <c r="I65" s="154">
        <f t="shared" si="6"/>
        <v>0</v>
      </c>
      <c r="J65" s="59"/>
      <c r="K65" s="59"/>
      <c r="L65" s="27"/>
    </row>
    <row r="66" spans="1:12" ht="16.5" thickBot="1" x14ac:dyDescent="0.3">
      <c r="A66" s="220" t="s">
        <v>69</v>
      </c>
      <c r="B66" s="221"/>
      <c r="C66" s="221"/>
      <c r="D66" s="221"/>
      <c r="E66" s="221"/>
      <c r="F66" s="221"/>
      <c r="G66" s="158">
        <f>G59+G65</f>
        <v>0</v>
      </c>
      <c r="H66" s="159">
        <f t="shared" ref="H66" si="7">H59+H65</f>
        <v>0</v>
      </c>
      <c r="I66" s="159">
        <v>0</v>
      </c>
      <c r="J66" s="59"/>
      <c r="K66" s="59"/>
      <c r="L66" s="27"/>
    </row>
    <row r="67" spans="1:12" ht="19.5" customHeight="1" thickBot="1" x14ac:dyDescent="0.35">
      <c r="A67" s="271" t="s">
        <v>48</v>
      </c>
      <c r="B67" s="272"/>
      <c r="C67" s="272"/>
      <c r="D67" s="272"/>
      <c r="E67" s="272"/>
      <c r="F67" s="273"/>
      <c r="G67" s="12">
        <f>G52+G66</f>
        <v>0</v>
      </c>
      <c r="H67" s="12">
        <f>H52+H66</f>
        <v>0</v>
      </c>
      <c r="I67" s="61">
        <f>I52+I66</f>
        <v>0</v>
      </c>
      <c r="J67" s="60"/>
      <c r="K67" s="60"/>
      <c r="L67" s="27"/>
    </row>
    <row r="68" spans="1:12" ht="15.75" thickBot="1" x14ac:dyDescent="0.3">
      <c r="A68" s="33"/>
    </row>
    <row r="69" spans="1:12" ht="60.75" thickBot="1" x14ac:dyDescent="0.3">
      <c r="A69" s="232" t="s">
        <v>30</v>
      </c>
      <c r="B69" s="223"/>
      <c r="C69" s="223"/>
      <c r="D69" s="233"/>
      <c r="E69" s="114" t="s">
        <v>85</v>
      </c>
      <c r="F69" s="114" t="s">
        <v>26</v>
      </c>
      <c r="G69" s="115" t="s">
        <v>44</v>
      </c>
      <c r="H69" s="10" t="s">
        <v>45</v>
      </c>
      <c r="I69" s="1"/>
      <c r="J69" s="1"/>
      <c r="K69" s="1"/>
    </row>
    <row r="70" spans="1:12" ht="15.75" x14ac:dyDescent="0.25">
      <c r="A70" s="262" t="s">
        <v>164</v>
      </c>
      <c r="B70" s="263"/>
      <c r="C70" s="263"/>
      <c r="D70" s="264"/>
      <c r="E70" s="116">
        <f>G52</f>
        <v>0</v>
      </c>
      <c r="F70" s="117">
        <f>H52</f>
        <v>0</v>
      </c>
      <c r="G70" s="117">
        <f>I52</f>
        <v>0</v>
      </c>
      <c r="H70" s="118"/>
      <c r="I70" s="1"/>
      <c r="J70" s="1"/>
      <c r="K70" s="1"/>
    </row>
    <row r="71" spans="1:12" ht="15.75" customHeight="1" x14ac:dyDescent="0.25">
      <c r="A71" s="278" t="s">
        <v>165</v>
      </c>
      <c r="B71" s="279"/>
      <c r="C71" s="279"/>
      <c r="D71" s="280"/>
      <c r="E71" s="121">
        <f>G25+G38</f>
        <v>0</v>
      </c>
      <c r="F71" s="121">
        <f>H25+H38</f>
        <v>0</v>
      </c>
      <c r="G71" s="121">
        <f>I25+I38</f>
        <v>0</v>
      </c>
      <c r="H71" s="119"/>
      <c r="I71" s="1"/>
      <c r="J71" s="1"/>
      <c r="K71" s="1"/>
    </row>
    <row r="72" spans="1:12" ht="15.75" customHeight="1" thickBot="1" x14ac:dyDescent="0.3">
      <c r="A72" s="281" t="s">
        <v>166</v>
      </c>
      <c r="B72" s="282"/>
      <c r="C72" s="282"/>
      <c r="D72" s="283"/>
      <c r="E72" s="122">
        <f>G51</f>
        <v>0</v>
      </c>
      <c r="F72" s="122">
        <f t="shared" ref="F72:G72" si="8">H51</f>
        <v>0</v>
      </c>
      <c r="G72" s="122">
        <f t="shared" si="8"/>
        <v>0</v>
      </c>
      <c r="H72" s="120"/>
      <c r="I72" s="109"/>
      <c r="J72" s="109"/>
      <c r="K72" s="109"/>
      <c r="L72" s="109"/>
    </row>
    <row r="73" spans="1:12" ht="15.75" x14ac:dyDescent="0.25">
      <c r="A73" s="265" t="s">
        <v>69</v>
      </c>
      <c r="B73" s="266"/>
      <c r="C73" s="266"/>
      <c r="D73" s="267"/>
      <c r="E73" s="111">
        <f t="shared" ref="E73:G74" si="9">G66</f>
        <v>0</v>
      </c>
      <c r="F73" s="112">
        <f t="shared" si="9"/>
        <v>0</v>
      </c>
      <c r="G73" s="112">
        <f t="shared" si="9"/>
        <v>0</v>
      </c>
      <c r="H73" s="113" t="e">
        <f>(G73/G70)*100</f>
        <v>#DIV/0!</v>
      </c>
      <c r="I73" s="1"/>
      <c r="J73" s="1"/>
      <c r="K73" s="1"/>
    </row>
    <row r="74" spans="1:12" ht="19.5" customHeight="1" thickBot="1" x14ac:dyDescent="0.35">
      <c r="A74" s="268" t="s">
        <v>48</v>
      </c>
      <c r="B74" s="269"/>
      <c r="C74" s="269"/>
      <c r="D74" s="270"/>
      <c r="E74" s="11">
        <f t="shared" si="9"/>
        <v>0</v>
      </c>
      <c r="F74" s="90">
        <f t="shared" si="9"/>
        <v>0</v>
      </c>
      <c r="G74" s="90">
        <f t="shared" si="9"/>
        <v>0</v>
      </c>
      <c r="H74" s="28"/>
      <c r="I74" s="1"/>
      <c r="J74" s="1"/>
      <c r="K74" s="1"/>
    </row>
    <row r="75" spans="1:12" x14ac:dyDescent="0.25">
      <c r="B75" s="286"/>
      <c r="C75" s="286"/>
      <c r="D75" s="286"/>
      <c r="E75" s="286"/>
      <c r="F75" s="286"/>
      <c r="G75" s="286"/>
      <c r="H75" s="286"/>
      <c r="I75" s="286"/>
      <c r="J75" s="286"/>
      <c r="K75" s="286"/>
      <c r="L75" s="286"/>
    </row>
    <row r="76" spans="1:12" x14ac:dyDescent="0.25">
      <c r="A76" s="65"/>
      <c r="B76" s="65"/>
      <c r="C76" s="65"/>
      <c r="D76" s="83"/>
      <c r="E76" s="84"/>
      <c r="F76" s="84"/>
      <c r="G76" s="84"/>
      <c r="H76" s="66"/>
      <c r="I76" s="66"/>
      <c r="J76" s="66"/>
      <c r="K76" s="66"/>
      <c r="L76" s="65"/>
    </row>
    <row r="77" spans="1:12" ht="15.75" x14ac:dyDescent="0.25">
      <c r="A77" s="284" t="s">
        <v>75</v>
      </c>
      <c r="B77" s="285"/>
      <c r="C77" s="285"/>
      <c r="D77" s="285"/>
      <c r="E77" s="70"/>
      <c r="F77" s="88"/>
      <c r="G77" s="71"/>
      <c r="H77" s="67"/>
      <c r="I77" s="67"/>
      <c r="J77" s="67"/>
      <c r="K77" s="67"/>
      <c r="L77" s="67"/>
    </row>
    <row r="78" spans="1:12" ht="31.5" customHeight="1" x14ac:dyDescent="0.25">
      <c r="A78" s="276" t="s">
        <v>6</v>
      </c>
      <c r="B78" s="277"/>
      <c r="C78" s="251" t="s">
        <v>181</v>
      </c>
      <c r="D78" s="252"/>
      <c r="E78" s="252"/>
      <c r="F78" s="252"/>
      <c r="G78" s="252"/>
      <c r="H78" s="252"/>
      <c r="I78" s="252"/>
      <c r="J78" s="252"/>
      <c r="K78" s="252"/>
      <c r="L78" s="252"/>
    </row>
    <row r="79" spans="1:12" ht="30" customHeight="1" x14ac:dyDescent="0.25">
      <c r="A79" s="276" t="s">
        <v>59</v>
      </c>
      <c r="B79" s="277"/>
      <c r="C79" s="251" t="s">
        <v>76</v>
      </c>
      <c r="D79" s="252"/>
      <c r="E79" s="252"/>
      <c r="F79" s="252"/>
      <c r="G79" s="252"/>
      <c r="H79" s="252"/>
      <c r="I79" s="252"/>
      <c r="J79" s="252"/>
      <c r="K79" s="252"/>
      <c r="L79" s="252"/>
    </row>
    <row r="80" spans="1:12" ht="46.5" customHeight="1" x14ac:dyDescent="0.25">
      <c r="A80" s="249" t="s">
        <v>2</v>
      </c>
      <c r="B80" s="250"/>
      <c r="C80" s="251" t="s">
        <v>61</v>
      </c>
      <c r="D80" s="252"/>
      <c r="E80" s="252"/>
      <c r="F80" s="252"/>
      <c r="G80" s="252"/>
      <c r="H80" s="252"/>
      <c r="I80" s="252"/>
      <c r="J80" s="252"/>
      <c r="K80" s="252"/>
      <c r="L80" s="252"/>
    </row>
    <row r="81" spans="1:12" ht="21.75" customHeight="1" x14ac:dyDescent="0.25">
      <c r="A81" s="249" t="s">
        <v>60</v>
      </c>
      <c r="B81" s="250"/>
      <c r="C81" s="287" t="s">
        <v>182</v>
      </c>
      <c r="D81" s="288"/>
      <c r="E81" s="288"/>
      <c r="F81" s="288"/>
      <c r="G81" s="288"/>
      <c r="H81" s="288"/>
      <c r="I81" s="288"/>
      <c r="J81" s="288"/>
      <c r="K81" s="288"/>
      <c r="L81" s="288"/>
    </row>
    <row r="82" spans="1:12" ht="47.25" customHeight="1" x14ac:dyDescent="0.25">
      <c r="A82" s="249" t="s">
        <v>3</v>
      </c>
      <c r="B82" s="250"/>
      <c r="C82" s="251" t="s">
        <v>62</v>
      </c>
      <c r="D82" s="252"/>
      <c r="E82" s="252"/>
      <c r="F82" s="252"/>
      <c r="G82" s="252"/>
      <c r="H82" s="252"/>
      <c r="I82" s="252"/>
      <c r="J82" s="252"/>
      <c r="K82" s="252"/>
      <c r="L82" s="252"/>
    </row>
    <row r="83" spans="1:12" ht="27" customHeight="1" x14ac:dyDescent="0.25">
      <c r="A83" s="260" t="s">
        <v>4</v>
      </c>
      <c r="B83" s="261"/>
      <c r="C83" s="208" t="s">
        <v>116</v>
      </c>
      <c r="D83" s="209"/>
      <c r="E83" s="209"/>
      <c r="F83" s="209"/>
      <c r="G83" s="209"/>
      <c r="H83" s="209"/>
      <c r="I83" s="209"/>
      <c r="J83" s="209"/>
      <c r="K83" s="209"/>
      <c r="L83" s="210"/>
    </row>
    <row r="84" spans="1:12" ht="27" customHeight="1" x14ac:dyDescent="0.25">
      <c r="A84" s="260" t="s">
        <v>111</v>
      </c>
      <c r="B84" s="261"/>
      <c r="C84" s="208" t="s">
        <v>118</v>
      </c>
      <c r="D84" s="274"/>
      <c r="E84" s="274"/>
      <c r="F84" s="274"/>
      <c r="G84" s="274"/>
      <c r="H84" s="274"/>
      <c r="I84" s="274"/>
      <c r="J84" s="274"/>
      <c r="K84" s="274"/>
      <c r="L84" s="275"/>
    </row>
    <row r="85" spans="1:12" ht="66" customHeight="1" x14ac:dyDescent="0.25">
      <c r="A85" s="254" t="s">
        <v>183</v>
      </c>
      <c r="B85" s="255"/>
      <c r="C85" s="251" t="s">
        <v>184</v>
      </c>
      <c r="D85" s="252"/>
      <c r="E85" s="252"/>
      <c r="F85" s="252"/>
      <c r="G85" s="252"/>
      <c r="H85" s="252"/>
      <c r="I85" s="252"/>
      <c r="J85" s="252"/>
      <c r="K85" s="252"/>
      <c r="L85" s="252"/>
    </row>
    <row r="86" spans="1:12" ht="21" customHeight="1" x14ac:dyDescent="0.25">
      <c r="A86" s="206" t="s">
        <v>96</v>
      </c>
      <c r="B86" s="207"/>
      <c r="C86" s="208" t="s">
        <v>120</v>
      </c>
      <c r="D86" s="209"/>
      <c r="E86" s="209"/>
      <c r="F86" s="209"/>
      <c r="G86" s="209"/>
      <c r="H86" s="209"/>
      <c r="I86" s="209"/>
      <c r="J86" s="209"/>
      <c r="K86" s="209"/>
      <c r="L86" s="210"/>
    </row>
    <row r="87" spans="1:12" ht="31.5" customHeight="1" x14ac:dyDescent="0.25">
      <c r="A87" s="256" t="s">
        <v>112</v>
      </c>
      <c r="B87" s="257"/>
      <c r="C87" s="251" t="s">
        <v>185</v>
      </c>
      <c r="D87" s="252"/>
      <c r="E87" s="252"/>
      <c r="F87" s="252"/>
      <c r="G87" s="252"/>
      <c r="H87" s="252"/>
      <c r="I87" s="252"/>
      <c r="J87" s="252"/>
      <c r="K87" s="252"/>
      <c r="L87" s="252"/>
    </row>
    <row r="88" spans="1:12" ht="207.75" customHeight="1" x14ac:dyDescent="0.25">
      <c r="A88" s="258" t="s">
        <v>46</v>
      </c>
      <c r="B88" s="259"/>
      <c r="C88" s="251" t="s">
        <v>81</v>
      </c>
      <c r="D88" s="252"/>
      <c r="E88" s="252"/>
      <c r="F88" s="252"/>
      <c r="G88" s="252"/>
      <c r="H88" s="252"/>
      <c r="I88" s="252"/>
      <c r="J88" s="252"/>
      <c r="K88" s="252"/>
      <c r="L88" s="252"/>
    </row>
    <row r="89" spans="1:12" ht="32.25" customHeight="1" x14ac:dyDescent="0.25">
      <c r="A89" s="249" t="s">
        <v>57</v>
      </c>
      <c r="B89" s="250"/>
      <c r="C89" s="251" t="s">
        <v>64</v>
      </c>
      <c r="D89" s="252"/>
      <c r="E89" s="252"/>
      <c r="F89" s="252"/>
      <c r="G89" s="252"/>
      <c r="H89" s="252"/>
      <c r="I89" s="252"/>
      <c r="J89" s="252"/>
      <c r="K89" s="252"/>
      <c r="L89" s="252"/>
    </row>
    <row r="90" spans="1:12" ht="20.25" customHeight="1" x14ac:dyDescent="0.25">
      <c r="A90" s="253" t="s">
        <v>114</v>
      </c>
      <c r="B90" s="248"/>
      <c r="C90" s="248"/>
      <c r="D90" s="248"/>
      <c r="E90" s="248"/>
      <c r="F90" s="248"/>
      <c r="G90" s="248"/>
      <c r="H90" s="248"/>
      <c r="I90" s="248"/>
      <c r="J90" s="248"/>
      <c r="K90" s="248"/>
      <c r="L90" s="248"/>
    </row>
    <row r="91" spans="1:12" ht="92.25" customHeight="1" x14ac:dyDescent="0.25">
      <c r="A91" s="247" t="s">
        <v>97</v>
      </c>
      <c r="B91" s="248"/>
      <c r="C91" s="248"/>
      <c r="D91" s="248"/>
      <c r="E91" s="248"/>
      <c r="F91" s="248"/>
      <c r="G91" s="248"/>
      <c r="H91" s="248"/>
      <c r="I91" s="248"/>
      <c r="J91" s="248"/>
      <c r="K91" s="248"/>
      <c r="L91" s="248"/>
    </row>
  </sheetData>
  <mergeCells count="60">
    <mergeCell ref="A84:B84"/>
    <mergeCell ref="C84:L84"/>
    <mergeCell ref="A78:B78"/>
    <mergeCell ref="C78:L78"/>
    <mergeCell ref="A71:D71"/>
    <mergeCell ref="A72:D72"/>
    <mergeCell ref="A77:D77"/>
    <mergeCell ref="B75:L75"/>
    <mergeCell ref="A82:B82"/>
    <mergeCell ref="C82:L82"/>
    <mergeCell ref="A79:B79"/>
    <mergeCell ref="C79:L79"/>
    <mergeCell ref="A80:B80"/>
    <mergeCell ref="C80:L80"/>
    <mergeCell ref="C81:L81"/>
    <mergeCell ref="A81:B81"/>
    <mergeCell ref="A74:D74"/>
    <mergeCell ref="A41:L41"/>
    <mergeCell ref="A51:F51"/>
    <mergeCell ref="A52:F52"/>
    <mergeCell ref="A67:F67"/>
    <mergeCell ref="A38:F38"/>
    <mergeCell ref="A40:L40"/>
    <mergeCell ref="A91:L91"/>
    <mergeCell ref="A89:B89"/>
    <mergeCell ref="C88:L88"/>
    <mergeCell ref="C89:L89"/>
    <mergeCell ref="A90:L90"/>
    <mergeCell ref="A85:B85"/>
    <mergeCell ref="C85:L85"/>
    <mergeCell ref="A87:B87"/>
    <mergeCell ref="C87:L87"/>
    <mergeCell ref="A88:B88"/>
    <mergeCell ref="A83:B83"/>
    <mergeCell ref="C83:L83"/>
    <mergeCell ref="A70:D70"/>
    <mergeCell ref="A73:D73"/>
    <mergeCell ref="A2:L2"/>
    <mergeCell ref="A9:B9"/>
    <mergeCell ref="A10:B10"/>
    <mergeCell ref="A4:L4"/>
    <mergeCell ref="C9:L9"/>
    <mergeCell ref="C10:L10"/>
    <mergeCell ref="A6:L6"/>
    <mergeCell ref="A86:B86"/>
    <mergeCell ref="C86:L86"/>
    <mergeCell ref="B11:L11"/>
    <mergeCell ref="B12:L12"/>
    <mergeCell ref="A14:L14"/>
    <mergeCell ref="A15:L15"/>
    <mergeCell ref="A25:F25"/>
    <mergeCell ref="A66:F66"/>
    <mergeCell ref="A54:L54"/>
    <mergeCell ref="A55:L55"/>
    <mergeCell ref="A59:F59"/>
    <mergeCell ref="A69:D69"/>
    <mergeCell ref="A60:L60"/>
    <mergeCell ref="A65:F65"/>
    <mergeCell ref="A27:L27"/>
    <mergeCell ref="A28:L28"/>
  </mergeCells>
  <dataValidations count="8">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 allowBlank="1" showInputMessage="1" showErrorMessage="1" prompt="Rešpektujte stanovené finančné limity na stavebný dozor, ktoré sú uvedené v Príručke k oprávnenosti výdavkov" sqref="F19 F32 F45"/>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ercentuálny limit je stanovený vo výške max. 10 % celkových priamych oprávnených výdavkov projektu" sqref="F17 F30 F43"/>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8"/>
  <sheetViews>
    <sheetView tabSelected="1" workbookViewId="0">
      <selection activeCell="P4" sqref="P4"/>
    </sheetView>
  </sheetViews>
  <sheetFormatPr defaultRowHeight="15" x14ac:dyDescent="0.25"/>
  <cols>
    <col min="16" max="16" width="46" customWidth="1"/>
    <col min="19" max="19" width="15.140625" customWidth="1"/>
  </cols>
  <sheetData>
    <row r="1" spans="1:16" x14ac:dyDescent="0.25">
      <c r="A1" s="243" t="s">
        <v>110</v>
      </c>
      <c r="B1" s="243"/>
      <c r="C1" s="243"/>
      <c r="D1" s="243"/>
      <c r="E1" s="243"/>
      <c r="F1" s="243"/>
      <c r="G1" s="243"/>
      <c r="H1" s="243"/>
      <c r="I1" s="243"/>
      <c r="J1" s="243"/>
      <c r="K1" s="243"/>
      <c r="L1" s="243"/>
      <c r="M1" s="243"/>
      <c r="P1" s="130" t="s">
        <v>98</v>
      </c>
    </row>
    <row r="2" spans="1:16" x14ac:dyDescent="0.25">
      <c r="A2" s="243" t="s">
        <v>109</v>
      </c>
      <c r="B2" s="243"/>
      <c r="C2" s="243"/>
      <c r="D2" s="243"/>
      <c r="E2" s="243"/>
      <c r="F2" s="243"/>
      <c r="G2" s="243"/>
      <c r="H2" s="243"/>
      <c r="I2" s="243"/>
      <c r="J2" s="243"/>
      <c r="K2" s="243"/>
      <c r="L2" s="243"/>
      <c r="M2" s="243"/>
      <c r="P2" s="130" t="s">
        <v>99</v>
      </c>
    </row>
    <row r="3" spans="1:16" x14ac:dyDescent="0.25">
      <c r="A3" s="243" t="s">
        <v>108</v>
      </c>
      <c r="B3" s="243"/>
      <c r="C3" s="243"/>
      <c r="D3" s="243"/>
      <c r="E3" s="243"/>
      <c r="F3" s="243"/>
      <c r="G3" s="243"/>
      <c r="H3" s="243"/>
      <c r="I3" s="243"/>
      <c r="J3" s="243"/>
      <c r="K3" s="243"/>
      <c r="L3" s="243"/>
      <c r="M3" s="243"/>
      <c r="P3" s="130" t="s">
        <v>197</v>
      </c>
    </row>
    <row r="4" spans="1:16" x14ac:dyDescent="0.25">
      <c r="A4" s="243" t="s">
        <v>107</v>
      </c>
      <c r="B4" s="243"/>
      <c r="C4" s="243"/>
      <c r="D4" s="243"/>
      <c r="E4" s="243"/>
      <c r="F4" s="243"/>
      <c r="G4" s="243"/>
      <c r="H4" s="243"/>
      <c r="I4" s="243"/>
      <c r="J4" s="243"/>
      <c r="K4" s="243"/>
      <c r="L4" s="243"/>
      <c r="M4" s="243"/>
      <c r="P4" s="130" t="s">
        <v>100</v>
      </c>
    </row>
    <row r="5" spans="1:16" x14ac:dyDescent="0.25">
      <c r="A5" s="212" t="s">
        <v>106</v>
      </c>
      <c r="B5" s="212"/>
      <c r="C5" s="212"/>
      <c r="D5" s="212"/>
      <c r="E5" s="212"/>
      <c r="F5" s="212"/>
      <c r="G5" s="212"/>
      <c r="H5" s="212"/>
      <c r="I5" s="212"/>
      <c r="J5" s="212"/>
      <c r="K5" s="212"/>
      <c r="L5" s="212"/>
      <c r="M5" s="212"/>
      <c r="P5" s="130" t="s">
        <v>101</v>
      </c>
    </row>
    <row r="6" spans="1:16" x14ac:dyDescent="0.25">
      <c r="A6" s="361" t="s">
        <v>105</v>
      </c>
      <c r="B6" s="361"/>
      <c r="C6" s="361"/>
      <c r="D6" s="361"/>
      <c r="E6" s="361"/>
      <c r="F6" s="361"/>
      <c r="G6" s="361"/>
      <c r="H6" s="361"/>
      <c r="I6" s="361"/>
      <c r="J6" s="361"/>
      <c r="K6" s="361"/>
      <c r="L6" s="361"/>
      <c r="M6" s="361"/>
      <c r="P6" s="130" t="s">
        <v>102</v>
      </c>
    </row>
    <row r="7" spans="1:16" x14ac:dyDescent="0.25">
      <c r="A7" s="243" t="s">
        <v>77</v>
      </c>
      <c r="B7" s="243"/>
      <c r="C7" s="243"/>
      <c r="D7" s="243"/>
      <c r="E7" s="243"/>
      <c r="F7" s="243"/>
      <c r="G7" s="243"/>
      <c r="H7" s="243"/>
      <c r="I7" s="243"/>
      <c r="J7" s="243"/>
      <c r="K7" s="243"/>
      <c r="L7" s="243"/>
      <c r="M7" s="243"/>
      <c r="P7" s="130" t="s">
        <v>103</v>
      </c>
    </row>
    <row r="8" spans="1:16" x14ac:dyDescent="0.25">
      <c r="P8" s="130" t="s">
        <v>104</v>
      </c>
    </row>
  </sheetData>
  <mergeCells count="7">
    <mergeCell ref="A1:M1"/>
    <mergeCell ref="A5:M5"/>
    <mergeCell ref="A6:M6"/>
    <mergeCell ref="A7:M7"/>
    <mergeCell ref="A4:M4"/>
    <mergeCell ref="A3:M3"/>
    <mergeCell ref="A2:M2"/>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M91"/>
  <sheetViews>
    <sheetView zoomScale="80" zoomScaleNormal="80" workbookViewId="0">
      <selection activeCell="M15" sqref="M15"/>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6.7109375" style="73" customWidth="1"/>
    <col min="6" max="6" width="14.85546875" style="73" customWidth="1"/>
    <col min="7" max="7" width="14" style="73" customWidth="1"/>
    <col min="8" max="8" width="20.5703125" style="2" customWidth="1"/>
    <col min="9" max="9" width="19.5703125" style="2" customWidth="1"/>
    <col min="10" max="10" width="19" style="2" customWidth="1"/>
    <col min="11" max="11" width="25.85546875" style="2" customWidth="1"/>
    <col min="12" max="12" width="47.42578125" style="1" customWidth="1"/>
    <col min="13" max="13" width="29.7109375" style="1" customWidth="1"/>
    <col min="14" max="16384" width="9.140625" style="1"/>
  </cols>
  <sheetData>
    <row r="2" spans="1:13" x14ac:dyDescent="0.25">
      <c r="A2" s="238" t="s">
        <v>167</v>
      </c>
      <c r="B2" s="239"/>
      <c r="C2" s="239"/>
      <c r="D2" s="239"/>
      <c r="E2" s="239"/>
      <c r="F2" s="239"/>
      <c r="G2" s="239"/>
      <c r="H2" s="239"/>
      <c r="I2" s="239"/>
      <c r="J2" s="239"/>
      <c r="K2" s="239"/>
      <c r="L2" s="239"/>
    </row>
    <row r="3" spans="1:13" ht="18" customHeight="1" x14ac:dyDescent="0.25">
      <c r="D3" s="20"/>
      <c r="E3" s="20"/>
      <c r="F3" s="20"/>
      <c r="G3" s="20"/>
      <c r="H3" s="9"/>
      <c r="I3" s="9"/>
      <c r="J3" s="9"/>
      <c r="K3" s="9"/>
    </row>
    <row r="4" spans="1:13" ht="42" customHeight="1" x14ac:dyDescent="0.25">
      <c r="A4" s="242"/>
      <c r="B4" s="243"/>
      <c r="C4" s="243"/>
      <c r="D4" s="243"/>
      <c r="E4" s="243"/>
      <c r="F4" s="243"/>
      <c r="G4" s="243"/>
      <c r="H4" s="243"/>
      <c r="I4" s="243"/>
      <c r="J4" s="243"/>
      <c r="K4" s="243"/>
      <c r="L4" s="243"/>
    </row>
    <row r="5" spans="1:13" x14ac:dyDescent="0.25">
      <c r="D5" s="20"/>
      <c r="E5" s="20"/>
      <c r="F5" s="20"/>
      <c r="G5" s="20" t="s">
        <v>72</v>
      </c>
      <c r="H5" s="1"/>
      <c r="I5" s="1"/>
      <c r="J5" s="1"/>
      <c r="K5" s="1"/>
    </row>
    <row r="6" spans="1:13" ht="20.25" x14ac:dyDescent="0.3">
      <c r="A6" s="289" t="s">
        <v>122</v>
      </c>
      <c r="B6" s="243"/>
      <c r="C6" s="243"/>
      <c r="D6" s="243"/>
      <c r="E6" s="243"/>
      <c r="F6" s="243"/>
      <c r="G6" s="243"/>
      <c r="H6" s="243"/>
      <c r="I6" s="243"/>
      <c r="J6" s="243"/>
      <c r="K6" s="243"/>
      <c r="L6" s="243"/>
    </row>
    <row r="7" spans="1:13" ht="15" customHeight="1" x14ac:dyDescent="0.3">
      <c r="B7" s="162"/>
      <c r="C7" s="162"/>
      <c r="D7" s="164"/>
      <c r="E7" s="164"/>
      <c r="F7" s="164"/>
      <c r="G7" s="164"/>
      <c r="H7" s="162"/>
      <c r="I7" s="162"/>
      <c r="J7" s="162"/>
      <c r="K7" s="162"/>
      <c r="L7" s="162"/>
    </row>
    <row r="8" spans="1:13" ht="15.75" thickBot="1" x14ac:dyDescent="0.3"/>
    <row r="9" spans="1:13" ht="15.75" thickBot="1" x14ac:dyDescent="0.3">
      <c r="A9" s="240" t="s">
        <v>123</v>
      </c>
      <c r="B9" s="228"/>
      <c r="C9" s="218"/>
      <c r="D9" s="218"/>
      <c r="E9" s="218"/>
      <c r="F9" s="218"/>
      <c r="G9" s="218"/>
      <c r="H9" s="218"/>
      <c r="I9" s="218"/>
      <c r="J9" s="218"/>
      <c r="K9" s="218"/>
      <c r="L9" s="219"/>
    </row>
    <row r="10" spans="1:13" ht="15.75" thickBot="1" x14ac:dyDescent="0.3">
      <c r="A10" s="241" t="s">
        <v>1</v>
      </c>
      <c r="B10" s="219"/>
      <c r="C10" s="218"/>
      <c r="D10" s="218"/>
      <c r="E10" s="218"/>
      <c r="F10" s="218"/>
      <c r="G10" s="218"/>
      <c r="H10" s="218"/>
      <c r="I10" s="218"/>
      <c r="J10" s="218"/>
      <c r="K10" s="218"/>
      <c r="L10" s="219"/>
      <c r="M10" s="33"/>
    </row>
    <row r="11" spans="1:13" x14ac:dyDescent="0.25">
      <c r="B11" s="211"/>
      <c r="C11" s="212"/>
      <c r="D11" s="212"/>
      <c r="E11" s="212"/>
      <c r="F11" s="212"/>
      <c r="G11" s="212"/>
      <c r="H11" s="212"/>
      <c r="I11" s="212"/>
      <c r="J11" s="212"/>
      <c r="K11" s="212"/>
      <c r="L11" s="212"/>
    </row>
    <row r="12" spans="1:13" ht="15.75" thickBot="1" x14ac:dyDescent="0.3">
      <c r="B12" s="213"/>
      <c r="C12" s="213"/>
      <c r="D12" s="213"/>
      <c r="E12" s="213"/>
      <c r="F12" s="213"/>
      <c r="G12" s="213"/>
      <c r="H12" s="213"/>
      <c r="I12" s="213"/>
      <c r="J12" s="213"/>
      <c r="K12" s="213"/>
      <c r="L12" s="213"/>
    </row>
    <row r="13" spans="1:13" ht="60.75" customHeight="1" thickBot="1" x14ac:dyDescent="0.3">
      <c r="A13" s="34" t="s">
        <v>49</v>
      </c>
      <c r="B13" s="34" t="s">
        <v>2</v>
      </c>
      <c r="C13" s="35" t="s">
        <v>5</v>
      </c>
      <c r="D13" s="34" t="s">
        <v>3</v>
      </c>
      <c r="E13" s="36" t="s">
        <v>4</v>
      </c>
      <c r="F13" s="35" t="s">
        <v>23</v>
      </c>
      <c r="G13" s="35" t="s">
        <v>24</v>
      </c>
      <c r="H13" s="35" t="s">
        <v>26</v>
      </c>
      <c r="I13" s="34" t="s">
        <v>44</v>
      </c>
      <c r="J13" s="34" t="s">
        <v>56</v>
      </c>
      <c r="K13" s="34" t="s">
        <v>46</v>
      </c>
      <c r="L13" s="34" t="s">
        <v>57</v>
      </c>
    </row>
    <row r="14" spans="1:13" ht="19.5" thickBot="1" x14ac:dyDescent="0.35">
      <c r="A14" s="214" t="s">
        <v>160</v>
      </c>
      <c r="B14" s="215"/>
      <c r="C14" s="215"/>
      <c r="D14" s="215"/>
      <c r="E14" s="215"/>
      <c r="F14" s="215"/>
      <c r="G14" s="215"/>
      <c r="H14" s="215"/>
      <c r="I14" s="215"/>
      <c r="J14" s="215"/>
      <c r="K14" s="215"/>
      <c r="L14" s="216"/>
    </row>
    <row r="15" spans="1:13" ht="16.5" thickBot="1" x14ac:dyDescent="0.3">
      <c r="A15" s="217" t="s">
        <v>73</v>
      </c>
      <c r="B15" s="218"/>
      <c r="C15" s="218"/>
      <c r="D15" s="218"/>
      <c r="E15" s="218"/>
      <c r="F15" s="218"/>
      <c r="G15" s="218"/>
      <c r="H15" s="218"/>
      <c r="I15" s="218"/>
      <c r="J15" s="218"/>
      <c r="K15" s="218"/>
      <c r="L15" s="219"/>
    </row>
    <row r="16" spans="1:13" x14ac:dyDescent="0.25">
      <c r="A16" s="45">
        <v>42370</v>
      </c>
      <c r="B16" s="131"/>
      <c r="C16" s="132"/>
      <c r="D16" s="75"/>
      <c r="E16" s="133">
        <v>0</v>
      </c>
      <c r="F16" s="85">
        <v>0</v>
      </c>
      <c r="G16" s="85">
        <f>ROUND(E16*F16,2)</f>
        <v>0</v>
      </c>
      <c r="H16" s="134"/>
      <c r="I16" s="134"/>
      <c r="J16" s="54"/>
      <c r="K16" s="135"/>
      <c r="L16" s="136"/>
    </row>
    <row r="17" spans="1:13" x14ac:dyDescent="0.25">
      <c r="A17" s="43">
        <v>42401</v>
      </c>
      <c r="B17" s="29"/>
      <c r="C17" s="124"/>
      <c r="D17" s="75"/>
      <c r="E17" s="76">
        <v>0</v>
      </c>
      <c r="F17" s="86">
        <v>0</v>
      </c>
      <c r="G17" s="85">
        <f t="shared" ref="G17:G24" si="0">ROUND(E17*F17,2)</f>
        <v>0</v>
      </c>
      <c r="H17" s="7"/>
      <c r="I17" s="7"/>
      <c r="J17" s="54"/>
      <c r="K17" s="55"/>
      <c r="L17" s="30"/>
    </row>
    <row r="18" spans="1:13" x14ac:dyDescent="0.25">
      <c r="A18" s="44">
        <v>42430</v>
      </c>
      <c r="B18" s="29"/>
      <c r="C18" s="124"/>
      <c r="D18" s="77"/>
      <c r="E18" s="76">
        <v>0</v>
      </c>
      <c r="F18" s="89">
        <v>0</v>
      </c>
      <c r="G18" s="85">
        <f t="shared" si="0"/>
        <v>0</v>
      </c>
      <c r="H18" s="7"/>
      <c r="I18" s="7"/>
      <c r="J18" s="54"/>
      <c r="K18" s="55"/>
      <c r="L18" s="30"/>
    </row>
    <row r="19" spans="1:13" x14ac:dyDescent="0.25">
      <c r="A19" s="44">
        <v>42461</v>
      </c>
      <c r="B19" s="29"/>
      <c r="C19" s="124"/>
      <c r="D19" s="77"/>
      <c r="E19" s="76">
        <v>0</v>
      </c>
      <c r="F19" s="86">
        <v>0</v>
      </c>
      <c r="G19" s="85">
        <f t="shared" si="0"/>
        <v>0</v>
      </c>
      <c r="H19" s="7"/>
      <c r="I19" s="7"/>
      <c r="J19" s="54"/>
      <c r="K19" s="55"/>
      <c r="L19" s="30"/>
    </row>
    <row r="20" spans="1:13" x14ac:dyDescent="0.25">
      <c r="A20" s="44">
        <v>42491</v>
      </c>
      <c r="B20" s="29"/>
      <c r="C20" s="124"/>
      <c r="D20" s="77"/>
      <c r="E20" s="76">
        <v>0</v>
      </c>
      <c r="F20" s="86">
        <v>0</v>
      </c>
      <c r="G20" s="85">
        <f t="shared" si="0"/>
        <v>0</v>
      </c>
      <c r="H20" s="7"/>
      <c r="I20" s="7"/>
      <c r="J20" s="54"/>
      <c r="K20" s="55"/>
      <c r="L20" s="30"/>
    </row>
    <row r="21" spans="1:13" x14ac:dyDescent="0.25">
      <c r="A21" s="44">
        <v>42522</v>
      </c>
      <c r="B21" s="29"/>
      <c r="C21" s="124"/>
      <c r="D21" s="77"/>
      <c r="E21" s="76">
        <v>0</v>
      </c>
      <c r="F21" s="86">
        <v>0</v>
      </c>
      <c r="G21" s="85">
        <f t="shared" si="0"/>
        <v>0</v>
      </c>
      <c r="H21" s="7"/>
      <c r="I21" s="7"/>
      <c r="J21" s="54"/>
      <c r="K21" s="55"/>
      <c r="L21" s="30"/>
    </row>
    <row r="22" spans="1:13" x14ac:dyDescent="0.25">
      <c r="A22" s="44">
        <v>42552</v>
      </c>
      <c r="B22" s="29"/>
      <c r="C22" s="124"/>
      <c r="D22" s="77"/>
      <c r="E22" s="76">
        <v>0</v>
      </c>
      <c r="F22" s="86">
        <v>0</v>
      </c>
      <c r="G22" s="85">
        <f t="shared" si="0"/>
        <v>0</v>
      </c>
      <c r="H22" s="7"/>
      <c r="I22" s="7"/>
      <c r="J22" s="54"/>
      <c r="K22" s="55"/>
      <c r="L22" s="30"/>
    </row>
    <row r="23" spans="1:13" x14ac:dyDescent="0.25">
      <c r="A23" s="44">
        <v>42583</v>
      </c>
      <c r="B23" s="29"/>
      <c r="C23" s="124"/>
      <c r="D23" s="77"/>
      <c r="E23" s="76">
        <v>0</v>
      </c>
      <c r="F23" s="86">
        <v>0</v>
      </c>
      <c r="G23" s="85">
        <f t="shared" si="0"/>
        <v>0</v>
      </c>
      <c r="H23" s="7"/>
      <c r="I23" s="7"/>
      <c r="J23" s="54"/>
      <c r="K23" s="55"/>
      <c r="L23" s="30"/>
    </row>
    <row r="24" spans="1:13" ht="15.75" thickBot="1" x14ac:dyDescent="0.3">
      <c r="A24" s="137" t="s">
        <v>58</v>
      </c>
      <c r="B24" s="138"/>
      <c r="C24" s="139"/>
      <c r="D24" s="140"/>
      <c r="E24" s="141">
        <v>0</v>
      </c>
      <c r="F24" s="142">
        <v>0</v>
      </c>
      <c r="G24" s="143">
        <f t="shared" si="0"/>
        <v>0</v>
      </c>
      <c r="H24" s="144"/>
      <c r="I24" s="144"/>
      <c r="J24" s="92"/>
      <c r="K24" s="56"/>
      <c r="L24" s="31"/>
    </row>
    <row r="25" spans="1:13" ht="16.5" customHeight="1" thickBot="1" x14ac:dyDescent="0.3">
      <c r="A25" s="220" t="s">
        <v>47</v>
      </c>
      <c r="B25" s="218"/>
      <c r="C25" s="218"/>
      <c r="D25" s="218"/>
      <c r="E25" s="218"/>
      <c r="F25" s="219"/>
      <c r="G25" s="145">
        <f>SUM(G16:G24)</f>
        <v>0</v>
      </c>
      <c r="H25" s="146">
        <f>SUM(H16:H24)</f>
        <v>0</v>
      </c>
      <c r="I25" s="147">
        <f>SUM(I16:I24)</f>
        <v>0</v>
      </c>
      <c r="J25" s="58"/>
      <c r="K25" s="5"/>
      <c r="L25" s="5"/>
      <c r="M25" s="5"/>
    </row>
    <row r="26" spans="1:13" ht="16.5" thickBot="1" x14ac:dyDescent="0.3">
      <c r="B26" s="3"/>
      <c r="C26" s="3"/>
      <c r="D26" s="78"/>
      <c r="E26" s="79"/>
      <c r="F26" s="79"/>
      <c r="G26" s="4"/>
      <c r="H26" s="4"/>
      <c r="I26" s="4"/>
      <c r="J26" s="4"/>
      <c r="K26" s="1"/>
    </row>
    <row r="27" spans="1:13" ht="19.5" thickBot="1" x14ac:dyDescent="0.35">
      <c r="A27" s="214" t="s">
        <v>161</v>
      </c>
      <c r="B27" s="215"/>
      <c r="C27" s="215"/>
      <c r="D27" s="215"/>
      <c r="E27" s="215"/>
      <c r="F27" s="215"/>
      <c r="G27" s="215"/>
      <c r="H27" s="215"/>
      <c r="I27" s="215"/>
      <c r="J27" s="215"/>
      <c r="K27" s="215"/>
      <c r="L27" s="216"/>
    </row>
    <row r="28" spans="1:13" ht="16.5" thickBot="1" x14ac:dyDescent="0.3">
      <c r="A28" s="217" t="s">
        <v>73</v>
      </c>
      <c r="B28" s="218"/>
      <c r="C28" s="218"/>
      <c r="D28" s="218"/>
      <c r="E28" s="218"/>
      <c r="F28" s="218"/>
      <c r="G28" s="218"/>
      <c r="H28" s="218"/>
      <c r="I28" s="218"/>
      <c r="J28" s="218"/>
      <c r="K28" s="218"/>
      <c r="L28" s="219"/>
    </row>
    <row r="29" spans="1:13" x14ac:dyDescent="0.25">
      <c r="A29" s="45">
        <v>42370</v>
      </c>
      <c r="B29" s="131"/>
      <c r="C29" s="132"/>
      <c r="D29" s="75"/>
      <c r="E29" s="133">
        <v>0</v>
      </c>
      <c r="F29" s="85">
        <v>0</v>
      </c>
      <c r="G29" s="85">
        <f>ROUND(E29*F29,2)</f>
        <v>0</v>
      </c>
      <c r="H29" s="134"/>
      <c r="I29" s="134"/>
      <c r="J29" s="54" t="s">
        <v>80</v>
      </c>
      <c r="K29" s="135"/>
      <c r="L29" s="136"/>
    </row>
    <row r="30" spans="1:13" x14ac:dyDescent="0.25">
      <c r="A30" s="43">
        <v>42401</v>
      </c>
      <c r="B30" s="29"/>
      <c r="C30" s="124"/>
      <c r="D30" s="75"/>
      <c r="E30" s="76">
        <v>0</v>
      </c>
      <c r="F30" s="86">
        <v>0</v>
      </c>
      <c r="G30" s="86">
        <f t="shared" ref="G30:G37" si="1">ROUND(E30*F30,2)</f>
        <v>0</v>
      </c>
      <c r="H30" s="7"/>
      <c r="I30" s="7"/>
      <c r="J30" s="54"/>
      <c r="K30" s="55"/>
      <c r="L30" s="30"/>
    </row>
    <row r="31" spans="1:13" x14ac:dyDescent="0.25">
      <c r="A31" s="44">
        <v>42430</v>
      </c>
      <c r="B31" s="29"/>
      <c r="C31" s="124"/>
      <c r="D31" s="77"/>
      <c r="E31" s="76">
        <v>0</v>
      </c>
      <c r="F31" s="89">
        <v>0</v>
      </c>
      <c r="G31" s="86">
        <f t="shared" si="1"/>
        <v>0</v>
      </c>
      <c r="H31" s="7"/>
      <c r="I31" s="7"/>
      <c r="J31" s="54"/>
      <c r="K31" s="55"/>
      <c r="L31" s="30"/>
    </row>
    <row r="32" spans="1:13" x14ac:dyDescent="0.25">
      <c r="A32" s="44">
        <v>42461</v>
      </c>
      <c r="B32" s="29"/>
      <c r="C32" s="124"/>
      <c r="D32" s="77"/>
      <c r="E32" s="76">
        <v>0</v>
      </c>
      <c r="F32" s="86">
        <v>0</v>
      </c>
      <c r="G32" s="86">
        <f t="shared" si="1"/>
        <v>0</v>
      </c>
      <c r="H32" s="7"/>
      <c r="I32" s="7"/>
      <c r="J32" s="54"/>
      <c r="K32" s="55"/>
      <c r="L32" s="30"/>
    </row>
    <row r="33" spans="1:12" x14ac:dyDescent="0.25">
      <c r="A33" s="44">
        <v>42491</v>
      </c>
      <c r="B33" s="29"/>
      <c r="C33" s="124"/>
      <c r="D33" s="77"/>
      <c r="E33" s="76">
        <v>0</v>
      </c>
      <c r="F33" s="86">
        <v>0</v>
      </c>
      <c r="G33" s="86">
        <f t="shared" si="1"/>
        <v>0</v>
      </c>
      <c r="H33" s="7"/>
      <c r="I33" s="7"/>
      <c r="J33" s="54"/>
      <c r="K33" s="55"/>
      <c r="L33" s="30"/>
    </row>
    <row r="34" spans="1:12" x14ac:dyDescent="0.25">
      <c r="A34" s="44">
        <v>42522</v>
      </c>
      <c r="B34" s="29"/>
      <c r="C34" s="124"/>
      <c r="D34" s="77"/>
      <c r="E34" s="76">
        <v>0</v>
      </c>
      <c r="F34" s="86">
        <v>0</v>
      </c>
      <c r="G34" s="86">
        <f t="shared" si="1"/>
        <v>0</v>
      </c>
      <c r="H34" s="7"/>
      <c r="I34" s="7"/>
      <c r="J34" s="54"/>
      <c r="K34" s="55"/>
      <c r="L34" s="30"/>
    </row>
    <row r="35" spans="1:12" x14ac:dyDescent="0.25">
      <c r="A35" s="44">
        <v>42552</v>
      </c>
      <c r="B35" s="29"/>
      <c r="C35" s="124"/>
      <c r="D35" s="77"/>
      <c r="E35" s="76">
        <v>0</v>
      </c>
      <c r="F35" s="86">
        <v>0</v>
      </c>
      <c r="G35" s="86">
        <f t="shared" si="1"/>
        <v>0</v>
      </c>
      <c r="H35" s="7"/>
      <c r="I35" s="7"/>
      <c r="J35" s="54"/>
      <c r="K35" s="55"/>
      <c r="L35" s="30"/>
    </row>
    <row r="36" spans="1:12" x14ac:dyDescent="0.25">
      <c r="A36" s="44">
        <v>42583</v>
      </c>
      <c r="B36" s="29"/>
      <c r="C36" s="124"/>
      <c r="D36" s="77"/>
      <c r="E36" s="76">
        <v>0</v>
      </c>
      <c r="F36" s="86">
        <v>0</v>
      </c>
      <c r="G36" s="86">
        <f t="shared" si="1"/>
        <v>0</v>
      </c>
      <c r="H36" s="7"/>
      <c r="I36" s="7"/>
      <c r="J36" s="54"/>
      <c r="K36" s="55"/>
      <c r="L36" s="30"/>
    </row>
    <row r="37" spans="1:12" ht="15.75" thickBot="1" x14ac:dyDescent="0.3">
      <c r="A37" s="98" t="s">
        <v>58</v>
      </c>
      <c r="B37" s="96"/>
      <c r="C37" s="97"/>
      <c r="D37" s="99"/>
      <c r="E37" s="82">
        <v>0</v>
      </c>
      <c r="F37" s="87">
        <v>0</v>
      </c>
      <c r="G37" s="142">
        <f t="shared" si="1"/>
        <v>0</v>
      </c>
      <c r="H37" s="144"/>
      <c r="I37" s="144"/>
      <c r="J37" s="92"/>
      <c r="K37" s="56"/>
      <c r="L37" s="31"/>
    </row>
    <row r="38" spans="1:12" ht="16.5" thickBot="1" x14ac:dyDescent="0.3">
      <c r="A38" s="246" t="s">
        <v>47</v>
      </c>
      <c r="B38" s="237"/>
      <c r="C38" s="237"/>
      <c r="D38" s="237"/>
      <c r="E38" s="237"/>
      <c r="F38" s="237"/>
      <c r="G38" s="145">
        <f>SUM(G29:G37)</f>
        <v>0</v>
      </c>
      <c r="H38" s="146">
        <f>SUM(H29:H37)</f>
        <v>0</v>
      </c>
      <c r="I38" s="147">
        <f>SUM(I29:I37)</f>
        <v>0</v>
      </c>
      <c r="J38" s="58"/>
      <c r="K38" s="1"/>
    </row>
    <row r="39" spans="1:12" ht="16.5" customHeight="1" thickBot="1" x14ac:dyDescent="0.3">
      <c r="B39" s="3"/>
      <c r="C39" s="3"/>
      <c r="D39" s="78"/>
      <c r="E39" s="79"/>
      <c r="F39" s="79"/>
      <c r="G39" s="4"/>
      <c r="H39" s="4"/>
      <c r="I39" s="4"/>
      <c r="J39" s="4"/>
      <c r="K39" s="1"/>
    </row>
    <row r="40" spans="1:12" ht="19.5" thickBot="1" x14ac:dyDescent="0.35">
      <c r="A40" s="214" t="s">
        <v>162</v>
      </c>
      <c r="B40" s="215"/>
      <c r="C40" s="215"/>
      <c r="D40" s="215"/>
      <c r="E40" s="215"/>
      <c r="F40" s="215"/>
      <c r="G40" s="215"/>
      <c r="H40" s="215"/>
      <c r="I40" s="215"/>
      <c r="J40" s="215"/>
      <c r="K40" s="215"/>
      <c r="L40" s="216"/>
    </row>
    <row r="41" spans="1:12" ht="16.5" thickBot="1" x14ac:dyDescent="0.3">
      <c r="A41" s="217" t="s">
        <v>73</v>
      </c>
      <c r="B41" s="218"/>
      <c r="C41" s="218"/>
      <c r="D41" s="218"/>
      <c r="E41" s="218"/>
      <c r="F41" s="218"/>
      <c r="G41" s="218"/>
      <c r="H41" s="218"/>
      <c r="I41" s="218"/>
      <c r="J41" s="218"/>
      <c r="K41" s="218"/>
      <c r="L41" s="219"/>
    </row>
    <row r="42" spans="1:12" x14ac:dyDescent="0.25">
      <c r="A42" s="45">
        <v>42370</v>
      </c>
      <c r="B42" s="131"/>
      <c r="C42" s="132"/>
      <c r="D42" s="75"/>
      <c r="E42" s="133">
        <v>0</v>
      </c>
      <c r="F42" s="85">
        <v>0</v>
      </c>
      <c r="G42" s="85">
        <f>ROUND(E42*F42,2)</f>
        <v>0</v>
      </c>
      <c r="H42" s="134"/>
      <c r="I42" s="134"/>
      <c r="J42" s="54" t="s">
        <v>80</v>
      </c>
      <c r="K42" s="135"/>
      <c r="L42" s="136"/>
    </row>
    <row r="43" spans="1:12" x14ac:dyDescent="0.25">
      <c r="A43" s="43">
        <v>42401</v>
      </c>
      <c r="B43" s="29"/>
      <c r="C43" s="124"/>
      <c r="D43" s="75"/>
      <c r="E43" s="76">
        <v>0</v>
      </c>
      <c r="F43" s="86">
        <v>0</v>
      </c>
      <c r="G43" s="86">
        <f t="shared" ref="G43:G50" si="2">ROUND(E43*F43,2)</f>
        <v>0</v>
      </c>
      <c r="H43" s="7"/>
      <c r="I43" s="7"/>
      <c r="J43" s="54"/>
      <c r="K43" s="55"/>
      <c r="L43" s="30"/>
    </row>
    <row r="44" spans="1:12" x14ac:dyDescent="0.25">
      <c r="A44" s="44">
        <v>42430</v>
      </c>
      <c r="B44" s="29"/>
      <c r="C44" s="124"/>
      <c r="D44" s="77"/>
      <c r="E44" s="76">
        <v>0</v>
      </c>
      <c r="F44" s="89">
        <v>0</v>
      </c>
      <c r="G44" s="86">
        <f t="shared" si="2"/>
        <v>0</v>
      </c>
      <c r="H44" s="7"/>
      <c r="I44" s="7"/>
      <c r="J44" s="54"/>
      <c r="K44" s="55"/>
      <c r="L44" s="30"/>
    </row>
    <row r="45" spans="1:12" x14ac:dyDescent="0.25">
      <c r="A45" s="44">
        <v>42461</v>
      </c>
      <c r="B45" s="29"/>
      <c r="C45" s="124"/>
      <c r="D45" s="77"/>
      <c r="E45" s="76">
        <v>0</v>
      </c>
      <c r="F45" s="86">
        <v>0</v>
      </c>
      <c r="G45" s="86">
        <f t="shared" si="2"/>
        <v>0</v>
      </c>
      <c r="H45" s="7"/>
      <c r="I45" s="7"/>
      <c r="J45" s="54"/>
      <c r="K45" s="55"/>
      <c r="L45" s="30"/>
    </row>
    <row r="46" spans="1:12" x14ac:dyDescent="0.25">
      <c r="A46" s="44">
        <v>42491</v>
      </c>
      <c r="B46" s="29"/>
      <c r="C46" s="124"/>
      <c r="D46" s="77"/>
      <c r="E46" s="76">
        <v>0</v>
      </c>
      <c r="F46" s="86">
        <v>0</v>
      </c>
      <c r="G46" s="86">
        <f t="shared" si="2"/>
        <v>0</v>
      </c>
      <c r="H46" s="7"/>
      <c r="I46" s="7"/>
      <c r="J46" s="54"/>
      <c r="K46" s="55"/>
      <c r="L46" s="30"/>
    </row>
    <row r="47" spans="1:12" x14ac:dyDescent="0.25">
      <c r="A47" s="44">
        <v>42522</v>
      </c>
      <c r="B47" s="29"/>
      <c r="C47" s="124"/>
      <c r="D47" s="77"/>
      <c r="E47" s="76">
        <v>0</v>
      </c>
      <c r="F47" s="86">
        <v>0</v>
      </c>
      <c r="G47" s="86">
        <f t="shared" si="2"/>
        <v>0</v>
      </c>
      <c r="H47" s="7"/>
      <c r="I47" s="7"/>
      <c r="J47" s="54"/>
      <c r="K47" s="55"/>
      <c r="L47" s="30"/>
    </row>
    <row r="48" spans="1:12" x14ac:dyDescent="0.25">
      <c r="A48" s="44">
        <v>42552</v>
      </c>
      <c r="B48" s="29"/>
      <c r="C48" s="124"/>
      <c r="D48" s="77"/>
      <c r="E48" s="76">
        <v>0</v>
      </c>
      <c r="F48" s="86">
        <v>0</v>
      </c>
      <c r="G48" s="86">
        <f t="shared" si="2"/>
        <v>0</v>
      </c>
      <c r="H48" s="7"/>
      <c r="I48" s="7"/>
      <c r="J48" s="54"/>
      <c r="K48" s="55"/>
      <c r="L48" s="30"/>
    </row>
    <row r="49" spans="1:13" x14ac:dyDescent="0.25">
      <c r="A49" s="44">
        <v>42583</v>
      </c>
      <c r="B49" s="29"/>
      <c r="C49" s="124"/>
      <c r="D49" s="77"/>
      <c r="E49" s="76">
        <v>0</v>
      </c>
      <c r="F49" s="86">
        <v>0</v>
      </c>
      <c r="G49" s="86">
        <f t="shared" si="2"/>
        <v>0</v>
      </c>
      <c r="H49" s="7"/>
      <c r="I49" s="7"/>
      <c r="J49" s="54"/>
      <c r="K49" s="55"/>
      <c r="L49" s="30"/>
    </row>
    <row r="50" spans="1:13" ht="15.75" thickBot="1" x14ac:dyDescent="0.3">
      <c r="A50" s="98" t="s">
        <v>58</v>
      </c>
      <c r="B50" s="96"/>
      <c r="C50" s="97"/>
      <c r="D50" s="99"/>
      <c r="E50" s="82">
        <v>0</v>
      </c>
      <c r="F50" s="87">
        <v>0</v>
      </c>
      <c r="G50" s="142">
        <f t="shared" si="2"/>
        <v>0</v>
      </c>
      <c r="H50" s="144"/>
      <c r="I50" s="144"/>
      <c r="J50" s="92"/>
      <c r="K50" s="56"/>
      <c r="L50" s="31"/>
    </row>
    <row r="51" spans="1:13" ht="16.5" thickBot="1" x14ac:dyDescent="0.3">
      <c r="A51" s="246" t="s">
        <v>47</v>
      </c>
      <c r="B51" s="237"/>
      <c r="C51" s="237"/>
      <c r="D51" s="237"/>
      <c r="E51" s="237"/>
      <c r="F51" s="237"/>
      <c r="G51" s="145">
        <f>SUM(G42:G50)</f>
        <v>0</v>
      </c>
      <c r="H51" s="146">
        <f>SUM(H42:H50)</f>
        <v>0</v>
      </c>
      <c r="I51" s="147">
        <f>SUM(I42:I50)</f>
        <v>0</v>
      </c>
      <c r="J51" s="58"/>
      <c r="K51" s="1"/>
    </row>
    <row r="52" spans="1:13" ht="16.5" customHeight="1" thickBot="1" x14ac:dyDescent="0.3">
      <c r="A52" s="220" t="s">
        <v>70</v>
      </c>
      <c r="B52" s="221"/>
      <c r="C52" s="221"/>
      <c r="D52" s="221"/>
      <c r="E52" s="221"/>
      <c r="F52" s="221"/>
      <c r="G52" s="91">
        <f>G25+G38+G51</f>
        <v>0</v>
      </c>
      <c r="H52" s="91">
        <f>H25+H38+H51</f>
        <v>0</v>
      </c>
      <c r="I52" s="91">
        <f>I25+I38+I51</f>
        <v>0</v>
      </c>
      <c r="J52" s="4"/>
      <c r="K52" s="1"/>
    </row>
    <row r="53" spans="1:13" ht="16.5" customHeight="1" thickBot="1" x14ac:dyDescent="0.3">
      <c r="B53" s="3"/>
      <c r="C53" s="3"/>
      <c r="D53" s="78"/>
      <c r="E53" s="79"/>
      <c r="F53" s="79"/>
      <c r="G53" s="4"/>
      <c r="H53" s="4"/>
      <c r="I53" s="4"/>
      <c r="J53" s="4"/>
      <c r="K53" s="1"/>
    </row>
    <row r="54" spans="1:13" ht="19.5" thickBot="1" x14ac:dyDescent="0.35">
      <c r="A54" s="222" t="s">
        <v>163</v>
      </c>
      <c r="B54" s="223"/>
      <c r="C54" s="223"/>
      <c r="D54" s="223"/>
      <c r="E54" s="223"/>
      <c r="F54" s="223"/>
      <c r="G54" s="223"/>
      <c r="H54" s="223"/>
      <c r="I54" s="223"/>
      <c r="J54" s="223"/>
      <c r="K54" s="223"/>
      <c r="L54" s="224"/>
    </row>
    <row r="55" spans="1:13" ht="15.75" thickBot="1" x14ac:dyDescent="0.3">
      <c r="A55" s="225" t="s">
        <v>27</v>
      </c>
      <c r="B55" s="226"/>
      <c r="C55" s="226"/>
      <c r="D55" s="226"/>
      <c r="E55" s="226"/>
      <c r="F55" s="226"/>
      <c r="G55" s="226"/>
      <c r="H55" s="226"/>
      <c r="I55" s="226"/>
      <c r="J55" s="227"/>
      <c r="K55" s="227"/>
      <c r="L55" s="228"/>
      <c r="M55" s="33"/>
    </row>
    <row r="56" spans="1:13" ht="30" x14ac:dyDescent="0.25">
      <c r="A56" s="148">
        <v>42371</v>
      </c>
      <c r="B56" s="149" t="s">
        <v>68</v>
      </c>
      <c r="C56" s="150" t="s">
        <v>25</v>
      </c>
      <c r="D56" s="151" t="s">
        <v>50</v>
      </c>
      <c r="E56" s="133">
        <v>0</v>
      </c>
      <c r="F56" s="85">
        <v>0</v>
      </c>
      <c r="G56" s="85">
        <f>ROUND(E56*F56,2)</f>
        <v>0</v>
      </c>
      <c r="H56" s="134"/>
      <c r="I56" s="134"/>
      <c r="J56" s="54"/>
      <c r="K56" s="54"/>
      <c r="L56" s="37" t="s">
        <v>74</v>
      </c>
    </row>
    <row r="57" spans="1:13" ht="30" x14ac:dyDescent="0.25">
      <c r="A57" s="46">
        <v>42402</v>
      </c>
      <c r="B57" s="63" t="s">
        <v>66</v>
      </c>
      <c r="C57" s="6" t="s">
        <v>25</v>
      </c>
      <c r="D57" s="80" t="s">
        <v>51</v>
      </c>
      <c r="E57" s="76">
        <v>0</v>
      </c>
      <c r="F57" s="86">
        <v>0</v>
      </c>
      <c r="G57" s="86">
        <f t="shared" ref="G57:G58" si="3">ROUND(E57*F57,2)</f>
        <v>0</v>
      </c>
      <c r="H57" s="7"/>
      <c r="I57" s="7"/>
      <c r="J57" s="54"/>
      <c r="K57" s="55"/>
      <c r="L57" s="37" t="s">
        <v>74</v>
      </c>
    </row>
    <row r="58" spans="1:13" ht="15.75" thickBot="1" x14ac:dyDescent="0.3">
      <c r="A58" s="100">
        <v>42431</v>
      </c>
      <c r="B58" s="64" t="s">
        <v>67</v>
      </c>
      <c r="C58" s="62" t="s">
        <v>18</v>
      </c>
      <c r="D58" s="81" t="s">
        <v>51</v>
      </c>
      <c r="E58" s="82">
        <v>0</v>
      </c>
      <c r="F58" s="87">
        <v>0</v>
      </c>
      <c r="G58" s="142">
        <f t="shared" si="3"/>
        <v>0</v>
      </c>
      <c r="H58" s="144"/>
      <c r="I58" s="144"/>
      <c r="J58" s="92"/>
      <c r="K58" s="56"/>
      <c r="L58" s="31" t="s">
        <v>74</v>
      </c>
    </row>
    <row r="59" spans="1:13" ht="16.5" thickBot="1" x14ac:dyDescent="0.3">
      <c r="A59" s="229" t="s">
        <v>28</v>
      </c>
      <c r="B59" s="230"/>
      <c r="C59" s="230"/>
      <c r="D59" s="230"/>
      <c r="E59" s="230"/>
      <c r="F59" s="231"/>
      <c r="G59" s="152">
        <f>G56+G57+G58</f>
        <v>0</v>
      </c>
      <c r="H59" s="153">
        <f t="shared" ref="H59:I59" si="4">H56+H57+H58</f>
        <v>0</v>
      </c>
      <c r="I59" s="154">
        <f t="shared" si="4"/>
        <v>0</v>
      </c>
      <c r="J59" s="101"/>
      <c r="K59" s="57"/>
      <c r="L59" s="39"/>
    </row>
    <row r="60" spans="1:13" ht="15.75" thickBot="1" x14ac:dyDescent="0.3">
      <c r="A60" s="234" t="s">
        <v>17</v>
      </c>
      <c r="B60" s="221"/>
      <c r="C60" s="221"/>
      <c r="D60" s="221"/>
      <c r="E60" s="221"/>
      <c r="F60" s="221"/>
      <c r="G60" s="221"/>
      <c r="H60" s="221"/>
      <c r="I60" s="221"/>
      <c r="J60" s="221"/>
      <c r="K60" s="221"/>
      <c r="L60" s="235"/>
    </row>
    <row r="61" spans="1:13" x14ac:dyDescent="0.25">
      <c r="A61" s="155">
        <v>42372</v>
      </c>
      <c r="B61" s="156" t="s">
        <v>20</v>
      </c>
      <c r="C61" s="150" t="s">
        <v>18</v>
      </c>
      <c r="D61" s="75" t="s">
        <v>52</v>
      </c>
      <c r="E61" s="133">
        <v>0</v>
      </c>
      <c r="F61" s="85">
        <v>0</v>
      </c>
      <c r="G61" s="85">
        <f>ROUND(E61*F61,2)</f>
        <v>0</v>
      </c>
      <c r="H61" s="134"/>
      <c r="I61" s="134"/>
      <c r="J61" s="54"/>
      <c r="K61" s="54"/>
      <c r="L61" s="37" t="s">
        <v>74</v>
      </c>
    </row>
    <row r="62" spans="1:13" x14ac:dyDescent="0.25">
      <c r="A62" s="45">
        <v>42403</v>
      </c>
      <c r="B62" s="40" t="s">
        <v>21</v>
      </c>
      <c r="C62" s="6" t="s">
        <v>18</v>
      </c>
      <c r="D62" s="77" t="s">
        <v>52</v>
      </c>
      <c r="E62" s="76">
        <v>0</v>
      </c>
      <c r="F62" s="85">
        <v>0</v>
      </c>
      <c r="G62" s="86">
        <f t="shared" ref="G62:G64" si="5">ROUND(E62*F62,2)</f>
        <v>0</v>
      </c>
      <c r="H62" s="7"/>
      <c r="I62" s="7"/>
      <c r="J62" s="54"/>
      <c r="K62" s="55"/>
      <c r="L62" s="30" t="s">
        <v>74</v>
      </c>
    </row>
    <row r="63" spans="1:13" x14ac:dyDescent="0.25">
      <c r="A63" s="44">
        <v>42432</v>
      </c>
      <c r="B63" s="40" t="s">
        <v>22</v>
      </c>
      <c r="C63" s="6" t="s">
        <v>18</v>
      </c>
      <c r="D63" s="77" t="s">
        <v>52</v>
      </c>
      <c r="E63" s="76">
        <v>0</v>
      </c>
      <c r="F63" s="85">
        <v>0</v>
      </c>
      <c r="G63" s="86">
        <f t="shared" si="5"/>
        <v>0</v>
      </c>
      <c r="H63" s="7"/>
      <c r="I63" s="55"/>
      <c r="J63" s="54"/>
      <c r="K63" s="55"/>
      <c r="L63" s="30" t="s">
        <v>74</v>
      </c>
    </row>
    <row r="64" spans="1:13" ht="15.75" thickBot="1" x14ac:dyDescent="0.3">
      <c r="A64" s="95">
        <v>42463</v>
      </c>
      <c r="B64" s="103" t="s">
        <v>19</v>
      </c>
      <c r="C64" s="62" t="s">
        <v>18</v>
      </c>
      <c r="D64" s="99" t="s">
        <v>52</v>
      </c>
      <c r="E64" s="82">
        <v>0</v>
      </c>
      <c r="F64" s="94">
        <v>0</v>
      </c>
      <c r="G64" s="142">
        <f t="shared" si="5"/>
        <v>0</v>
      </c>
      <c r="H64" s="144"/>
      <c r="I64" s="157"/>
      <c r="J64" s="92"/>
      <c r="K64" s="56"/>
      <c r="L64" s="31" t="s">
        <v>74</v>
      </c>
    </row>
    <row r="65" spans="1:12" ht="16.5" thickBot="1" x14ac:dyDescent="0.3">
      <c r="A65" s="236" t="s">
        <v>29</v>
      </c>
      <c r="B65" s="237"/>
      <c r="C65" s="237"/>
      <c r="D65" s="237"/>
      <c r="E65" s="237"/>
      <c r="F65" s="237"/>
      <c r="G65" s="152">
        <f>G61+G62+G63+G64</f>
        <v>0</v>
      </c>
      <c r="H65" s="153">
        <f t="shared" ref="H65:I65" si="6">H61+H62+H63+H64</f>
        <v>0</v>
      </c>
      <c r="I65" s="154">
        <f t="shared" si="6"/>
        <v>0</v>
      </c>
      <c r="J65" s="59"/>
      <c r="K65" s="59"/>
      <c r="L65" s="27"/>
    </row>
    <row r="66" spans="1:12" ht="16.5" thickBot="1" x14ac:dyDescent="0.3">
      <c r="A66" s="220" t="s">
        <v>69</v>
      </c>
      <c r="B66" s="221"/>
      <c r="C66" s="221"/>
      <c r="D66" s="221"/>
      <c r="E66" s="221"/>
      <c r="F66" s="221"/>
      <c r="G66" s="158">
        <f>G59+G65</f>
        <v>0</v>
      </c>
      <c r="H66" s="159">
        <f t="shared" ref="H66" si="7">H59+H65</f>
        <v>0</v>
      </c>
      <c r="I66" s="159">
        <v>0</v>
      </c>
      <c r="J66" s="59"/>
      <c r="K66" s="59"/>
      <c r="L66" s="27"/>
    </row>
    <row r="67" spans="1:12" ht="19.5" customHeight="1" thickBot="1" x14ac:dyDescent="0.35">
      <c r="A67" s="271" t="s">
        <v>48</v>
      </c>
      <c r="B67" s="272"/>
      <c r="C67" s="272"/>
      <c r="D67" s="272"/>
      <c r="E67" s="272"/>
      <c r="F67" s="273"/>
      <c r="G67" s="12">
        <f>G52+G66</f>
        <v>0</v>
      </c>
      <c r="H67" s="12">
        <f>H52+H66</f>
        <v>0</v>
      </c>
      <c r="I67" s="61">
        <f>I52+I66</f>
        <v>0</v>
      </c>
      <c r="J67" s="60"/>
      <c r="K67" s="60"/>
      <c r="L67" s="27"/>
    </row>
    <row r="68" spans="1:12" ht="15.75" thickBot="1" x14ac:dyDescent="0.3">
      <c r="A68" s="33"/>
    </row>
    <row r="69" spans="1:12" ht="60.75" thickBot="1" x14ac:dyDescent="0.3">
      <c r="A69" s="232" t="s">
        <v>30</v>
      </c>
      <c r="B69" s="223"/>
      <c r="C69" s="223"/>
      <c r="D69" s="233"/>
      <c r="E69" s="114" t="s">
        <v>85</v>
      </c>
      <c r="F69" s="114" t="s">
        <v>26</v>
      </c>
      <c r="G69" s="115" t="s">
        <v>44</v>
      </c>
      <c r="H69" s="10" t="s">
        <v>45</v>
      </c>
      <c r="I69" s="1"/>
      <c r="J69" s="1"/>
      <c r="K69" s="1"/>
    </row>
    <row r="70" spans="1:12" ht="15.75" x14ac:dyDescent="0.25">
      <c r="A70" s="262" t="s">
        <v>164</v>
      </c>
      <c r="B70" s="263"/>
      <c r="C70" s="263"/>
      <c r="D70" s="264"/>
      <c r="E70" s="116">
        <f>G52</f>
        <v>0</v>
      </c>
      <c r="F70" s="117">
        <f>H52</f>
        <v>0</v>
      </c>
      <c r="G70" s="117">
        <f>I52</f>
        <v>0</v>
      </c>
      <c r="H70" s="118"/>
      <c r="I70" s="1"/>
      <c r="J70" s="1"/>
      <c r="K70" s="1"/>
    </row>
    <row r="71" spans="1:12" ht="15.75" customHeight="1" x14ac:dyDescent="0.25">
      <c r="A71" s="278" t="s">
        <v>165</v>
      </c>
      <c r="B71" s="279"/>
      <c r="C71" s="279"/>
      <c r="D71" s="280"/>
      <c r="E71" s="121">
        <f>G25+G38</f>
        <v>0</v>
      </c>
      <c r="F71" s="121">
        <f>H25+H38</f>
        <v>0</v>
      </c>
      <c r="G71" s="121">
        <f>I25+I38</f>
        <v>0</v>
      </c>
      <c r="H71" s="119"/>
      <c r="I71" s="1"/>
      <c r="J71" s="1"/>
      <c r="K71" s="1"/>
    </row>
    <row r="72" spans="1:12" ht="15.75" customHeight="1" thickBot="1" x14ac:dyDescent="0.3">
      <c r="A72" s="281" t="s">
        <v>166</v>
      </c>
      <c r="B72" s="282"/>
      <c r="C72" s="282"/>
      <c r="D72" s="283"/>
      <c r="E72" s="122">
        <f>G51</f>
        <v>0</v>
      </c>
      <c r="F72" s="122">
        <f t="shared" ref="F72:G72" si="8">H51</f>
        <v>0</v>
      </c>
      <c r="G72" s="122">
        <f t="shared" si="8"/>
        <v>0</v>
      </c>
      <c r="H72" s="120"/>
      <c r="I72" s="109"/>
      <c r="J72" s="109"/>
      <c r="K72" s="109"/>
      <c r="L72" s="109"/>
    </row>
    <row r="73" spans="1:12" ht="15.75" x14ac:dyDescent="0.25">
      <c r="A73" s="265" t="s">
        <v>69</v>
      </c>
      <c r="B73" s="266"/>
      <c r="C73" s="266"/>
      <c r="D73" s="267"/>
      <c r="E73" s="111">
        <f t="shared" ref="E73:G74" si="9">G66</f>
        <v>0</v>
      </c>
      <c r="F73" s="112">
        <f t="shared" si="9"/>
        <v>0</v>
      </c>
      <c r="G73" s="112">
        <f t="shared" si="9"/>
        <v>0</v>
      </c>
      <c r="H73" s="113" t="e">
        <f>(G73/G70)*100</f>
        <v>#DIV/0!</v>
      </c>
      <c r="I73" s="1"/>
      <c r="J73" s="1"/>
      <c r="K73" s="1"/>
    </row>
    <row r="74" spans="1:12" ht="19.5" customHeight="1" thickBot="1" x14ac:dyDescent="0.35">
      <c r="A74" s="268" t="s">
        <v>48</v>
      </c>
      <c r="B74" s="269"/>
      <c r="C74" s="269"/>
      <c r="D74" s="270"/>
      <c r="E74" s="11">
        <f t="shared" si="9"/>
        <v>0</v>
      </c>
      <c r="F74" s="90">
        <f t="shared" si="9"/>
        <v>0</v>
      </c>
      <c r="G74" s="90">
        <f t="shared" si="9"/>
        <v>0</v>
      </c>
      <c r="H74" s="28"/>
      <c r="I74" s="1"/>
      <c r="J74" s="1"/>
      <c r="K74" s="1"/>
    </row>
    <row r="75" spans="1:12" x14ac:dyDescent="0.25">
      <c r="B75" s="286"/>
      <c r="C75" s="286"/>
      <c r="D75" s="286"/>
      <c r="E75" s="286"/>
      <c r="F75" s="286"/>
      <c r="G75" s="286"/>
      <c r="H75" s="286"/>
      <c r="I75" s="286"/>
      <c r="J75" s="286"/>
      <c r="K75" s="286"/>
      <c r="L75" s="286"/>
    </row>
    <row r="76" spans="1:12" x14ac:dyDescent="0.25">
      <c r="A76" s="65"/>
      <c r="B76" s="65"/>
      <c r="C76" s="65"/>
      <c r="D76" s="83"/>
      <c r="E76" s="84"/>
      <c r="F76" s="84"/>
      <c r="G76" s="84"/>
      <c r="H76" s="129"/>
      <c r="I76" s="129"/>
      <c r="J76" s="129"/>
      <c r="K76" s="129"/>
      <c r="L76" s="65"/>
    </row>
    <row r="77" spans="1:12" ht="15.75" x14ac:dyDescent="0.25">
      <c r="A77" s="284" t="s">
        <v>75</v>
      </c>
      <c r="B77" s="285"/>
      <c r="C77" s="285"/>
      <c r="D77" s="285"/>
      <c r="E77" s="88"/>
      <c r="F77" s="88"/>
      <c r="G77" s="88"/>
      <c r="H77" s="67"/>
      <c r="I77" s="67"/>
      <c r="J77" s="67"/>
      <c r="K77" s="67"/>
      <c r="L77" s="67"/>
    </row>
    <row r="78" spans="1:12" ht="31.5" customHeight="1" x14ac:dyDescent="0.25">
      <c r="A78" s="276" t="s">
        <v>6</v>
      </c>
      <c r="B78" s="277"/>
      <c r="C78" s="251" t="s">
        <v>186</v>
      </c>
      <c r="D78" s="252"/>
      <c r="E78" s="252"/>
      <c r="F78" s="252"/>
      <c r="G78" s="252"/>
      <c r="H78" s="252"/>
      <c r="I78" s="252"/>
      <c r="J78" s="252"/>
      <c r="K78" s="252"/>
      <c r="L78" s="252"/>
    </row>
    <row r="79" spans="1:12" ht="30" customHeight="1" x14ac:dyDescent="0.25">
      <c r="A79" s="276" t="s">
        <v>59</v>
      </c>
      <c r="B79" s="277"/>
      <c r="C79" s="251" t="s">
        <v>124</v>
      </c>
      <c r="D79" s="252"/>
      <c r="E79" s="252"/>
      <c r="F79" s="252"/>
      <c r="G79" s="252"/>
      <c r="H79" s="252"/>
      <c r="I79" s="252"/>
      <c r="J79" s="252"/>
      <c r="K79" s="252"/>
      <c r="L79" s="252"/>
    </row>
    <row r="80" spans="1:12" ht="44.25" customHeight="1" x14ac:dyDescent="0.25">
      <c r="A80" s="249" t="s">
        <v>2</v>
      </c>
      <c r="B80" s="250"/>
      <c r="C80" s="251" t="s">
        <v>61</v>
      </c>
      <c r="D80" s="252"/>
      <c r="E80" s="252"/>
      <c r="F80" s="252"/>
      <c r="G80" s="252"/>
      <c r="H80" s="252"/>
      <c r="I80" s="252"/>
      <c r="J80" s="252"/>
      <c r="K80" s="252"/>
      <c r="L80" s="252"/>
    </row>
    <row r="81" spans="1:12" ht="17.25" customHeight="1" x14ac:dyDescent="0.25">
      <c r="A81" s="249" t="s">
        <v>60</v>
      </c>
      <c r="B81" s="250"/>
      <c r="C81" s="290" t="s">
        <v>125</v>
      </c>
      <c r="D81" s="291"/>
      <c r="E81" s="291"/>
      <c r="F81" s="291"/>
      <c r="G81" s="291"/>
      <c r="H81" s="291"/>
      <c r="I81" s="291"/>
      <c r="J81" s="291"/>
      <c r="K81" s="291"/>
      <c r="L81" s="291"/>
    </row>
    <row r="82" spans="1:12" ht="47.25" customHeight="1" x14ac:dyDescent="0.25">
      <c r="A82" s="249" t="s">
        <v>3</v>
      </c>
      <c r="B82" s="250"/>
      <c r="C82" s="292" t="s">
        <v>62</v>
      </c>
      <c r="D82" s="293"/>
      <c r="E82" s="293"/>
      <c r="F82" s="293"/>
      <c r="G82" s="293"/>
      <c r="H82" s="293"/>
      <c r="I82" s="293"/>
      <c r="J82" s="293"/>
      <c r="K82" s="293"/>
      <c r="L82" s="293"/>
    </row>
    <row r="83" spans="1:12" ht="27" customHeight="1" x14ac:dyDescent="0.25">
      <c r="A83" s="260" t="s">
        <v>4</v>
      </c>
      <c r="B83" s="261"/>
      <c r="C83" s="208" t="s">
        <v>187</v>
      </c>
      <c r="D83" s="209"/>
      <c r="E83" s="209"/>
      <c r="F83" s="209"/>
      <c r="G83" s="209"/>
      <c r="H83" s="209"/>
      <c r="I83" s="209"/>
      <c r="J83" s="209"/>
      <c r="K83" s="209"/>
      <c r="L83" s="210"/>
    </row>
    <row r="84" spans="1:12" ht="27" customHeight="1" x14ac:dyDescent="0.25">
      <c r="A84" s="260" t="s">
        <v>111</v>
      </c>
      <c r="B84" s="261"/>
      <c r="C84" s="208" t="s">
        <v>126</v>
      </c>
      <c r="D84" s="274"/>
      <c r="E84" s="274"/>
      <c r="F84" s="274"/>
      <c r="G84" s="274"/>
      <c r="H84" s="274"/>
      <c r="I84" s="274"/>
      <c r="J84" s="274"/>
      <c r="K84" s="274"/>
      <c r="L84" s="275"/>
    </row>
    <row r="85" spans="1:12" ht="66" customHeight="1" x14ac:dyDescent="0.25">
      <c r="A85" s="254" t="s">
        <v>183</v>
      </c>
      <c r="B85" s="255"/>
      <c r="C85" s="292" t="s">
        <v>113</v>
      </c>
      <c r="D85" s="293"/>
      <c r="E85" s="293"/>
      <c r="F85" s="293"/>
      <c r="G85" s="293"/>
      <c r="H85" s="293"/>
      <c r="I85" s="293"/>
      <c r="J85" s="293"/>
      <c r="K85" s="293"/>
      <c r="L85" s="293"/>
    </row>
    <row r="86" spans="1:12" ht="21" customHeight="1" x14ac:dyDescent="0.25">
      <c r="A86" s="294" t="s">
        <v>96</v>
      </c>
      <c r="B86" s="295"/>
      <c r="C86" s="208" t="s">
        <v>127</v>
      </c>
      <c r="D86" s="209"/>
      <c r="E86" s="209"/>
      <c r="F86" s="209"/>
      <c r="G86" s="209"/>
      <c r="H86" s="209"/>
      <c r="I86" s="209"/>
      <c r="J86" s="209"/>
      <c r="K86" s="209"/>
      <c r="L86" s="210"/>
    </row>
    <row r="87" spans="1:12" ht="32.25" customHeight="1" x14ac:dyDescent="0.25">
      <c r="A87" s="249" t="s">
        <v>112</v>
      </c>
      <c r="B87" s="250"/>
      <c r="C87" s="292" t="s">
        <v>188</v>
      </c>
      <c r="D87" s="293"/>
      <c r="E87" s="293"/>
      <c r="F87" s="293"/>
      <c r="G87" s="293"/>
      <c r="H87" s="293"/>
      <c r="I87" s="293"/>
      <c r="J87" s="293"/>
      <c r="K87" s="293"/>
      <c r="L87" s="293"/>
    </row>
    <row r="88" spans="1:12" ht="207.75" customHeight="1" x14ac:dyDescent="0.25">
      <c r="A88" s="258" t="s">
        <v>46</v>
      </c>
      <c r="B88" s="259"/>
      <c r="C88" s="292" t="s">
        <v>81</v>
      </c>
      <c r="D88" s="293"/>
      <c r="E88" s="293"/>
      <c r="F88" s="293"/>
      <c r="G88" s="293"/>
      <c r="H88" s="293"/>
      <c r="I88" s="293"/>
      <c r="J88" s="293"/>
      <c r="K88" s="293"/>
      <c r="L88" s="293"/>
    </row>
    <row r="89" spans="1:12" ht="32.25" customHeight="1" x14ac:dyDescent="0.25">
      <c r="A89" s="249" t="s">
        <v>57</v>
      </c>
      <c r="B89" s="250"/>
      <c r="C89" s="292" t="s">
        <v>128</v>
      </c>
      <c r="D89" s="293"/>
      <c r="E89" s="293"/>
      <c r="F89" s="293"/>
      <c r="G89" s="293"/>
      <c r="H89" s="293"/>
      <c r="I89" s="293"/>
      <c r="J89" s="293"/>
      <c r="K89" s="293"/>
      <c r="L89" s="293"/>
    </row>
    <row r="90" spans="1:12" ht="20.25" customHeight="1" x14ac:dyDescent="0.25">
      <c r="A90" s="253" t="s">
        <v>114</v>
      </c>
      <c r="B90" s="248"/>
      <c r="C90" s="248"/>
      <c r="D90" s="248"/>
      <c r="E90" s="248"/>
      <c r="F90" s="248"/>
      <c r="G90" s="248"/>
      <c r="H90" s="248"/>
      <c r="I90" s="248"/>
      <c r="J90" s="248"/>
      <c r="K90" s="248"/>
      <c r="L90" s="248"/>
    </row>
    <row r="91" spans="1:12" ht="92.25" customHeight="1" x14ac:dyDescent="0.25">
      <c r="A91" s="247" t="s">
        <v>129</v>
      </c>
      <c r="B91" s="248"/>
      <c r="C91" s="248"/>
      <c r="D91" s="248"/>
      <c r="E91" s="248"/>
      <c r="F91" s="248"/>
      <c r="G91" s="248"/>
      <c r="H91" s="248"/>
      <c r="I91" s="248"/>
      <c r="J91" s="248"/>
      <c r="K91" s="248"/>
      <c r="L91" s="248"/>
    </row>
  </sheetData>
  <mergeCells count="60">
    <mergeCell ref="A89:B89"/>
    <mergeCell ref="C89:L89"/>
    <mergeCell ref="A90:L90"/>
    <mergeCell ref="A91:L91"/>
    <mergeCell ref="A86:B86"/>
    <mergeCell ref="C86:L86"/>
    <mergeCell ref="A87:B87"/>
    <mergeCell ref="C87:L87"/>
    <mergeCell ref="A88:B88"/>
    <mergeCell ref="C88:L88"/>
    <mergeCell ref="A83:B83"/>
    <mergeCell ref="C83:L83"/>
    <mergeCell ref="A84:B84"/>
    <mergeCell ref="C84:L84"/>
    <mergeCell ref="A85:B85"/>
    <mergeCell ref="C85:L85"/>
    <mergeCell ref="A80:B80"/>
    <mergeCell ref="C80:L80"/>
    <mergeCell ref="A81:B81"/>
    <mergeCell ref="C81:L81"/>
    <mergeCell ref="A82:B82"/>
    <mergeCell ref="C82:L82"/>
    <mergeCell ref="A79:B79"/>
    <mergeCell ref="C79:L79"/>
    <mergeCell ref="A67:F67"/>
    <mergeCell ref="A69:D69"/>
    <mergeCell ref="A70:D70"/>
    <mergeCell ref="A71:D71"/>
    <mergeCell ref="A72:D72"/>
    <mergeCell ref="A73:D73"/>
    <mergeCell ref="A74:D74"/>
    <mergeCell ref="B75:L75"/>
    <mergeCell ref="A77:D77"/>
    <mergeCell ref="A78:B78"/>
    <mergeCell ref="C78:L78"/>
    <mergeCell ref="A66:F66"/>
    <mergeCell ref="A28:L28"/>
    <mergeCell ref="A38:F38"/>
    <mergeCell ref="A40:L40"/>
    <mergeCell ref="A41:L41"/>
    <mergeCell ref="A51:F51"/>
    <mergeCell ref="A52:F52"/>
    <mergeCell ref="A54:L54"/>
    <mergeCell ref="A55:L55"/>
    <mergeCell ref="A59:F59"/>
    <mergeCell ref="A60:L60"/>
    <mergeCell ref="A65:F65"/>
    <mergeCell ref="A27:L27"/>
    <mergeCell ref="A2:L2"/>
    <mergeCell ref="A4:L4"/>
    <mergeCell ref="A9:B9"/>
    <mergeCell ref="C9:L9"/>
    <mergeCell ref="A10:B10"/>
    <mergeCell ref="C10:L10"/>
    <mergeCell ref="B11:L11"/>
    <mergeCell ref="B12:L12"/>
    <mergeCell ref="A14:L14"/>
    <mergeCell ref="A15:L15"/>
    <mergeCell ref="A25:F25"/>
    <mergeCell ref="A6:L6"/>
  </mergeCells>
  <dataValidations count="8">
    <dataValidation allowBlank="1" showInputMessage="1" showErrorMessage="1" prompt="Percentuálny limit je stanovený vo výške max. 10 % celkových priamych oprávnených výdavkov projektu" sqref="F17 F30 F43"/>
    <dataValidation allowBlank="1" showInputMessage="1" showErrorMessage="1" prompt="Nepovinný, avšak odporúčaný nástroj pre informovanie a komunikáciu. Jedná sa o inzerciu v regionálnom (nie celoštátnom / celoplošnom) denníku (resp. týždenníku, či dvojtýždenníku) zverejnenú v printovej (nie elektronickej) podobe." sqref="B64"/>
    <dataValidation allowBlank="1" showInputMessage="1" showErrorMessage="1" prompt="Povinný nástroj pre informovanie a komunikáciu pri projektoch, na ktoré sa nevzťahuje povinnosť osadenia dočasného pútača a osadenia stálej tabule" sqref="B63"/>
    <dataValidation allowBlank="1" showInputMessage="1" showErrorMessage="1" prompt="Povinný nástroj pre informovanie a komunikáciuvýdavok pri projektoch spočívajúcich v zakúpení fyzického objektu alebo vo financovaní infraštruktúry alebo stavebných činností a celkovej výške NFP nad 500 000,- EUR" sqref="B62"/>
    <dataValidation allowBlank="1" showInputMessage="1" showErrorMessage="1" prompt="Povinný nástroj pre informovanie a komunikáciu pri projektoch slúžiacich na financovanie infraštruktúry alebo stavebných činností a celkovej výške NFP nad 500 000,- EUR" sqref="B61"/>
    <dataValidation allowBlank="1" showInputMessage="1" showErrorMessage="1" prompt="Rešpektujte stanovené finančné limity na odborný autorský dohľad, ktoré sú uvedené v Príručke k oprávnenosti výdavkov" sqref="F20 F33 F46"/>
    <dataValidation allowBlank="1" showInputMessage="1" showErrorMessage="1" prompt="Rešpektujte stanovené finančné limity na stavebný dozor, ktoré sú uvedené v Príručke k oprávnenosti výdavkov" sqref="F19 F32 F45"/>
    <dataValidation type="decimal" operator="lessThanOrEqual" allowBlank="1" showInputMessage="1" showErrorMessage="1" error="prekročili ste percentuálny limit na rezervu na nepredvídané výdavky na stavebné práce - max. suma je 2,5 % z výdavkov na stavebné práce" prompt="Percentuálny limit je stanovený vo výške max. 2,5 % celkových oprávnených výdavkov na stavebné práce" sqref="F21 F34 F47">
      <formula1>#REF!</formula1>
    </dataValidation>
  </dataValidations>
  <pageMargins left="0.7" right="0.7" top="0.75" bottom="0.75" header="0.3" footer="0.3"/>
  <pageSetup paperSize="9" scale="45" fitToHeight="0" orientation="landscape"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14:formula1>
            <xm:f>'sp stan vyd'!$A$1:$A$7</xm:f>
          </x14:formula1>
          <xm:sqref>J16:J24 J42:J50 J29:J37 J61:J64 J56:J58</xm:sqref>
        </x14:dataValidation>
        <x14:dataValidation type="list" allowBlank="1" showInputMessage="1" showErrorMessage="1">
          <x14:formula1>
            <xm:f>'sp stan vyd'!$P$1:$P$8</xm:f>
          </x14:formula1>
          <xm:sqref>C16:C24</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73"/>
  <sheetViews>
    <sheetView zoomScale="80" zoomScaleNormal="80" workbookViewId="0">
      <selection activeCell="K31" sqref="K31"/>
    </sheetView>
  </sheetViews>
  <sheetFormatPr defaultColWidth="9.140625" defaultRowHeight="15" x14ac:dyDescent="0.25"/>
  <cols>
    <col min="1" max="1" width="9.140625" style="1"/>
    <col min="2" max="2" width="30.140625" style="1" customWidth="1"/>
    <col min="3" max="3" width="50.42578125" style="1" customWidth="1"/>
    <col min="4" max="4" width="21" style="1" customWidth="1"/>
    <col min="5" max="5" width="24" style="1" customWidth="1"/>
    <col min="6" max="6" width="27.42578125" style="174" customWidth="1"/>
    <col min="7" max="16384" width="9.140625" style="1"/>
  </cols>
  <sheetData>
    <row r="2" spans="1:6" x14ac:dyDescent="0.25">
      <c r="A2" s="298" t="s">
        <v>167</v>
      </c>
      <c r="B2" s="299"/>
      <c r="C2" s="299"/>
      <c r="D2" s="299"/>
      <c r="E2" s="299"/>
      <c r="F2" s="299"/>
    </row>
    <row r="3" spans="1:6" x14ac:dyDescent="0.25">
      <c r="E3" s="173"/>
      <c r="F3" s="1"/>
    </row>
    <row r="4" spans="1:6" ht="47.25" customHeight="1" x14ac:dyDescent="0.25">
      <c r="A4" s="242"/>
      <c r="B4" s="243"/>
      <c r="C4" s="243"/>
      <c r="D4" s="243"/>
      <c r="E4" s="243"/>
      <c r="F4" s="243"/>
    </row>
    <row r="6" spans="1:6" ht="20.25" x14ac:dyDescent="0.3">
      <c r="A6" s="289" t="s">
        <v>145</v>
      </c>
      <c r="B6" s="243"/>
      <c r="C6" s="243"/>
      <c r="D6" s="243"/>
      <c r="E6" s="243"/>
      <c r="F6" s="243"/>
    </row>
    <row r="7" spans="1:6" ht="16.5" customHeight="1" x14ac:dyDescent="0.3">
      <c r="B7" s="162"/>
      <c r="C7" s="162"/>
      <c r="D7" s="162"/>
      <c r="E7" s="162"/>
      <c r="F7" s="162"/>
    </row>
    <row r="8" spans="1:6" ht="15.75" thickBot="1" x14ac:dyDescent="0.3"/>
    <row r="9" spans="1:6" ht="15.75" thickBot="1" x14ac:dyDescent="0.3">
      <c r="A9" s="241" t="s">
        <v>146</v>
      </c>
      <c r="B9" s="219"/>
      <c r="C9" s="300"/>
      <c r="D9" s="301"/>
      <c r="E9" s="301"/>
      <c r="F9" s="302"/>
    </row>
    <row r="10" spans="1:6" ht="15.75" thickBot="1" x14ac:dyDescent="0.3">
      <c r="A10" s="241" t="s">
        <v>123</v>
      </c>
      <c r="B10" s="219"/>
      <c r="C10" s="300"/>
      <c r="D10" s="301"/>
      <c r="E10" s="301"/>
      <c r="F10" s="302"/>
    </row>
    <row r="11" spans="1:6" ht="15.75" thickBot="1" x14ac:dyDescent="0.3">
      <c r="A11" s="241" t="s">
        <v>1</v>
      </c>
      <c r="B11" s="219"/>
      <c r="C11" s="300"/>
      <c r="D11" s="301"/>
      <c r="E11" s="301"/>
      <c r="F11" s="302"/>
    </row>
    <row r="12" spans="1:6" x14ac:dyDescent="0.25">
      <c r="B12" s="211"/>
      <c r="C12" s="211"/>
      <c r="D12" s="212"/>
      <c r="E12" s="212"/>
      <c r="F12" s="212"/>
    </row>
    <row r="13" spans="1:6" ht="15.75" thickBot="1" x14ac:dyDescent="0.3">
      <c r="A13" s="5"/>
      <c r="B13" s="213"/>
      <c r="C13" s="213"/>
      <c r="D13" s="213"/>
      <c r="E13" s="213"/>
      <c r="F13" s="213"/>
    </row>
    <row r="14" spans="1:6" ht="30" thickBot="1" x14ac:dyDescent="0.3">
      <c r="A14" s="196" t="s">
        <v>49</v>
      </c>
      <c r="B14" s="303"/>
      <c r="C14" s="304"/>
      <c r="D14" s="197" t="s">
        <v>147</v>
      </c>
      <c r="E14" s="198" t="s">
        <v>148</v>
      </c>
      <c r="F14" s="199" t="s">
        <v>149</v>
      </c>
    </row>
    <row r="15" spans="1:6" ht="18.75" x14ac:dyDescent="0.3">
      <c r="A15" s="296" t="s">
        <v>150</v>
      </c>
      <c r="B15" s="263"/>
      <c r="C15" s="263"/>
      <c r="D15" s="263"/>
      <c r="E15" s="263"/>
      <c r="F15" s="297"/>
    </row>
    <row r="16" spans="1:6" x14ac:dyDescent="0.25">
      <c r="A16" s="188">
        <v>42370</v>
      </c>
      <c r="B16" s="307"/>
      <c r="C16" s="308"/>
      <c r="D16" s="175">
        <v>0</v>
      </c>
      <c r="E16" s="175">
        <v>0</v>
      </c>
      <c r="F16" s="37">
        <f>D16+E16</f>
        <v>0</v>
      </c>
    </row>
    <row r="17" spans="1:6" x14ac:dyDescent="0.25">
      <c r="A17" s="189">
        <v>42401</v>
      </c>
      <c r="B17" s="305"/>
      <c r="C17" s="306"/>
      <c r="D17" s="176">
        <v>0</v>
      </c>
      <c r="E17" s="176">
        <v>0</v>
      </c>
      <c r="F17" s="37">
        <f t="shared" ref="F17:F23" si="0">D17+E17</f>
        <v>0</v>
      </c>
    </row>
    <row r="18" spans="1:6" x14ac:dyDescent="0.25">
      <c r="A18" s="189">
        <v>42430</v>
      </c>
      <c r="B18" s="305"/>
      <c r="C18" s="306"/>
      <c r="D18" s="176">
        <v>0</v>
      </c>
      <c r="E18" s="176">
        <v>0</v>
      </c>
      <c r="F18" s="37">
        <f t="shared" si="0"/>
        <v>0</v>
      </c>
    </row>
    <row r="19" spans="1:6" x14ac:dyDescent="0.25">
      <c r="A19" s="189">
        <v>42461</v>
      </c>
      <c r="B19" s="305"/>
      <c r="C19" s="306"/>
      <c r="D19" s="176">
        <v>0</v>
      </c>
      <c r="E19" s="176">
        <v>0</v>
      </c>
      <c r="F19" s="37">
        <f t="shared" si="0"/>
        <v>0</v>
      </c>
    </row>
    <row r="20" spans="1:6" x14ac:dyDescent="0.25">
      <c r="A20" s="189">
        <v>42491</v>
      </c>
      <c r="B20" s="305"/>
      <c r="C20" s="306"/>
      <c r="D20" s="176">
        <v>0</v>
      </c>
      <c r="E20" s="176">
        <v>0</v>
      </c>
      <c r="F20" s="37">
        <f t="shared" si="0"/>
        <v>0</v>
      </c>
    </row>
    <row r="21" spans="1:6" x14ac:dyDescent="0.25">
      <c r="A21" s="189">
        <v>42522</v>
      </c>
      <c r="B21" s="305"/>
      <c r="C21" s="306"/>
      <c r="D21" s="176">
        <v>0</v>
      </c>
      <c r="E21" s="176">
        <v>0</v>
      </c>
      <c r="F21" s="37">
        <f t="shared" si="0"/>
        <v>0</v>
      </c>
    </row>
    <row r="22" spans="1:6" x14ac:dyDescent="0.25">
      <c r="A22" s="189">
        <v>42552</v>
      </c>
      <c r="B22" s="305"/>
      <c r="C22" s="306"/>
      <c r="D22" s="176">
        <v>0</v>
      </c>
      <c r="E22" s="176">
        <v>0</v>
      </c>
      <c r="F22" s="37">
        <f t="shared" si="0"/>
        <v>0</v>
      </c>
    </row>
    <row r="23" spans="1:6" ht="15.75" thickBot="1" x14ac:dyDescent="0.3">
      <c r="A23" s="186">
        <v>42583</v>
      </c>
      <c r="B23" s="305"/>
      <c r="C23" s="306"/>
      <c r="D23" s="177">
        <v>0</v>
      </c>
      <c r="E23" s="178">
        <v>0</v>
      </c>
      <c r="F23" s="200">
        <f t="shared" si="0"/>
        <v>0</v>
      </c>
    </row>
    <row r="24" spans="1:6" ht="16.5" thickBot="1" x14ac:dyDescent="0.3">
      <c r="A24" s="220" t="s">
        <v>151</v>
      </c>
      <c r="B24" s="218"/>
      <c r="C24" s="179"/>
      <c r="D24" s="179"/>
      <c r="E24" s="181"/>
      <c r="F24" s="190">
        <f>SUM(F16:F23)</f>
        <v>0</v>
      </c>
    </row>
    <row r="25" spans="1:6" ht="16.5" thickBot="1" x14ac:dyDescent="0.3">
      <c r="B25" s="3"/>
      <c r="C25" s="3"/>
      <c r="D25" s="183"/>
      <c r="E25" s="3"/>
      <c r="F25" s="184"/>
    </row>
    <row r="26" spans="1:6" ht="19.5" thickBot="1" x14ac:dyDescent="0.35">
      <c r="A26" s="309" t="s">
        <v>152</v>
      </c>
      <c r="B26" s="221"/>
      <c r="C26" s="221"/>
      <c r="D26" s="221"/>
      <c r="E26" s="221"/>
      <c r="F26" s="235"/>
    </row>
    <row r="27" spans="1:6" x14ac:dyDescent="0.25">
      <c r="A27" s="201">
        <v>42370</v>
      </c>
      <c r="B27" s="310"/>
      <c r="C27" s="311"/>
      <c r="D27" s="202">
        <v>0</v>
      </c>
      <c r="E27" s="202">
        <v>0</v>
      </c>
      <c r="F27" s="203">
        <f>D27+E27</f>
        <v>0</v>
      </c>
    </row>
    <row r="28" spans="1:6" x14ac:dyDescent="0.25">
      <c r="A28" s="189">
        <v>42401</v>
      </c>
      <c r="B28" s="305"/>
      <c r="C28" s="306"/>
      <c r="D28" s="176">
        <v>0</v>
      </c>
      <c r="E28" s="176">
        <v>0</v>
      </c>
      <c r="F28" s="37">
        <f t="shared" ref="F28:F34" si="1">D28+E28</f>
        <v>0</v>
      </c>
    </row>
    <row r="29" spans="1:6" x14ac:dyDescent="0.25">
      <c r="A29" s="189">
        <v>42430</v>
      </c>
      <c r="B29" s="305"/>
      <c r="C29" s="306"/>
      <c r="D29" s="176">
        <v>0</v>
      </c>
      <c r="E29" s="176">
        <v>0</v>
      </c>
      <c r="F29" s="37">
        <f t="shared" si="1"/>
        <v>0</v>
      </c>
    </row>
    <row r="30" spans="1:6" x14ac:dyDescent="0.25">
      <c r="A30" s="189">
        <v>42461</v>
      </c>
      <c r="B30" s="305"/>
      <c r="C30" s="306"/>
      <c r="D30" s="176">
        <v>0</v>
      </c>
      <c r="E30" s="176">
        <v>0</v>
      </c>
      <c r="F30" s="37">
        <f t="shared" si="1"/>
        <v>0</v>
      </c>
    </row>
    <row r="31" spans="1:6" x14ac:dyDescent="0.25">
      <c r="A31" s="189">
        <v>42491</v>
      </c>
      <c r="B31" s="305"/>
      <c r="C31" s="306"/>
      <c r="D31" s="176">
        <v>0</v>
      </c>
      <c r="E31" s="176">
        <v>0</v>
      </c>
      <c r="F31" s="37">
        <f t="shared" si="1"/>
        <v>0</v>
      </c>
    </row>
    <row r="32" spans="1:6" x14ac:dyDescent="0.25">
      <c r="A32" s="189">
        <v>42522</v>
      </c>
      <c r="B32" s="305"/>
      <c r="C32" s="306"/>
      <c r="D32" s="176">
        <v>0</v>
      </c>
      <c r="E32" s="176">
        <v>0</v>
      </c>
      <c r="F32" s="37">
        <f t="shared" si="1"/>
        <v>0</v>
      </c>
    </row>
    <row r="33" spans="1:6" x14ac:dyDescent="0.25">
      <c r="A33" s="189">
        <v>42552</v>
      </c>
      <c r="B33" s="305"/>
      <c r="C33" s="306"/>
      <c r="D33" s="176">
        <v>0</v>
      </c>
      <c r="E33" s="176">
        <v>0</v>
      </c>
      <c r="F33" s="37">
        <f t="shared" si="1"/>
        <v>0</v>
      </c>
    </row>
    <row r="34" spans="1:6" ht="15.75" thickBot="1" x14ac:dyDescent="0.3">
      <c r="A34" s="204">
        <v>42583</v>
      </c>
      <c r="B34" s="312"/>
      <c r="C34" s="313"/>
      <c r="D34" s="178">
        <v>0</v>
      </c>
      <c r="E34" s="178">
        <v>0</v>
      </c>
      <c r="F34" s="205">
        <f t="shared" si="1"/>
        <v>0</v>
      </c>
    </row>
    <row r="35" spans="1:6" ht="16.5" thickBot="1" x14ac:dyDescent="0.3">
      <c r="A35" s="220" t="s">
        <v>151</v>
      </c>
      <c r="B35" s="218"/>
      <c r="C35" s="179"/>
      <c r="D35" s="180"/>
      <c r="E35" s="181"/>
      <c r="F35" s="182">
        <f>SUM(F27:F34)</f>
        <v>0</v>
      </c>
    </row>
    <row r="36" spans="1:6" ht="16.5" thickBot="1" x14ac:dyDescent="0.3">
      <c r="B36" s="3"/>
      <c r="C36" s="3"/>
      <c r="D36" s="183"/>
      <c r="E36" s="3"/>
      <c r="F36" s="184"/>
    </row>
    <row r="37" spans="1:6" ht="19.5" thickBot="1" x14ac:dyDescent="0.35">
      <c r="A37" s="309" t="s">
        <v>153</v>
      </c>
      <c r="B37" s="221"/>
      <c r="C37" s="221"/>
      <c r="D37" s="221"/>
      <c r="E37" s="221"/>
      <c r="F37" s="235"/>
    </row>
    <row r="38" spans="1:6" x14ac:dyDescent="0.25">
      <c r="A38" s="201">
        <v>42370</v>
      </c>
      <c r="B38" s="310"/>
      <c r="C38" s="311"/>
      <c r="D38" s="202">
        <v>0</v>
      </c>
      <c r="E38" s="202">
        <v>0</v>
      </c>
      <c r="F38" s="203">
        <f>D38+E38</f>
        <v>0</v>
      </c>
    </row>
    <row r="39" spans="1:6" x14ac:dyDescent="0.25">
      <c r="A39" s="189">
        <v>42401</v>
      </c>
      <c r="B39" s="305"/>
      <c r="C39" s="306"/>
      <c r="D39" s="176">
        <v>0</v>
      </c>
      <c r="E39" s="176">
        <v>0</v>
      </c>
      <c r="F39" s="37">
        <f t="shared" ref="F39:F45" si="2">D39+E39</f>
        <v>0</v>
      </c>
    </row>
    <row r="40" spans="1:6" x14ac:dyDescent="0.25">
      <c r="A40" s="189">
        <v>42430</v>
      </c>
      <c r="B40" s="305"/>
      <c r="C40" s="306"/>
      <c r="D40" s="176">
        <v>0</v>
      </c>
      <c r="E40" s="176">
        <v>0</v>
      </c>
      <c r="F40" s="37">
        <f t="shared" si="2"/>
        <v>0</v>
      </c>
    </row>
    <row r="41" spans="1:6" x14ac:dyDescent="0.25">
      <c r="A41" s="189">
        <v>42461</v>
      </c>
      <c r="B41" s="305"/>
      <c r="C41" s="306"/>
      <c r="D41" s="176">
        <v>0</v>
      </c>
      <c r="E41" s="176">
        <v>0</v>
      </c>
      <c r="F41" s="37">
        <f t="shared" si="2"/>
        <v>0</v>
      </c>
    </row>
    <row r="42" spans="1:6" x14ac:dyDescent="0.25">
      <c r="A42" s="189">
        <v>42491</v>
      </c>
      <c r="B42" s="305"/>
      <c r="C42" s="306"/>
      <c r="D42" s="176">
        <v>0</v>
      </c>
      <c r="E42" s="176">
        <v>0</v>
      </c>
      <c r="F42" s="37">
        <f t="shared" si="2"/>
        <v>0</v>
      </c>
    </row>
    <row r="43" spans="1:6" x14ac:dyDescent="0.25">
      <c r="A43" s="189">
        <v>42522</v>
      </c>
      <c r="B43" s="305"/>
      <c r="C43" s="306"/>
      <c r="D43" s="176">
        <v>0</v>
      </c>
      <c r="E43" s="176">
        <v>0</v>
      </c>
      <c r="F43" s="37">
        <f t="shared" si="2"/>
        <v>0</v>
      </c>
    </row>
    <row r="44" spans="1:6" x14ac:dyDescent="0.25">
      <c r="A44" s="189">
        <v>42552</v>
      </c>
      <c r="B44" s="305"/>
      <c r="C44" s="306"/>
      <c r="D44" s="176">
        <v>0</v>
      </c>
      <c r="E44" s="176">
        <v>0</v>
      </c>
      <c r="F44" s="37">
        <f t="shared" si="2"/>
        <v>0</v>
      </c>
    </row>
    <row r="45" spans="1:6" ht="15.75" thickBot="1" x14ac:dyDescent="0.3">
      <c r="A45" s="204">
        <v>42583</v>
      </c>
      <c r="B45" s="312"/>
      <c r="C45" s="313"/>
      <c r="D45" s="178">
        <v>0</v>
      </c>
      <c r="E45" s="178">
        <v>0</v>
      </c>
      <c r="F45" s="205">
        <f t="shared" si="2"/>
        <v>0</v>
      </c>
    </row>
    <row r="46" spans="1:6" ht="16.5" thickBot="1" x14ac:dyDescent="0.3">
      <c r="A46" s="220" t="s">
        <v>151</v>
      </c>
      <c r="B46" s="218"/>
      <c r="C46" s="179"/>
      <c r="D46" s="180"/>
      <c r="E46" s="181"/>
      <c r="F46" s="182">
        <f>SUM(F38:F45)</f>
        <v>0</v>
      </c>
    </row>
    <row r="47" spans="1:6" ht="16.5" thickBot="1" x14ac:dyDescent="0.3">
      <c r="B47" s="3"/>
      <c r="C47" s="3"/>
      <c r="D47" s="183"/>
      <c r="E47" s="3"/>
      <c r="F47" s="184"/>
    </row>
    <row r="48" spans="1:6" ht="19.5" thickBot="1" x14ac:dyDescent="0.35">
      <c r="A48" s="214" t="s">
        <v>154</v>
      </c>
      <c r="B48" s="218"/>
      <c r="C48" s="218"/>
      <c r="D48" s="218"/>
      <c r="E48" s="218"/>
      <c r="F48" s="219"/>
    </row>
    <row r="49" spans="1:8" ht="15.75" customHeight="1" thickBot="1" x14ac:dyDescent="0.3">
      <c r="A49" s="314" t="s">
        <v>27</v>
      </c>
      <c r="B49" s="218"/>
      <c r="C49" s="218"/>
      <c r="D49" s="218"/>
      <c r="E49" s="218"/>
      <c r="F49" s="219"/>
    </row>
    <row r="50" spans="1:8" x14ac:dyDescent="0.25">
      <c r="A50" s="185">
        <v>42371</v>
      </c>
      <c r="B50" s="307"/>
      <c r="C50" s="308"/>
      <c r="D50" s="175">
        <v>0</v>
      </c>
      <c r="E50" s="175">
        <v>0</v>
      </c>
      <c r="F50" s="37">
        <f>D50+E50</f>
        <v>0</v>
      </c>
    </row>
    <row r="51" spans="1:8" x14ac:dyDescent="0.25">
      <c r="A51" s="186">
        <v>42402</v>
      </c>
      <c r="B51" s="307"/>
      <c r="C51" s="308"/>
      <c r="D51" s="176">
        <v>0</v>
      </c>
      <c r="E51" s="176">
        <v>0</v>
      </c>
      <c r="F51" s="30">
        <f t="shared" ref="F51:F52" si="3">D51+E51</f>
        <v>0</v>
      </c>
    </row>
    <row r="52" spans="1:8" ht="15.75" thickBot="1" x14ac:dyDescent="0.3">
      <c r="A52" s="186">
        <v>42431</v>
      </c>
      <c r="B52" s="307"/>
      <c r="C52" s="308"/>
      <c r="D52" s="177">
        <v>0</v>
      </c>
      <c r="E52" s="177">
        <v>0</v>
      </c>
      <c r="F52" s="30">
        <f t="shared" si="3"/>
        <v>0</v>
      </c>
    </row>
    <row r="53" spans="1:8" ht="15.75" thickBot="1" x14ac:dyDescent="0.3">
      <c r="A53" s="315" t="s">
        <v>28</v>
      </c>
      <c r="B53" s="218"/>
      <c r="C53" s="218"/>
      <c r="D53" s="218"/>
      <c r="E53" s="219"/>
      <c r="F53" s="187">
        <f>SUM(F50:F52)</f>
        <v>0</v>
      </c>
    </row>
    <row r="54" spans="1:8" ht="15.75" thickBot="1" x14ac:dyDescent="0.3">
      <c r="A54" s="234" t="s">
        <v>17</v>
      </c>
      <c r="B54" s="218"/>
      <c r="C54" s="218"/>
      <c r="D54" s="218"/>
      <c r="E54" s="218"/>
      <c r="F54" s="219"/>
    </row>
    <row r="55" spans="1:8" x14ac:dyDescent="0.25">
      <c r="A55" s="188">
        <v>42372</v>
      </c>
      <c r="B55" s="307"/>
      <c r="C55" s="308"/>
      <c r="D55" s="175">
        <v>0</v>
      </c>
      <c r="E55" s="175">
        <v>0</v>
      </c>
      <c r="F55" s="37">
        <f>E55+D55</f>
        <v>0</v>
      </c>
    </row>
    <row r="56" spans="1:8" x14ac:dyDescent="0.25">
      <c r="A56" s="189">
        <v>42403</v>
      </c>
      <c r="B56" s="307"/>
      <c r="C56" s="308"/>
      <c r="D56" s="176">
        <v>0</v>
      </c>
      <c r="E56" s="176">
        <v>0</v>
      </c>
      <c r="F56" s="37">
        <f t="shared" ref="F56:F58" si="4">E56+D56</f>
        <v>0</v>
      </c>
    </row>
    <row r="57" spans="1:8" x14ac:dyDescent="0.25">
      <c r="A57" s="189">
        <v>42432</v>
      </c>
      <c r="B57" s="307"/>
      <c r="C57" s="308"/>
      <c r="D57" s="176">
        <v>0</v>
      </c>
      <c r="E57" s="176">
        <v>0</v>
      </c>
      <c r="F57" s="37">
        <f t="shared" si="4"/>
        <v>0</v>
      </c>
    </row>
    <row r="58" spans="1:8" ht="15.75" thickBot="1" x14ac:dyDescent="0.3">
      <c r="A58" s="185">
        <v>42463</v>
      </c>
      <c r="B58" s="307"/>
      <c r="C58" s="308"/>
      <c r="D58" s="177">
        <v>0</v>
      </c>
      <c r="E58" s="177">
        <v>0</v>
      </c>
      <c r="F58" s="37">
        <f t="shared" si="4"/>
        <v>0</v>
      </c>
    </row>
    <row r="59" spans="1:8" ht="15.75" thickBot="1" x14ac:dyDescent="0.3">
      <c r="A59" s="315" t="s">
        <v>29</v>
      </c>
      <c r="B59" s="218"/>
      <c r="C59" s="218"/>
      <c r="D59" s="218"/>
      <c r="E59" s="219"/>
      <c r="F59" s="187">
        <f>SUM(F55:F58)</f>
        <v>0</v>
      </c>
    </row>
    <row r="60" spans="1:8" ht="16.5" thickBot="1" x14ac:dyDescent="0.3">
      <c r="A60" s="220" t="s">
        <v>155</v>
      </c>
      <c r="B60" s="218"/>
      <c r="C60" s="218"/>
      <c r="D60" s="218"/>
      <c r="E60" s="219"/>
      <c r="F60" s="190">
        <f>SUM(F53+F59)</f>
        <v>0</v>
      </c>
    </row>
    <row r="61" spans="1:8" ht="19.5" thickBot="1" x14ac:dyDescent="0.35">
      <c r="A61" s="271" t="s">
        <v>48</v>
      </c>
      <c r="B61" s="218"/>
      <c r="C61" s="218"/>
      <c r="D61" s="218"/>
      <c r="E61" s="219"/>
      <c r="F61" s="191">
        <f>F24+F35+F46+F60</f>
        <v>0</v>
      </c>
    </row>
    <row r="62" spans="1:8" ht="15.75" thickBot="1" x14ac:dyDescent="0.3">
      <c r="A62" s="5"/>
      <c r="B62" s="5"/>
      <c r="C62" s="5"/>
      <c r="D62" s="5"/>
      <c r="E62" s="5"/>
      <c r="F62" s="195"/>
      <c r="G62" s="5"/>
      <c r="H62" s="5"/>
    </row>
    <row r="63" spans="1:8" ht="15.75" thickBot="1" x14ac:dyDescent="0.3">
      <c r="A63" s="317" t="s">
        <v>30</v>
      </c>
      <c r="B63" s="218"/>
      <c r="C63" s="218"/>
      <c r="D63" s="218"/>
      <c r="E63" s="218"/>
      <c r="F63" s="219"/>
    </row>
    <row r="64" spans="1:8" ht="16.5" thickBot="1" x14ac:dyDescent="0.3">
      <c r="A64" s="316" t="s">
        <v>156</v>
      </c>
      <c r="B64" s="218"/>
      <c r="C64" s="218"/>
      <c r="D64" s="218"/>
      <c r="E64" s="219"/>
      <c r="F64" s="190">
        <f>F24+F35+F46</f>
        <v>0</v>
      </c>
    </row>
    <row r="65" spans="1:6" ht="16.5" thickBot="1" x14ac:dyDescent="0.3">
      <c r="A65" s="316" t="s">
        <v>157</v>
      </c>
      <c r="B65" s="221"/>
      <c r="C65" s="221"/>
      <c r="D65" s="221"/>
      <c r="E65" s="235"/>
      <c r="F65" s="190">
        <f>F24+F35</f>
        <v>0</v>
      </c>
    </row>
    <row r="66" spans="1:6" ht="16.5" thickBot="1" x14ac:dyDescent="0.3">
      <c r="A66" s="316" t="s">
        <v>158</v>
      </c>
      <c r="B66" s="221"/>
      <c r="C66" s="221"/>
      <c r="D66" s="221"/>
      <c r="E66" s="235"/>
      <c r="F66" s="190">
        <f>F46</f>
        <v>0</v>
      </c>
    </row>
    <row r="67" spans="1:6" ht="16.5" thickBot="1" x14ac:dyDescent="0.3">
      <c r="A67" s="316" t="s">
        <v>155</v>
      </c>
      <c r="B67" s="218"/>
      <c r="C67" s="218"/>
      <c r="D67" s="218"/>
      <c r="E67" s="219"/>
      <c r="F67" s="190">
        <f>F60</f>
        <v>0</v>
      </c>
    </row>
    <row r="68" spans="1:6" ht="19.5" thickBot="1" x14ac:dyDescent="0.35">
      <c r="A68" s="318" t="s">
        <v>159</v>
      </c>
      <c r="B68" s="218"/>
      <c r="C68" s="218"/>
      <c r="D68" s="218"/>
      <c r="E68" s="219"/>
      <c r="F68" s="191">
        <f>SUM(F64:F67)</f>
        <v>0</v>
      </c>
    </row>
    <row r="69" spans="1:6" x14ac:dyDescent="0.25">
      <c r="B69" s="286"/>
      <c r="C69" s="286"/>
      <c r="D69" s="286"/>
      <c r="E69" s="286"/>
      <c r="F69" s="286"/>
    </row>
    <row r="70" spans="1:6" x14ac:dyDescent="0.25">
      <c r="A70" s="319" t="s">
        <v>189</v>
      </c>
      <c r="B70" s="248"/>
      <c r="C70" s="248"/>
      <c r="D70" s="248"/>
      <c r="E70" s="248"/>
      <c r="F70" s="248"/>
    </row>
    <row r="71" spans="1:6" x14ac:dyDescent="0.25">
      <c r="A71" s="1" t="s">
        <v>190</v>
      </c>
      <c r="E71" s="192"/>
      <c r="F71" s="192"/>
    </row>
    <row r="72" spans="1:6" ht="31.5" customHeight="1" x14ac:dyDescent="0.25">
      <c r="A72" s="320" t="s">
        <v>194</v>
      </c>
      <c r="B72" s="248"/>
      <c r="C72" s="248"/>
      <c r="D72" s="248"/>
      <c r="E72" s="248"/>
      <c r="F72" s="248"/>
    </row>
    <row r="73" spans="1:6" x14ac:dyDescent="0.25">
      <c r="A73" s="253" t="s">
        <v>195</v>
      </c>
      <c r="B73" s="248"/>
      <c r="C73" s="248"/>
      <c r="D73" s="248"/>
      <c r="E73" s="248"/>
      <c r="F73" s="248"/>
    </row>
  </sheetData>
  <mergeCells count="66">
    <mergeCell ref="A68:E68"/>
    <mergeCell ref="B69:F69"/>
    <mergeCell ref="A70:F70"/>
    <mergeCell ref="A72:F72"/>
    <mergeCell ref="A73:F73"/>
    <mergeCell ref="A67:E67"/>
    <mergeCell ref="B55:C55"/>
    <mergeCell ref="B56:C56"/>
    <mergeCell ref="B57:C57"/>
    <mergeCell ref="B58:C58"/>
    <mergeCell ref="A59:E59"/>
    <mergeCell ref="A60:E60"/>
    <mergeCell ref="A61:E61"/>
    <mergeCell ref="A63:F63"/>
    <mergeCell ref="A64:E64"/>
    <mergeCell ref="A65:E65"/>
    <mergeCell ref="A66:E66"/>
    <mergeCell ref="A54:F54"/>
    <mergeCell ref="B42:C42"/>
    <mergeCell ref="B43:C43"/>
    <mergeCell ref="B44:C44"/>
    <mergeCell ref="B45:C45"/>
    <mergeCell ref="A46:B46"/>
    <mergeCell ref="A48:F48"/>
    <mergeCell ref="A49:F49"/>
    <mergeCell ref="B50:C50"/>
    <mergeCell ref="B51:C51"/>
    <mergeCell ref="B52:C52"/>
    <mergeCell ref="A53:E53"/>
    <mergeCell ref="B41:C41"/>
    <mergeCell ref="B29:C29"/>
    <mergeCell ref="B30:C30"/>
    <mergeCell ref="B31:C31"/>
    <mergeCell ref="B32:C32"/>
    <mergeCell ref="B33:C33"/>
    <mergeCell ref="B34:C34"/>
    <mergeCell ref="A35:B35"/>
    <mergeCell ref="A37:F37"/>
    <mergeCell ref="B38:C38"/>
    <mergeCell ref="B39:C39"/>
    <mergeCell ref="B40:C40"/>
    <mergeCell ref="B28:C28"/>
    <mergeCell ref="B16:C16"/>
    <mergeCell ref="B17:C17"/>
    <mergeCell ref="B18:C18"/>
    <mergeCell ref="B19:C19"/>
    <mergeCell ref="B20:C20"/>
    <mergeCell ref="B21:C21"/>
    <mergeCell ref="B22:C22"/>
    <mergeCell ref="B23:C23"/>
    <mergeCell ref="A24:B24"/>
    <mergeCell ref="A26:F26"/>
    <mergeCell ref="B27:C27"/>
    <mergeCell ref="A15:F15"/>
    <mergeCell ref="A2:F2"/>
    <mergeCell ref="A4:F4"/>
    <mergeCell ref="A9:B9"/>
    <mergeCell ref="C9:F9"/>
    <mergeCell ref="A10:B10"/>
    <mergeCell ref="C10:F10"/>
    <mergeCell ref="A11:B11"/>
    <mergeCell ref="C11:F11"/>
    <mergeCell ref="B12:F12"/>
    <mergeCell ref="B13:F13"/>
    <mergeCell ref="B14:C14"/>
    <mergeCell ref="A6:F6"/>
  </mergeCells>
  <pageMargins left="0.7" right="0.7" top="0.75" bottom="0.75" header="0.3" footer="0.3"/>
  <pageSetup paperSize="9" scale="51" orientation="landscape"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J13" sqref="J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38" t="s">
        <v>167</v>
      </c>
      <c r="B2" s="239"/>
      <c r="C2" s="239"/>
      <c r="D2" s="239"/>
      <c r="E2" s="239"/>
      <c r="F2" s="239"/>
      <c r="G2" s="239"/>
      <c r="H2" s="239"/>
      <c r="I2" s="239"/>
    </row>
    <row r="3" spans="1:10" x14ac:dyDescent="0.25">
      <c r="D3" s="20"/>
      <c r="E3" s="20"/>
      <c r="F3" s="20"/>
      <c r="G3" s="20"/>
      <c r="H3" s="9"/>
      <c r="I3" s="9"/>
    </row>
    <row r="4" spans="1:10" ht="44.25" customHeight="1" x14ac:dyDescent="0.25">
      <c r="A4" s="242"/>
      <c r="B4" s="243"/>
      <c r="C4" s="243"/>
      <c r="D4" s="243"/>
      <c r="E4" s="243"/>
      <c r="F4" s="243"/>
      <c r="G4" s="243"/>
      <c r="H4" s="243"/>
      <c r="I4" s="243"/>
    </row>
    <row r="5" spans="1:10" ht="18.75" customHeight="1" x14ac:dyDescent="0.25">
      <c r="A5" s="193"/>
      <c r="B5" s="194"/>
      <c r="C5" s="194"/>
      <c r="D5" s="194"/>
      <c r="E5" s="194"/>
      <c r="F5" s="194"/>
      <c r="G5" s="194"/>
      <c r="H5" s="194"/>
      <c r="I5" s="194"/>
    </row>
    <row r="6" spans="1:10" ht="20.25" x14ac:dyDescent="0.3">
      <c r="A6" s="289" t="s">
        <v>94</v>
      </c>
      <c r="B6" s="243"/>
      <c r="C6" s="243"/>
      <c r="D6" s="243"/>
      <c r="E6" s="243"/>
      <c r="F6" s="243"/>
      <c r="G6" s="243"/>
      <c r="H6" s="243"/>
      <c r="I6" s="243"/>
    </row>
    <row r="7" spans="1:10" ht="15" customHeight="1" x14ac:dyDescent="0.3">
      <c r="B7" s="123"/>
      <c r="C7" s="123"/>
      <c r="D7" s="125"/>
      <c r="E7" s="125"/>
      <c r="F7" s="125"/>
      <c r="G7" s="125"/>
      <c r="H7" s="123"/>
      <c r="I7" s="123"/>
    </row>
    <row r="8" spans="1:10" ht="15.75" thickBot="1" x14ac:dyDescent="0.3"/>
    <row r="9" spans="1:10" ht="15.75" thickBot="1" x14ac:dyDescent="0.3">
      <c r="A9" s="240" t="s">
        <v>0</v>
      </c>
      <c r="B9" s="228"/>
      <c r="C9" s="218"/>
      <c r="D9" s="218"/>
      <c r="E9" s="218"/>
      <c r="F9" s="218"/>
      <c r="G9" s="218"/>
      <c r="H9" s="218"/>
      <c r="I9" s="218"/>
    </row>
    <row r="10" spans="1:10" ht="15.75" thickBot="1" x14ac:dyDescent="0.3">
      <c r="A10" s="241" t="s">
        <v>1</v>
      </c>
      <c r="B10" s="219"/>
      <c r="C10" s="218"/>
      <c r="D10" s="218"/>
      <c r="E10" s="218"/>
      <c r="F10" s="218"/>
      <c r="G10" s="218"/>
      <c r="H10" s="218"/>
      <c r="I10" s="218"/>
      <c r="J10" s="33"/>
    </row>
    <row r="11" spans="1:10" x14ac:dyDescent="0.25">
      <c r="B11" s="211"/>
      <c r="C11" s="212"/>
      <c r="D11" s="212"/>
      <c r="E11" s="212"/>
      <c r="F11" s="212"/>
      <c r="G11" s="212"/>
      <c r="H11" s="212"/>
      <c r="I11" s="212"/>
    </row>
    <row r="12" spans="1:10" ht="15.75" thickBot="1" x14ac:dyDescent="0.3">
      <c r="B12" s="213"/>
      <c r="C12" s="213"/>
      <c r="D12" s="213"/>
      <c r="E12" s="213"/>
      <c r="F12" s="213"/>
      <c r="G12" s="213"/>
      <c r="H12" s="213"/>
      <c r="I12" s="213"/>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21"/>
      <c r="C14" s="221"/>
      <c r="D14" s="221"/>
      <c r="E14" s="221"/>
      <c r="F14" s="221"/>
      <c r="G14" s="221"/>
      <c r="H14" s="221"/>
      <c r="I14" s="235"/>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20" t="s">
        <v>70</v>
      </c>
      <c r="B24" s="221"/>
      <c r="C24" s="221"/>
      <c r="D24" s="221"/>
      <c r="E24" s="221"/>
      <c r="F24" s="235"/>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22" t="s">
        <v>88</v>
      </c>
      <c r="B26" s="223"/>
      <c r="C26" s="223"/>
      <c r="D26" s="223"/>
      <c r="E26" s="223"/>
      <c r="F26" s="223"/>
      <c r="G26" s="223"/>
      <c r="H26" s="223"/>
      <c r="I26" s="223"/>
    </row>
    <row r="27" spans="1:10" ht="15.75" thickBot="1" x14ac:dyDescent="0.3">
      <c r="A27" s="225" t="s">
        <v>27</v>
      </c>
      <c r="B27" s="226"/>
      <c r="C27" s="226"/>
      <c r="D27" s="226"/>
      <c r="E27" s="226"/>
      <c r="F27" s="226"/>
      <c r="G27" s="226"/>
      <c r="H27" s="226"/>
      <c r="I27" s="228"/>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3" t="s">
        <v>28</v>
      </c>
      <c r="B31" s="324"/>
      <c r="C31" s="324"/>
      <c r="D31" s="324"/>
      <c r="E31" s="324"/>
      <c r="F31" s="325"/>
      <c r="G31" s="161">
        <f>G28+G29+G30</f>
        <v>0</v>
      </c>
      <c r="H31" s="160">
        <f t="shared" ref="H31:I31" si="3">H28+H29+H30</f>
        <v>0</v>
      </c>
      <c r="I31" s="8">
        <f t="shared" si="3"/>
        <v>0</v>
      </c>
    </row>
    <row r="32" spans="1:10" ht="15.75" thickBot="1" x14ac:dyDescent="0.3">
      <c r="A32" s="234" t="s">
        <v>17</v>
      </c>
      <c r="B32" s="221"/>
      <c r="C32" s="221"/>
      <c r="D32" s="221"/>
      <c r="E32" s="221"/>
      <c r="F32" s="221"/>
      <c r="G32" s="221"/>
      <c r="H32" s="221"/>
      <c r="I32" s="235"/>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36" t="s">
        <v>29</v>
      </c>
      <c r="B37" s="237"/>
      <c r="C37" s="237"/>
      <c r="D37" s="237"/>
      <c r="E37" s="237"/>
      <c r="F37" s="326"/>
      <c r="G37" s="161">
        <f>G33+G34+G35+G36</f>
        <v>0</v>
      </c>
      <c r="H37" s="93">
        <f t="shared" ref="H37:I37" si="5">H33+H34+H35+H36</f>
        <v>0</v>
      </c>
      <c r="I37" s="102">
        <f t="shared" si="5"/>
        <v>0</v>
      </c>
    </row>
    <row r="38" spans="1:9" ht="16.5" thickBot="1" x14ac:dyDescent="0.3">
      <c r="A38" s="220" t="s">
        <v>69</v>
      </c>
      <c r="B38" s="221"/>
      <c r="C38" s="221"/>
      <c r="D38" s="221"/>
      <c r="E38" s="221"/>
      <c r="F38" s="221"/>
      <c r="G38" s="91">
        <f>G31+G37</f>
        <v>0</v>
      </c>
      <c r="H38" s="41">
        <f t="shared" ref="H38" si="6">H31+H37</f>
        <v>0</v>
      </c>
      <c r="I38" s="41">
        <v>0</v>
      </c>
    </row>
    <row r="39" spans="1:9" ht="19.5" thickBot="1" x14ac:dyDescent="0.35">
      <c r="A39" s="271" t="s">
        <v>48</v>
      </c>
      <c r="B39" s="272"/>
      <c r="C39" s="272"/>
      <c r="D39" s="272"/>
      <c r="E39" s="272"/>
      <c r="F39" s="273"/>
      <c r="G39" s="12">
        <f>G24+G38</f>
        <v>0</v>
      </c>
      <c r="H39" s="12">
        <f>H24+H38</f>
        <v>0</v>
      </c>
      <c r="I39" s="61">
        <f>I24+I38</f>
        <v>0</v>
      </c>
    </row>
    <row r="40" spans="1:9" ht="15.75" thickBot="1" x14ac:dyDescent="0.3">
      <c r="A40" s="33"/>
    </row>
    <row r="41" spans="1:9" ht="45.75" thickBot="1" x14ac:dyDescent="0.3">
      <c r="A41" s="317" t="s">
        <v>30</v>
      </c>
      <c r="B41" s="218"/>
      <c r="C41" s="218"/>
      <c r="D41" s="327"/>
      <c r="E41" s="126" t="s">
        <v>85</v>
      </c>
      <c r="F41" s="126" t="s">
        <v>26</v>
      </c>
      <c r="G41" s="127" t="s">
        <v>44</v>
      </c>
      <c r="H41" s="128" t="s">
        <v>45</v>
      </c>
      <c r="I41" s="1"/>
    </row>
    <row r="42" spans="1:9" ht="15.75" x14ac:dyDescent="0.25">
      <c r="A42" s="321" t="s">
        <v>89</v>
      </c>
      <c r="B42" s="322"/>
      <c r="C42" s="322"/>
      <c r="D42" s="322"/>
      <c r="E42" s="111">
        <f>G24</f>
        <v>0</v>
      </c>
      <c r="F42" s="112">
        <f>H24</f>
        <v>0</v>
      </c>
      <c r="G42" s="112">
        <f>I24</f>
        <v>0</v>
      </c>
      <c r="H42" s="112"/>
      <c r="I42" s="1"/>
    </row>
    <row r="43" spans="1:9" ht="15.75" x14ac:dyDescent="0.25">
      <c r="A43" s="265" t="s">
        <v>69</v>
      </c>
      <c r="B43" s="266"/>
      <c r="C43" s="266"/>
      <c r="D43" s="267"/>
      <c r="E43" s="111">
        <f t="shared" ref="E43:G43" si="7">G38</f>
        <v>0</v>
      </c>
      <c r="F43" s="112">
        <f t="shared" si="7"/>
        <v>0</v>
      </c>
      <c r="G43" s="112">
        <f t="shared" si="7"/>
        <v>0</v>
      </c>
      <c r="H43" s="113" t="e">
        <f>(G43/G42)*100</f>
        <v>#DIV/0!</v>
      </c>
      <c r="I43" s="1"/>
    </row>
    <row r="44" spans="1:9" ht="19.5" thickBot="1" x14ac:dyDescent="0.35">
      <c r="A44" s="268" t="s">
        <v>48</v>
      </c>
      <c r="B44" s="269"/>
      <c r="C44" s="269"/>
      <c r="D44" s="270"/>
      <c r="E44" s="11">
        <f>E42+E43</f>
        <v>0</v>
      </c>
      <c r="F44" s="11">
        <f t="shared" ref="F44:G44" si="8">F42+F43</f>
        <v>0</v>
      </c>
      <c r="G44" s="11">
        <f t="shared" si="8"/>
        <v>0</v>
      </c>
      <c r="H44" s="28"/>
      <c r="I44" s="1"/>
    </row>
    <row r="45" spans="1:9" x14ac:dyDescent="0.25">
      <c r="B45" s="286"/>
      <c r="C45" s="286"/>
      <c r="D45" s="286"/>
      <c r="E45" s="286"/>
      <c r="F45" s="286"/>
      <c r="G45" s="286"/>
      <c r="H45" s="286"/>
      <c r="I45" s="286"/>
    </row>
    <row r="46" spans="1:9" x14ac:dyDescent="0.25">
      <c r="A46" s="65"/>
      <c r="B46" s="65"/>
      <c r="C46" s="65"/>
      <c r="D46" s="83"/>
      <c r="E46" s="84"/>
      <c r="F46" s="84"/>
      <c r="G46" s="84"/>
      <c r="H46" s="129"/>
      <c r="I46" s="129"/>
    </row>
    <row r="47" spans="1:9" ht="15.75" x14ac:dyDescent="0.25">
      <c r="A47" s="284" t="s">
        <v>75</v>
      </c>
      <c r="B47" s="285"/>
      <c r="C47" s="285"/>
      <c r="D47" s="285"/>
      <c r="E47" s="88"/>
      <c r="F47" s="88"/>
      <c r="G47" s="88"/>
      <c r="H47" s="67"/>
      <c r="I47" s="67"/>
    </row>
    <row r="48" spans="1:9" ht="15.75" x14ac:dyDescent="0.25">
      <c r="A48" s="276" t="s">
        <v>6</v>
      </c>
      <c r="B48" s="277"/>
      <c r="C48" s="292" t="s">
        <v>90</v>
      </c>
      <c r="D48" s="293"/>
      <c r="E48" s="293"/>
      <c r="F48" s="293"/>
      <c r="G48" s="293"/>
      <c r="H48" s="293"/>
      <c r="I48" s="293"/>
    </row>
    <row r="49" spans="1:9" ht="15.75" x14ac:dyDescent="0.25">
      <c r="A49" s="276" t="s">
        <v>59</v>
      </c>
      <c r="B49" s="277"/>
      <c r="C49" s="292" t="s">
        <v>76</v>
      </c>
      <c r="D49" s="293"/>
      <c r="E49" s="293"/>
      <c r="F49" s="293"/>
      <c r="G49" s="293"/>
      <c r="H49" s="293"/>
      <c r="I49" s="293"/>
    </row>
    <row r="50" spans="1:9" ht="15.75" x14ac:dyDescent="0.25">
      <c r="A50" s="249" t="s">
        <v>2</v>
      </c>
      <c r="B50" s="250"/>
      <c r="C50" s="292" t="s">
        <v>61</v>
      </c>
      <c r="D50" s="293"/>
      <c r="E50" s="293"/>
      <c r="F50" s="293"/>
      <c r="G50" s="293"/>
      <c r="H50" s="293"/>
      <c r="I50" s="293"/>
    </row>
    <row r="51" spans="1:9" ht="35.25" customHeight="1" x14ac:dyDescent="0.25">
      <c r="A51" s="249" t="s">
        <v>60</v>
      </c>
      <c r="B51" s="250"/>
      <c r="C51" s="292" t="s">
        <v>63</v>
      </c>
      <c r="D51" s="293"/>
      <c r="E51" s="293"/>
      <c r="F51" s="293"/>
      <c r="G51" s="293"/>
      <c r="H51" s="293"/>
      <c r="I51" s="293"/>
    </row>
    <row r="52" spans="1:9" ht="65.25" customHeight="1" x14ac:dyDescent="0.25">
      <c r="A52" s="249" t="s">
        <v>3</v>
      </c>
      <c r="B52" s="250"/>
      <c r="C52" s="292" t="s">
        <v>115</v>
      </c>
      <c r="D52" s="293"/>
      <c r="E52" s="293"/>
      <c r="F52" s="293"/>
      <c r="G52" s="293"/>
      <c r="H52" s="293"/>
      <c r="I52" s="293"/>
    </row>
    <row r="53" spans="1:9" ht="15.75" x14ac:dyDescent="0.25">
      <c r="A53" s="260" t="s">
        <v>4</v>
      </c>
      <c r="B53" s="261"/>
      <c r="C53" s="330" t="s">
        <v>116</v>
      </c>
      <c r="D53" s="331"/>
      <c r="E53" s="331"/>
      <c r="F53" s="331"/>
      <c r="G53" s="331"/>
      <c r="H53" s="331"/>
      <c r="I53" s="332"/>
    </row>
    <row r="54" spans="1:9" ht="15.75" x14ac:dyDescent="0.25">
      <c r="A54" s="260" t="s">
        <v>111</v>
      </c>
      <c r="B54" s="261"/>
      <c r="C54" s="330" t="s">
        <v>118</v>
      </c>
      <c r="D54" s="331"/>
      <c r="E54" s="331"/>
      <c r="F54" s="331"/>
      <c r="G54" s="331"/>
      <c r="H54" s="331"/>
      <c r="I54" s="332"/>
    </row>
    <row r="55" spans="1:9" ht="110.25" customHeight="1" x14ac:dyDescent="0.25">
      <c r="A55" s="258" t="s">
        <v>183</v>
      </c>
      <c r="B55" s="259"/>
      <c r="C55" s="292" t="s">
        <v>113</v>
      </c>
      <c r="D55" s="293"/>
      <c r="E55" s="293"/>
      <c r="F55" s="293"/>
      <c r="G55" s="293"/>
      <c r="H55" s="293"/>
      <c r="I55" s="293"/>
    </row>
    <row r="56" spans="1:9" ht="33" customHeight="1" x14ac:dyDescent="0.25">
      <c r="A56" s="294" t="s">
        <v>96</v>
      </c>
      <c r="B56" s="295"/>
      <c r="C56" s="330" t="s">
        <v>119</v>
      </c>
      <c r="D56" s="331"/>
      <c r="E56" s="331"/>
      <c r="F56" s="331"/>
      <c r="G56" s="331"/>
      <c r="H56" s="331"/>
      <c r="I56" s="332"/>
    </row>
    <row r="57" spans="1:9" x14ac:dyDescent="0.25">
      <c r="A57" s="328" t="s">
        <v>117</v>
      </c>
      <c r="B57" s="329"/>
      <c r="C57" s="329"/>
      <c r="D57" s="329"/>
      <c r="E57" s="329"/>
      <c r="F57" s="329"/>
      <c r="G57" s="329"/>
      <c r="H57" s="329"/>
      <c r="I57" s="329"/>
    </row>
    <row r="58" spans="1:9" x14ac:dyDescent="0.25">
      <c r="A58" s="65" t="s">
        <v>121</v>
      </c>
      <c r="B58" s="65"/>
      <c r="C58" s="65"/>
      <c r="D58" s="83"/>
      <c r="E58" s="84"/>
      <c r="F58" s="84"/>
      <c r="G58" s="84"/>
      <c r="H58" s="129"/>
      <c r="I58" s="129"/>
    </row>
    <row r="59" spans="1:9" x14ac:dyDescent="0.25">
      <c r="A59" s="65" t="s">
        <v>192</v>
      </c>
      <c r="B59" s="65"/>
      <c r="C59" s="65"/>
      <c r="D59" s="83"/>
      <c r="E59" s="84"/>
      <c r="F59" s="84"/>
      <c r="G59" s="84"/>
    </row>
  </sheetData>
  <mergeCells count="43">
    <mergeCell ref="C55:I55"/>
    <mergeCell ref="A48:B48"/>
    <mergeCell ref="C48:I48"/>
    <mergeCell ref="A57:I57"/>
    <mergeCell ref="A50:B50"/>
    <mergeCell ref="C50:I50"/>
    <mergeCell ref="A51:B51"/>
    <mergeCell ref="C51:I51"/>
    <mergeCell ref="A52:B52"/>
    <mergeCell ref="C52:I52"/>
    <mergeCell ref="A53:B53"/>
    <mergeCell ref="C53:I53"/>
    <mergeCell ref="A54:B54"/>
    <mergeCell ref="C54:I54"/>
    <mergeCell ref="A56:B56"/>
    <mergeCell ref="C56:I56"/>
    <mergeCell ref="A55:B55"/>
    <mergeCell ref="A49:B49"/>
    <mergeCell ref="C49:I49"/>
    <mergeCell ref="A24:F24"/>
    <mergeCell ref="A26:I26"/>
    <mergeCell ref="A42:D42"/>
    <mergeCell ref="A43:D43"/>
    <mergeCell ref="A44:D44"/>
    <mergeCell ref="A39:F39"/>
    <mergeCell ref="A27:I27"/>
    <mergeCell ref="A31:F31"/>
    <mergeCell ref="A32:I32"/>
    <mergeCell ref="A37:F37"/>
    <mergeCell ref="A38:F38"/>
    <mergeCell ref="B45:I45"/>
    <mergeCell ref="A41:D41"/>
    <mergeCell ref="A47:D47"/>
    <mergeCell ref="A2:I2"/>
    <mergeCell ref="A4:I4"/>
    <mergeCell ref="A9:B9"/>
    <mergeCell ref="C9:I9"/>
    <mergeCell ref="B11:I11"/>
    <mergeCell ref="B12:I12"/>
    <mergeCell ref="A14:I14"/>
    <mergeCell ref="A10:B10"/>
    <mergeCell ref="C10:I10"/>
    <mergeCell ref="A6:I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2:J59"/>
  <sheetViews>
    <sheetView zoomScale="80" zoomScaleNormal="80" workbookViewId="0">
      <selection activeCell="L13" sqref="L13"/>
    </sheetView>
  </sheetViews>
  <sheetFormatPr defaultColWidth="9.140625" defaultRowHeight="15" x14ac:dyDescent="0.25"/>
  <cols>
    <col min="1" max="1" width="5.5703125" style="1" customWidth="1"/>
    <col min="2" max="2" width="42" style="1" customWidth="1"/>
    <col min="3" max="3" width="19.5703125" style="1" customWidth="1"/>
    <col min="4" max="4" width="16.7109375" style="72" customWidth="1"/>
    <col min="5" max="5" width="18.42578125" style="73" customWidth="1"/>
    <col min="6" max="6" width="14.85546875" style="73" customWidth="1"/>
    <col min="7" max="7" width="20.42578125" style="73" customWidth="1"/>
    <col min="8" max="8" width="20.5703125" style="2" customWidth="1"/>
    <col min="9" max="9" width="23" style="2" customWidth="1"/>
    <col min="10" max="10" width="29.7109375" style="1" customWidth="1"/>
    <col min="11" max="16384" width="9.140625" style="1"/>
  </cols>
  <sheetData>
    <row r="2" spans="1:10" x14ac:dyDescent="0.25">
      <c r="A2" s="238" t="s">
        <v>167</v>
      </c>
      <c r="B2" s="239"/>
      <c r="C2" s="239"/>
      <c r="D2" s="239"/>
      <c r="E2" s="239"/>
      <c r="F2" s="239"/>
      <c r="G2" s="239"/>
      <c r="H2" s="239"/>
      <c r="I2" s="239"/>
    </row>
    <row r="3" spans="1:10" x14ac:dyDescent="0.25">
      <c r="D3" s="20"/>
      <c r="E3" s="20"/>
      <c r="F3" s="20"/>
      <c r="G3" s="20"/>
      <c r="H3" s="9"/>
      <c r="I3" s="9"/>
    </row>
    <row r="4" spans="1:10" ht="44.25" customHeight="1" x14ac:dyDescent="0.25">
      <c r="A4" s="242"/>
      <c r="B4" s="243"/>
      <c r="C4" s="243"/>
      <c r="D4" s="243"/>
      <c r="E4" s="243"/>
      <c r="F4" s="243"/>
      <c r="G4" s="243"/>
      <c r="H4" s="243"/>
      <c r="I4" s="243"/>
    </row>
    <row r="5" spans="1:10" ht="17.25" customHeight="1" x14ac:dyDescent="0.25">
      <c r="A5" s="193"/>
      <c r="B5" s="194"/>
      <c r="C5" s="194"/>
      <c r="D5" s="194"/>
      <c r="E5" s="194"/>
      <c r="F5" s="194"/>
      <c r="G5" s="194"/>
      <c r="H5" s="194"/>
      <c r="I5" s="194"/>
    </row>
    <row r="6" spans="1:10" ht="20.25" x14ac:dyDescent="0.3">
      <c r="A6" s="289" t="s">
        <v>130</v>
      </c>
      <c r="B6" s="243"/>
      <c r="C6" s="243"/>
      <c r="D6" s="243"/>
      <c r="E6" s="243"/>
      <c r="F6" s="243"/>
      <c r="G6" s="243"/>
      <c r="H6" s="243"/>
      <c r="I6" s="243"/>
    </row>
    <row r="7" spans="1:10" ht="15" customHeight="1" x14ac:dyDescent="0.3">
      <c r="B7" s="162"/>
      <c r="C7" s="162"/>
      <c r="D7" s="164"/>
      <c r="E7" s="164"/>
      <c r="F7" s="164"/>
      <c r="G7" s="164"/>
      <c r="H7" s="162"/>
      <c r="I7" s="162"/>
    </row>
    <row r="8" spans="1:10" ht="15.75" thickBot="1" x14ac:dyDescent="0.3"/>
    <row r="9" spans="1:10" ht="15.75" thickBot="1" x14ac:dyDescent="0.3">
      <c r="A9" s="240" t="s">
        <v>0</v>
      </c>
      <c r="B9" s="228"/>
      <c r="C9" s="218"/>
      <c r="D9" s="218"/>
      <c r="E9" s="218"/>
      <c r="F9" s="218"/>
      <c r="G9" s="218"/>
      <c r="H9" s="218"/>
      <c r="I9" s="218"/>
    </row>
    <row r="10" spans="1:10" ht="15.75" thickBot="1" x14ac:dyDescent="0.3">
      <c r="A10" s="241" t="s">
        <v>1</v>
      </c>
      <c r="B10" s="219"/>
      <c r="C10" s="218"/>
      <c r="D10" s="218"/>
      <c r="E10" s="218"/>
      <c r="F10" s="218"/>
      <c r="G10" s="218"/>
      <c r="H10" s="218"/>
      <c r="I10" s="218"/>
      <c r="J10" s="33"/>
    </row>
    <row r="11" spans="1:10" x14ac:dyDescent="0.25">
      <c r="B11" s="211"/>
      <c r="C11" s="212"/>
      <c r="D11" s="212"/>
      <c r="E11" s="212"/>
      <c r="F11" s="212"/>
      <c r="G11" s="212"/>
      <c r="H11" s="212"/>
      <c r="I11" s="212"/>
    </row>
    <row r="12" spans="1:10" ht="15.75" thickBot="1" x14ac:dyDescent="0.3">
      <c r="B12" s="213"/>
      <c r="C12" s="213"/>
      <c r="D12" s="213"/>
      <c r="E12" s="213"/>
      <c r="F12" s="213"/>
      <c r="G12" s="213"/>
      <c r="H12" s="213"/>
      <c r="I12" s="213"/>
    </row>
    <row r="13" spans="1:10" ht="60.75" customHeight="1" thickBot="1" x14ac:dyDescent="0.3">
      <c r="A13" s="34" t="s">
        <v>49</v>
      </c>
      <c r="B13" s="34" t="s">
        <v>2</v>
      </c>
      <c r="C13" s="35" t="s">
        <v>5</v>
      </c>
      <c r="D13" s="34" t="s">
        <v>3</v>
      </c>
      <c r="E13" s="36" t="s">
        <v>4</v>
      </c>
      <c r="F13" s="35" t="s">
        <v>23</v>
      </c>
      <c r="G13" s="35" t="s">
        <v>24</v>
      </c>
      <c r="H13" s="35" t="s">
        <v>26</v>
      </c>
      <c r="I13" s="34" t="s">
        <v>44</v>
      </c>
    </row>
    <row r="14" spans="1:10" ht="19.5" thickBot="1" x14ac:dyDescent="0.35">
      <c r="A14" s="309" t="s">
        <v>87</v>
      </c>
      <c r="B14" s="221"/>
      <c r="C14" s="221"/>
      <c r="D14" s="221"/>
      <c r="E14" s="221"/>
      <c r="F14" s="221"/>
      <c r="G14" s="221"/>
      <c r="H14" s="221"/>
      <c r="I14" s="235"/>
    </row>
    <row r="15" spans="1:10" x14ac:dyDescent="0.25">
      <c r="A15" s="45">
        <v>42370</v>
      </c>
      <c r="B15" s="131"/>
      <c r="C15" s="132"/>
      <c r="D15" s="75"/>
      <c r="E15" s="133">
        <v>0</v>
      </c>
      <c r="F15" s="85">
        <v>0</v>
      </c>
      <c r="G15" s="85">
        <f>ROUND(E15*F15,2)</f>
        <v>0</v>
      </c>
      <c r="H15" s="134"/>
      <c r="I15" s="134"/>
    </row>
    <row r="16" spans="1:10" x14ac:dyDescent="0.25">
      <c r="A16" s="43">
        <v>42401</v>
      </c>
      <c r="B16" s="29"/>
      <c r="C16" s="124"/>
      <c r="D16" s="75"/>
      <c r="E16" s="76">
        <v>0</v>
      </c>
      <c r="F16" s="86">
        <v>0</v>
      </c>
      <c r="G16" s="85">
        <f t="shared" ref="G16:G23" si="0">ROUND(E16*F16,2)</f>
        <v>0</v>
      </c>
      <c r="H16" s="7"/>
      <c r="I16" s="7"/>
    </row>
    <row r="17" spans="1:10" x14ac:dyDescent="0.25">
      <c r="A17" s="44">
        <v>42430</v>
      </c>
      <c r="B17" s="29"/>
      <c r="C17" s="124"/>
      <c r="D17" s="77"/>
      <c r="E17" s="76">
        <v>0</v>
      </c>
      <c r="F17" s="89">
        <v>0</v>
      </c>
      <c r="G17" s="85">
        <f t="shared" si="0"/>
        <v>0</v>
      </c>
      <c r="H17" s="7"/>
      <c r="I17" s="7"/>
    </row>
    <row r="18" spans="1:10" x14ac:dyDescent="0.25">
      <c r="A18" s="44">
        <v>42461</v>
      </c>
      <c r="B18" s="29"/>
      <c r="C18" s="124"/>
      <c r="D18" s="77"/>
      <c r="E18" s="76">
        <v>0</v>
      </c>
      <c r="F18" s="86">
        <v>0</v>
      </c>
      <c r="G18" s="85">
        <f t="shared" si="0"/>
        <v>0</v>
      </c>
      <c r="H18" s="7"/>
      <c r="I18" s="7"/>
    </row>
    <row r="19" spans="1:10" x14ac:dyDescent="0.25">
      <c r="A19" s="44">
        <v>42491</v>
      </c>
      <c r="B19" s="29"/>
      <c r="C19" s="124"/>
      <c r="D19" s="77"/>
      <c r="E19" s="76">
        <v>0</v>
      </c>
      <c r="F19" s="86">
        <v>0</v>
      </c>
      <c r="G19" s="85">
        <f t="shared" si="0"/>
        <v>0</v>
      </c>
      <c r="H19" s="7"/>
      <c r="I19" s="7"/>
    </row>
    <row r="20" spans="1:10" x14ac:dyDescent="0.25">
      <c r="A20" s="44">
        <v>42522</v>
      </c>
      <c r="B20" s="29"/>
      <c r="C20" s="124"/>
      <c r="D20" s="77"/>
      <c r="E20" s="76">
        <v>0</v>
      </c>
      <c r="F20" s="86">
        <v>0</v>
      </c>
      <c r="G20" s="85">
        <f t="shared" si="0"/>
        <v>0</v>
      </c>
      <c r="H20" s="7"/>
      <c r="I20" s="7"/>
    </row>
    <row r="21" spans="1:10" x14ac:dyDescent="0.25">
      <c r="A21" s="44">
        <v>42552</v>
      </c>
      <c r="B21" s="29"/>
      <c r="C21" s="124"/>
      <c r="D21" s="77"/>
      <c r="E21" s="76">
        <v>0</v>
      </c>
      <c r="F21" s="86">
        <v>0</v>
      </c>
      <c r="G21" s="85">
        <f t="shared" si="0"/>
        <v>0</v>
      </c>
      <c r="H21" s="7"/>
      <c r="I21" s="7"/>
    </row>
    <row r="22" spans="1:10" x14ac:dyDescent="0.25">
      <c r="A22" s="44">
        <v>42583</v>
      </c>
      <c r="B22" s="29"/>
      <c r="C22" s="124"/>
      <c r="D22" s="77"/>
      <c r="E22" s="76">
        <v>0</v>
      </c>
      <c r="F22" s="86">
        <v>0</v>
      </c>
      <c r="G22" s="85">
        <f t="shared" si="0"/>
        <v>0</v>
      </c>
      <c r="H22" s="7"/>
      <c r="I22" s="7"/>
    </row>
    <row r="23" spans="1:10" ht="15.75" thickBot="1" x14ac:dyDescent="0.3">
      <c r="A23" s="137" t="s">
        <v>58</v>
      </c>
      <c r="B23" s="138"/>
      <c r="C23" s="139"/>
      <c r="D23" s="140"/>
      <c r="E23" s="141">
        <v>0</v>
      </c>
      <c r="F23" s="142">
        <v>0</v>
      </c>
      <c r="G23" s="85">
        <f t="shared" si="0"/>
        <v>0</v>
      </c>
      <c r="H23" s="38"/>
      <c r="I23" s="38"/>
    </row>
    <row r="24" spans="1:10" ht="16.5" customHeight="1" thickBot="1" x14ac:dyDescent="0.3">
      <c r="A24" s="220" t="s">
        <v>70</v>
      </c>
      <c r="B24" s="221"/>
      <c r="C24" s="221"/>
      <c r="D24" s="221"/>
      <c r="E24" s="221"/>
      <c r="F24" s="235"/>
      <c r="G24" s="91">
        <f>SUM(G15:G23)</f>
        <v>0</v>
      </c>
      <c r="H24" s="91">
        <f t="shared" ref="H24:I24" si="1">SUM(H15:H23)</f>
        <v>0</v>
      </c>
      <c r="I24" s="41">
        <f t="shared" si="1"/>
        <v>0</v>
      </c>
    </row>
    <row r="25" spans="1:10" ht="16.5" customHeight="1" thickBot="1" x14ac:dyDescent="0.3">
      <c r="B25" s="3"/>
      <c r="C25" s="3"/>
      <c r="D25" s="78"/>
      <c r="E25" s="79"/>
      <c r="F25" s="79"/>
      <c r="G25" s="4"/>
      <c r="H25" s="4"/>
      <c r="I25" s="4"/>
    </row>
    <row r="26" spans="1:10" ht="19.5" thickBot="1" x14ac:dyDescent="0.35">
      <c r="A26" s="222" t="s">
        <v>88</v>
      </c>
      <c r="B26" s="223"/>
      <c r="C26" s="223"/>
      <c r="D26" s="223"/>
      <c r="E26" s="223"/>
      <c r="F26" s="223"/>
      <c r="G26" s="223"/>
      <c r="H26" s="223"/>
      <c r="I26" s="223"/>
    </row>
    <row r="27" spans="1:10" ht="15.75" thickBot="1" x14ac:dyDescent="0.3">
      <c r="A27" s="225" t="s">
        <v>27</v>
      </c>
      <c r="B27" s="226"/>
      <c r="C27" s="226"/>
      <c r="D27" s="226"/>
      <c r="E27" s="226"/>
      <c r="F27" s="226"/>
      <c r="G27" s="226"/>
      <c r="H27" s="226"/>
      <c r="I27" s="228"/>
      <c r="J27" s="33"/>
    </row>
    <row r="28" spans="1:10" ht="30" x14ac:dyDescent="0.25">
      <c r="A28" s="148">
        <v>42371</v>
      </c>
      <c r="B28" s="149" t="s">
        <v>68</v>
      </c>
      <c r="C28" s="150" t="s">
        <v>25</v>
      </c>
      <c r="D28" s="151" t="s">
        <v>50</v>
      </c>
      <c r="E28" s="133">
        <v>0</v>
      </c>
      <c r="F28" s="85">
        <v>0</v>
      </c>
      <c r="G28" s="85">
        <f>ROUND(E28*F28,2)</f>
        <v>0</v>
      </c>
      <c r="H28" s="134"/>
      <c r="I28" s="134"/>
    </row>
    <row r="29" spans="1:10" ht="30" x14ac:dyDescent="0.25">
      <c r="A29" s="46">
        <v>42402</v>
      </c>
      <c r="B29" s="63" t="s">
        <v>66</v>
      </c>
      <c r="C29" s="6" t="s">
        <v>25</v>
      </c>
      <c r="D29" s="80" t="s">
        <v>51</v>
      </c>
      <c r="E29" s="76">
        <v>0</v>
      </c>
      <c r="F29" s="86">
        <v>0</v>
      </c>
      <c r="G29" s="86">
        <f t="shared" ref="G29:G30" si="2">ROUND(E29*F29,2)</f>
        <v>0</v>
      </c>
      <c r="H29" s="7"/>
      <c r="I29" s="7"/>
    </row>
    <row r="30" spans="1:10" ht="15.75" thickBot="1" x14ac:dyDescent="0.3">
      <c r="A30" s="100">
        <v>42431</v>
      </c>
      <c r="B30" s="64" t="s">
        <v>67</v>
      </c>
      <c r="C30" s="62" t="s">
        <v>18</v>
      </c>
      <c r="D30" s="81" t="s">
        <v>51</v>
      </c>
      <c r="E30" s="82">
        <v>0</v>
      </c>
      <c r="F30" s="87">
        <v>0</v>
      </c>
      <c r="G30" s="142">
        <f t="shared" si="2"/>
        <v>0</v>
      </c>
      <c r="H30" s="38"/>
      <c r="I30" s="38"/>
    </row>
    <row r="31" spans="1:10" ht="16.5" thickBot="1" x14ac:dyDescent="0.3">
      <c r="A31" s="323" t="s">
        <v>28</v>
      </c>
      <c r="B31" s="324"/>
      <c r="C31" s="324"/>
      <c r="D31" s="324"/>
      <c r="E31" s="324"/>
      <c r="F31" s="325"/>
      <c r="G31" s="161">
        <f>G28+G29+G30</f>
        <v>0</v>
      </c>
      <c r="H31" s="160">
        <f t="shared" ref="H31:I31" si="3">H28+H29+H30</f>
        <v>0</v>
      </c>
      <c r="I31" s="8">
        <f t="shared" si="3"/>
        <v>0</v>
      </c>
    </row>
    <row r="32" spans="1:10" ht="15.75" thickBot="1" x14ac:dyDescent="0.3">
      <c r="A32" s="234" t="s">
        <v>17</v>
      </c>
      <c r="B32" s="221"/>
      <c r="C32" s="221"/>
      <c r="D32" s="221"/>
      <c r="E32" s="221"/>
      <c r="F32" s="221"/>
      <c r="G32" s="221"/>
      <c r="H32" s="221"/>
      <c r="I32" s="235"/>
    </row>
    <row r="33" spans="1:9" x14ac:dyDescent="0.25">
      <c r="A33" s="155">
        <v>42372</v>
      </c>
      <c r="B33" s="156" t="s">
        <v>20</v>
      </c>
      <c r="C33" s="150" t="s">
        <v>18</v>
      </c>
      <c r="D33" s="75" t="s">
        <v>52</v>
      </c>
      <c r="E33" s="133">
        <v>0</v>
      </c>
      <c r="F33" s="85">
        <v>0</v>
      </c>
      <c r="G33" s="85">
        <f>ROUND(E33*F33,2)</f>
        <v>0</v>
      </c>
      <c r="H33" s="134"/>
      <c r="I33" s="134"/>
    </row>
    <row r="34" spans="1:9" x14ac:dyDescent="0.25">
      <c r="A34" s="45">
        <v>42403</v>
      </c>
      <c r="B34" s="40" t="s">
        <v>21</v>
      </c>
      <c r="C34" s="6" t="s">
        <v>18</v>
      </c>
      <c r="D34" s="77" t="s">
        <v>52</v>
      </c>
      <c r="E34" s="76">
        <v>0</v>
      </c>
      <c r="F34" s="85">
        <v>0</v>
      </c>
      <c r="G34" s="86">
        <f t="shared" ref="G34:G36" si="4">ROUND(E34*F34,2)</f>
        <v>0</v>
      </c>
      <c r="H34" s="7"/>
      <c r="I34" s="7"/>
    </row>
    <row r="35" spans="1:9" x14ac:dyDescent="0.25">
      <c r="A35" s="44">
        <v>42432</v>
      </c>
      <c r="B35" s="40" t="s">
        <v>22</v>
      </c>
      <c r="C35" s="6" t="s">
        <v>18</v>
      </c>
      <c r="D35" s="77" t="s">
        <v>52</v>
      </c>
      <c r="E35" s="76">
        <v>0</v>
      </c>
      <c r="F35" s="85">
        <v>0</v>
      </c>
      <c r="G35" s="86">
        <f t="shared" si="4"/>
        <v>0</v>
      </c>
      <c r="H35" s="7"/>
      <c r="I35" s="55"/>
    </row>
    <row r="36" spans="1:9" ht="15.75" thickBot="1" x14ac:dyDescent="0.3">
      <c r="A36" s="95">
        <v>42463</v>
      </c>
      <c r="B36" s="103" t="s">
        <v>19</v>
      </c>
      <c r="C36" s="62" t="s">
        <v>18</v>
      </c>
      <c r="D36" s="99" t="s">
        <v>52</v>
      </c>
      <c r="E36" s="82">
        <v>0</v>
      </c>
      <c r="F36" s="94">
        <v>0</v>
      </c>
      <c r="G36" s="142">
        <f t="shared" si="4"/>
        <v>0</v>
      </c>
      <c r="H36" s="38"/>
      <c r="I36" s="56"/>
    </row>
    <row r="37" spans="1:9" ht="16.5" thickBot="1" x14ac:dyDescent="0.3">
      <c r="A37" s="236" t="s">
        <v>29</v>
      </c>
      <c r="B37" s="237"/>
      <c r="C37" s="237"/>
      <c r="D37" s="237"/>
      <c r="E37" s="237"/>
      <c r="F37" s="326"/>
      <c r="G37" s="161">
        <f>G33+G34+G35+G36</f>
        <v>0</v>
      </c>
      <c r="H37" s="93">
        <f t="shared" ref="H37:I37" si="5">H33+H34+H35+H36</f>
        <v>0</v>
      </c>
      <c r="I37" s="102">
        <f t="shared" si="5"/>
        <v>0</v>
      </c>
    </row>
    <row r="38" spans="1:9" ht="16.5" thickBot="1" x14ac:dyDescent="0.3">
      <c r="A38" s="220" t="s">
        <v>69</v>
      </c>
      <c r="B38" s="221"/>
      <c r="C38" s="221"/>
      <c r="D38" s="221"/>
      <c r="E38" s="221"/>
      <c r="F38" s="221"/>
      <c r="G38" s="91">
        <f>G31+G37</f>
        <v>0</v>
      </c>
      <c r="H38" s="41">
        <f t="shared" ref="H38" si="6">H31+H37</f>
        <v>0</v>
      </c>
      <c r="I38" s="41">
        <v>0</v>
      </c>
    </row>
    <row r="39" spans="1:9" ht="19.5" thickBot="1" x14ac:dyDescent="0.35">
      <c r="A39" s="271" t="s">
        <v>48</v>
      </c>
      <c r="B39" s="272"/>
      <c r="C39" s="272"/>
      <c r="D39" s="272"/>
      <c r="E39" s="272"/>
      <c r="F39" s="273"/>
      <c r="G39" s="12">
        <f>G24+G38</f>
        <v>0</v>
      </c>
      <c r="H39" s="12">
        <f>H24+H38</f>
        <v>0</v>
      </c>
      <c r="I39" s="61">
        <f>I24+I38</f>
        <v>0</v>
      </c>
    </row>
    <row r="40" spans="1:9" ht="15.75" thickBot="1" x14ac:dyDescent="0.3">
      <c r="A40" s="33"/>
    </row>
    <row r="41" spans="1:9" ht="45.75" thickBot="1" x14ac:dyDescent="0.3">
      <c r="A41" s="317" t="s">
        <v>30</v>
      </c>
      <c r="B41" s="218"/>
      <c r="C41" s="218"/>
      <c r="D41" s="327"/>
      <c r="E41" s="126" t="s">
        <v>85</v>
      </c>
      <c r="F41" s="126" t="s">
        <v>26</v>
      </c>
      <c r="G41" s="127" t="s">
        <v>44</v>
      </c>
      <c r="H41" s="128" t="s">
        <v>45</v>
      </c>
      <c r="I41" s="1"/>
    </row>
    <row r="42" spans="1:9" ht="15.75" x14ac:dyDescent="0.25">
      <c r="A42" s="321" t="s">
        <v>89</v>
      </c>
      <c r="B42" s="322"/>
      <c r="C42" s="322"/>
      <c r="D42" s="322"/>
      <c r="E42" s="111">
        <f>G24</f>
        <v>0</v>
      </c>
      <c r="F42" s="112">
        <f>H24</f>
        <v>0</v>
      </c>
      <c r="G42" s="112">
        <f>I24</f>
        <v>0</v>
      </c>
      <c r="H42" s="112"/>
      <c r="I42" s="1"/>
    </row>
    <row r="43" spans="1:9" ht="15.75" x14ac:dyDescent="0.25">
      <c r="A43" s="265" t="s">
        <v>69</v>
      </c>
      <c r="B43" s="266"/>
      <c r="C43" s="266"/>
      <c r="D43" s="267"/>
      <c r="E43" s="111">
        <f t="shared" ref="E43:G43" si="7">G38</f>
        <v>0</v>
      </c>
      <c r="F43" s="112">
        <f t="shared" si="7"/>
        <v>0</v>
      </c>
      <c r="G43" s="112">
        <f t="shared" si="7"/>
        <v>0</v>
      </c>
      <c r="H43" s="113" t="e">
        <f>(G43/G42)*100</f>
        <v>#DIV/0!</v>
      </c>
      <c r="I43" s="1"/>
    </row>
    <row r="44" spans="1:9" ht="19.5" thickBot="1" x14ac:dyDescent="0.35">
      <c r="A44" s="268" t="s">
        <v>48</v>
      </c>
      <c r="B44" s="269"/>
      <c r="C44" s="269"/>
      <c r="D44" s="270"/>
      <c r="E44" s="11">
        <f>E42+E43</f>
        <v>0</v>
      </c>
      <c r="F44" s="11">
        <f t="shared" ref="F44:G44" si="8">F42+F43</f>
        <v>0</v>
      </c>
      <c r="G44" s="11">
        <f t="shared" si="8"/>
        <v>0</v>
      </c>
      <c r="H44" s="28"/>
      <c r="I44" s="1"/>
    </row>
    <row r="45" spans="1:9" x14ac:dyDescent="0.25">
      <c r="B45" s="286"/>
      <c r="C45" s="286"/>
      <c r="D45" s="286"/>
      <c r="E45" s="286"/>
      <c r="F45" s="286"/>
      <c r="G45" s="286"/>
      <c r="H45" s="286"/>
      <c r="I45" s="286"/>
    </row>
    <row r="46" spans="1:9" x14ac:dyDescent="0.25">
      <c r="A46" s="65"/>
      <c r="B46" s="65"/>
      <c r="C46" s="65"/>
      <c r="D46" s="83"/>
      <c r="E46" s="84"/>
      <c r="F46" s="84"/>
      <c r="G46" s="84"/>
      <c r="H46" s="129"/>
      <c r="I46" s="129"/>
    </row>
    <row r="47" spans="1:9" ht="15.75" x14ac:dyDescent="0.25">
      <c r="A47" s="284" t="s">
        <v>75</v>
      </c>
      <c r="B47" s="285"/>
      <c r="C47" s="285"/>
      <c r="D47" s="285"/>
      <c r="E47" s="88"/>
      <c r="F47" s="88"/>
      <c r="G47" s="88"/>
      <c r="H47" s="67"/>
      <c r="I47" s="67"/>
    </row>
    <row r="48" spans="1:9" ht="15.75" x14ac:dyDescent="0.25">
      <c r="A48" s="333" t="s">
        <v>6</v>
      </c>
      <c r="B48" s="334"/>
      <c r="C48" s="251" t="s">
        <v>90</v>
      </c>
      <c r="D48" s="252"/>
      <c r="E48" s="252"/>
      <c r="F48" s="252"/>
      <c r="G48" s="252"/>
      <c r="H48" s="252"/>
      <c r="I48" s="252"/>
    </row>
    <row r="49" spans="1:9" ht="15.75" x14ac:dyDescent="0.25">
      <c r="A49" s="276" t="s">
        <v>59</v>
      </c>
      <c r="B49" s="277"/>
      <c r="C49" s="292" t="s">
        <v>76</v>
      </c>
      <c r="D49" s="293"/>
      <c r="E49" s="293"/>
      <c r="F49" s="293"/>
      <c r="G49" s="293"/>
      <c r="H49" s="293"/>
      <c r="I49" s="293"/>
    </row>
    <row r="50" spans="1:9" ht="15.75" x14ac:dyDescent="0.25">
      <c r="A50" s="249" t="s">
        <v>2</v>
      </c>
      <c r="B50" s="250"/>
      <c r="C50" s="292" t="s">
        <v>61</v>
      </c>
      <c r="D50" s="293"/>
      <c r="E50" s="293"/>
      <c r="F50" s="293"/>
      <c r="G50" s="293"/>
      <c r="H50" s="293"/>
      <c r="I50" s="293"/>
    </row>
    <row r="51" spans="1:9" ht="15.75" x14ac:dyDescent="0.25">
      <c r="A51" s="249" t="s">
        <v>60</v>
      </c>
      <c r="B51" s="250"/>
      <c r="C51" s="292" t="s">
        <v>63</v>
      </c>
      <c r="D51" s="293"/>
      <c r="E51" s="293"/>
      <c r="F51" s="293"/>
      <c r="G51" s="293"/>
      <c r="H51" s="293"/>
      <c r="I51" s="293"/>
    </row>
    <row r="52" spans="1:9" ht="65.25" customHeight="1" x14ac:dyDescent="0.25">
      <c r="A52" s="249" t="s">
        <v>3</v>
      </c>
      <c r="B52" s="250"/>
      <c r="C52" s="292" t="s">
        <v>115</v>
      </c>
      <c r="D52" s="293"/>
      <c r="E52" s="293"/>
      <c r="F52" s="293"/>
      <c r="G52" s="293"/>
      <c r="H52" s="293"/>
      <c r="I52" s="293"/>
    </row>
    <row r="53" spans="1:9" ht="15.75" x14ac:dyDescent="0.25">
      <c r="A53" s="260" t="s">
        <v>4</v>
      </c>
      <c r="B53" s="261"/>
      <c r="C53" s="330" t="s">
        <v>116</v>
      </c>
      <c r="D53" s="331"/>
      <c r="E53" s="331"/>
      <c r="F53" s="331"/>
      <c r="G53" s="331"/>
      <c r="H53" s="331"/>
      <c r="I53" s="332"/>
    </row>
    <row r="54" spans="1:9" ht="15.75" x14ac:dyDescent="0.25">
      <c r="A54" s="260" t="s">
        <v>111</v>
      </c>
      <c r="B54" s="261"/>
      <c r="C54" s="330" t="s">
        <v>118</v>
      </c>
      <c r="D54" s="331"/>
      <c r="E54" s="331"/>
      <c r="F54" s="331"/>
      <c r="G54" s="331"/>
      <c r="H54" s="331"/>
      <c r="I54" s="332"/>
    </row>
    <row r="55" spans="1:9" ht="110.25" customHeight="1" x14ac:dyDescent="0.25">
      <c r="A55" s="258" t="s">
        <v>183</v>
      </c>
      <c r="B55" s="259"/>
      <c r="C55" s="292" t="s">
        <v>113</v>
      </c>
      <c r="D55" s="293"/>
      <c r="E55" s="293"/>
      <c r="F55" s="293"/>
      <c r="G55" s="293"/>
      <c r="H55" s="293"/>
      <c r="I55" s="293"/>
    </row>
    <row r="56" spans="1:9" ht="33" customHeight="1" x14ac:dyDescent="0.25">
      <c r="A56" s="294" t="s">
        <v>96</v>
      </c>
      <c r="B56" s="295"/>
      <c r="C56" s="330" t="s">
        <v>119</v>
      </c>
      <c r="D56" s="331"/>
      <c r="E56" s="331"/>
      <c r="F56" s="331"/>
      <c r="G56" s="331"/>
      <c r="H56" s="331"/>
      <c r="I56" s="332"/>
    </row>
    <row r="57" spans="1:9" x14ac:dyDescent="0.25">
      <c r="A57" s="328" t="s">
        <v>117</v>
      </c>
      <c r="B57" s="329"/>
      <c r="C57" s="329"/>
      <c r="D57" s="329"/>
      <c r="E57" s="329"/>
      <c r="F57" s="329"/>
      <c r="G57" s="329"/>
      <c r="H57" s="329"/>
      <c r="I57" s="329"/>
    </row>
    <row r="58" spans="1:9" x14ac:dyDescent="0.25">
      <c r="A58" s="65" t="s">
        <v>121</v>
      </c>
      <c r="B58" s="65"/>
      <c r="C58" s="65"/>
      <c r="D58" s="83"/>
      <c r="E58" s="84"/>
      <c r="F58" s="84"/>
      <c r="G58" s="84"/>
      <c r="H58" s="129"/>
      <c r="I58" s="129"/>
    </row>
    <row r="59" spans="1:9" x14ac:dyDescent="0.25">
      <c r="A59" s="65" t="s">
        <v>191</v>
      </c>
      <c r="B59" s="65"/>
      <c r="C59" s="65"/>
      <c r="D59" s="83"/>
      <c r="E59" s="84"/>
      <c r="F59" s="84"/>
      <c r="G59" s="84"/>
    </row>
  </sheetData>
  <mergeCells count="43">
    <mergeCell ref="A55:B55"/>
    <mergeCell ref="C55:I55"/>
    <mergeCell ref="A56:B56"/>
    <mergeCell ref="C56:I56"/>
    <mergeCell ref="A57:I57"/>
    <mergeCell ref="A52:B52"/>
    <mergeCell ref="C52:I52"/>
    <mergeCell ref="A53:B53"/>
    <mergeCell ref="C53:I53"/>
    <mergeCell ref="A54:B54"/>
    <mergeCell ref="C54:I54"/>
    <mergeCell ref="A49:B49"/>
    <mergeCell ref="C49:I49"/>
    <mergeCell ref="A50:B50"/>
    <mergeCell ref="C50:I50"/>
    <mergeCell ref="A51:B51"/>
    <mergeCell ref="C51:I51"/>
    <mergeCell ref="A48:B48"/>
    <mergeCell ref="C48:I48"/>
    <mergeCell ref="A31:F31"/>
    <mergeCell ref="A32:I32"/>
    <mergeCell ref="A37:F37"/>
    <mergeCell ref="A38:F38"/>
    <mergeCell ref="A39:F39"/>
    <mergeCell ref="A41:D41"/>
    <mergeCell ref="A42:D42"/>
    <mergeCell ref="A43:D43"/>
    <mergeCell ref="A44:D44"/>
    <mergeCell ref="B45:I45"/>
    <mergeCell ref="A47:D47"/>
    <mergeCell ref="A27:I27"/>
    <mergeCell ref="A2:I2"/>
    <mergeCell ref="A4:I4"/>
    <mergeCell ref="A9:B9"/>
    <mergeCell ref="C9:I9"/>
    <mergeCell ref="A10:B10"/>
    <mergeCell ref="C10:I10"/>
    <mergeCell ref="B11:I11"/>
    <mergeCell ref="B12:I12"/>
    <mergeCell ref="A14:I14"/>
    <mergeCell ref="A24:F24"/>
    <mergeCell ref="A26:I26"/>
    <mergeCell ref="A6:I6"/>
  </mergeCells>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vyd'!$P$1:$P$8</xm:f>
          </x14:formula1>
          <xm:sqref>C15:C23</xm:sqref>
        </x14:dataValidation>
      </x14:dataValidations>
    </ext>
  </extLs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22" zoomScale="80" zoomScaleNormal="80" workbookViewId="0">
      <selection activeCell="S23" sqref="S23"/>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8" t="s">
        <v>167</v>
      </c>
      <c r="G2" s="358"/>
      <c r="H2" s="358"/>
      <c r="I2" s="358"/>
    </row>
    <row r="4" spans="1:10" ht="54.75" customHeight="1" x14ac:dyDescent="0.25">
      <c r="B4" s="242"/>
      <c r="C4" s="243"/>
      <c r="D4" s="243"/>
      <c r="E4" s="243"/>
      <c r="F4" s="243"/>
      <c r="G4" s="243"/>
      <c r="H4" s="243"/>
      <c r="I4" s="243"/>
    </row>
    <row r="6" spans="1:10" ht="20.25" x14ac:dyDescent="0.3">
      <c r="A6" s="349" t="s">
        <v>95</v>
      </c>
      <c r="B6" s="349"/>
      <c r="C6" s="349"/>
      <c r="D6" s="349"/>
      <c r="E6" s="349"/>
      <c r="F6" s="349"/>
      <c r="G6" s="349"/>
      <c r="H6" s="349"/>
      <c r="I6" s="349"/>
    </row>
    <row r="9" spans="1:10" x14ac:dyDescent="0.25">
      <c r="A9" s="359" t="s">
        <v>0</v>
      </c>
      <c r="B9" s="359"/>
      <c r="C9" s="337"/>
      <c r="D9" s="337"/>
      <c r="E9" s="337"/>
      <c r="F9" s="337"/>
      <c r="G9" s="337"/>
      <c r="H9" s="337"/>
      <c r="I9" s="337"/>
    </row>
    <row r="10" spans="1:10" x14ac:dyDescent="0.25">
      <c r="A10" s="359" t="s">
        <v>1</v>
      </c>
      <c r="B10" s="359"/>
      <c r="C10" s="337"/>
      <c r="D10" s="337"/>
      <c r="E10" s="337"/>
      <c r="F10" s="337"/>
      <c r="G10" s="337"/>
      <c r="H10" s="337"/>
      <c r="I10" s="337"/>
    </row>
    <row r="11" spans="1:10" x14ac:dyDescent="0.25">
      <c r="A11" s="13"/>
      <c r="B11" s="13"/>
      <c r="C11" s="14"/>
      <c r="D11" s="14"/>
      <c r="E11" s="14"/>
      <c r="F11" s="14"/>
      <c r="G11" s="14"/>
      <c r="H11" s="14"/>
      <c r="I11" s="14"/>
    </row>
    <row r="12" spans="1:10" x14ac:dyDescent="0.25">
      <c r="A12" s="350" t="s">
        <v>71</v>
      </c>
      <c r="B12" s="350"/>
      <c r="C12" s="350"/>
      <c r="D12" s="350"/>
      <c r="E12" s="337"/>
      <c r="F12" s="337"/>
      <c r="G12" s="337"/>
      <c r="H12" s="337"/>
      <c r="I12" s="337"/>
    </row>
    <row r="13" spans="1:10" x14ac:dyDescent="0.25">
      <c r="A13" s="350" t="s">
        <v>78</v>
      </c>
      <c r="B13" s="350"/>
      <c r="C13" s="350"/>
      <c r="D13" s="350"/>
      <c r="E13" s="337"/>
      <c r="F13" s="337"/>
      <c r="G13" s="337"/>
      <c r="H13" s="337"/>
      <c r="I13" s="337"/>
    </row>
    <row r="14" spans="1:10" x14ac:dyDescent="0.25">
      <c r="A14" s="350" t="s">
        <v>38</v>
      </c>
      <c r="B14" s="350"/>
      <c r="C14" s="350"/>
      <c r="D14" s="350"/>
      <c r="E14" s="337"/>
      <c r="F14" s="337"/>
      <c r="G14" s="337"/>
      <c r="H14" s="337"/>
      <c r="I14" s="337"/>
    </row>
    <row r="15" spans="1:10" x14ac:dyDescent="0.25">
      <c r="A15" s="351" t="s">
        <v>39</v>
      </c>
      <c r="B15" s="351"/>
      <c r="C15" s="351"/>
      <c r="D15" s="351"/>
      <c r="E15" s="355"/>
      <c r="F15" s="355"/>
      <c r="G15" s="355"/>
      <c r="H15" s="355"/>
      <c r="I15" s="355"/>
      <c r="J15" s="42"/>
    </row>
    <row r="16" spans="1:10" x14ac:dyDescent="0.25">
      <c r="A16" s="352" t="s">
        <v>40</v>
      </c>
      <c r="B16" s="353"/>
      <c r="C16" s="353"/>
      <c r="D16" s="354"/>
      <c r="E16" s="337"/>
      <c r="F16" s="337"/>
      <c r="G16" s="337"/>
      <c r="H16" s="337"/>
      <c r="I16" s="337"/>
    </row>
    <row r="17" spans="1:13" x14ac:dyDescent="0.25">
      <c r="A17" s="352" t="s">
        <v>41</v>
      </c>
      <c r="B17" s="356"/>
      <c r="C17" s="356"/>
      <c r="D17" s="357"/>
      <c r="E17" s="337"/>
      <c r="F17" s="337"/>
      <c r="G17" s="337"/>
      <c r="H17" s="337"/>
      <c r="I17" s="337"/>
    </row>
    <row r="19" spans="1:13" ht="18.75" x14ac:dyDescent="0.3">
      <c r="A19" s="338" t="s">
        <v>42</v>
      </c>
      <c r="B19" s="338"/>
      <c r="C19" s="338"/>
      <c r="D19" s="338"/>
      <c r="E19" s="338"/>
      <c r="F19" s="338"/>
      <c r="G19" s="338"/>
      <c r="H19" s="338"/>
      <c r="I19" s="338"/>
    </row>
    <row r="21" spans="1:13" ht="15.75" customHeight="1" x14ac:dyDescent="0.25">
      <c r="A21" s="342" t="s">
        <v>12</v>
      </c>
      <c r="B21" s="343" t="s">
        <v>16</v>
      </c>
      <c r="C21" s="344"/>
      <c r="D21" s="344"/>
      <c r="E21" s="345"/>
      <c r="F21" s="342" t="s">
        <v>7</v>
      </c>
      <c r="G21" s="342"/>
      <c r="H21" s="342" t="s">
        <v>8</v>
      </c>
      <c r="I21" s="342" t="s">
        <v>9</v>
      </c>
    </row>
    <row r="22" spans="1:13" ht="15.75" customHeight="1" x14ac:dyDescent="0.25">
      <c r="A22" s="342"/>
      <c r="B22" s="346"/>
      <c r="C22" s="347"/>
      <c r="D22" s="347"/>
      <c r="E22" s="348"/>
      <c r="F22" s="15" t="s">
        <v>10</v>
      </c>
      <c r="G22" s="15" t="s">
        <v>11</v>
      </c>
      <c r="H22" s="342"/>
      <c r="I22" s="342"/>
    </row>
    <row r="23" spans="1:13" x14ac:dyDescent="0.25">
      <c r="A23" s="16" t="s">
        <v>13</v>
      </c>
      <c r="B23" s="337"/>
      <c r="C23" s="337"/>
      <c r="D23" s="337"/>
      <c r="E23" s="337"/>
      <c r="F23" s="17"/>
      <c r="G23" s="17"/>
      <c r="H23" s="17"/>
      <c r="I23" s="17"/>
    </row>
    <row r="24" spans="1:13" x14ac:dyDescent="0.25">
      <c r="A24" s="16" t="s">
        <v>14</v>
      </c>
      <c r="B24" s="337"/>
      <c r="C24" s="337"/>
      <c r="D24" s="337"/>
      <c r="E24" s="337"/>
      <c r="F24" s="17"/>
      <c r="G24" s="17"/>
      <c r="H24" s="17"/>
      <c r="I24" s="17"/>
    </row>
    <row r="25" spans="1:13" x14ac:dyDescent="0.25">
      <c r="A25" s="16" t="s">
        <v>15</v>
      </c>
      <c r="B25" s="337"/>
      <c r="C25" s="337"/>
      <c r="D25" s="337"/>
      <c r="E25" s="337"/>
      <c r="F25" s="17"/>
      <c r="G25" s="17"/>
      <c r="H25" s="17"/>
      <c r="I25" s="17"/>
    </row>
    <row r="26" spans="1:13" x14ac:dyDescent="0.25">
      <c r="A26" s="339" t="s">
        <v>53</v>
      </c>
      <c r="B26" s="340"/>
      <c r="C26" s="340"/>
      <c r="D26" s="340"/>
      <c r="E26" s="341"/>
      <c r="F26" s="68">
        <f>(F23+F24+F25)/3</f>
        <v>0</v>
      </c>
      <c r="G26" s="68">
        <f>(G23+G24+G25)/3</f>
        <v>0</v>
      </c>
      <c r="H26" s="69"/>
      <c r="I26" s="5"/>
    </row>
    <row r="27" spans="1:13" x14ac:dyDescent="0.25">
      <c r="A27" s="47"/>
      <c r="B27" s="48"/>
      <c r="C27" s="48"/>
      <c r="D27" s="48"/>
      <c r="E27" s="48"/>
      <c r="F27" s="49"/>
      <c r="G27" s="49"/>
      <c r="H27" s="5"/>
      <c r="I27" s="5"/>
    </row>
    <row r="28" spans="1:13" ht="28.5" customHeight="1" x14ac:dyDescent="0.25">
      <c r="A28" s="335" t="s">
        <v>79</v>
      </c>
      <c r="B28" s="336"/>
      <c r="C28" s="336"/>
      <c r="D28" s="336"/>
      <c r="E28" s="336"/>
      <c r="F28" s="336"/>
      <c r="G28" s="336"/>
      <c r="H28" s="336"/>
      <c r="I28" s="336"/>
    </row>
    <row r="29" spans="1:13" x14ac:dyDescent="0.25">
      <c r="A29" s="18"/>
    </row>
    <row r="31" spans="1:13" ht="18.75" x14ac:dyDescent="0.3">
      <c r="A31" s="338" t="s">
        <v>43</v>
      </c>
      <c r="B31" s="338"/>
      <c r="C31" s="338"/>
      <c r="D31" s="338"/>
      <c r="E31" s="338"/>
      <c r="F31" s="338"/>
      <c r="G31" s="338"/>
      <c r="H31" s="338"/>
      <c r="I31" s="338"/>
      <c r="M31" s="19"/>
    </row>
    <row r="33" spans="1:9" ht="36.75" customHeight="1" x14ac:dyDescent="0.25">
      <c r="A33" s="360" t="s">
        <v>54</v>
      </c>
      <c r="B33" s="306"/>
      <c r="C33" s="306"/>
      <c r="D33" s="365"/>
      <c r="E33" s="366"/>
      <c r="F33" s="366"/>
      <c r="G33" s="366"/>
      <c r="H33" s="366"/>
      <c r="I33" s="367"/>
    </row>
    <row r="35" spans="1:9" x14ac:dyDescent="0.25">
      <c r="A35" s="368" t="s">
        <v>31</v>
      </c>
      <c r="B35" s="368"/>
      <c r="C35" s="368"/>
      <c r="D35" s="368"/>
      <c r="E35" s="368"/>
      <c r="F35" s="368"/>
      <c r="G35" s="368"/>
      <c r="H35" s="368"/>
      <c r="I35" s="368"/>
    </row>
    <row r="36" spans="1:9" ht="262.5" customHeight="1" x14ac:dyDescent="0.25">
      <c r="A36" s="369" t="s">
        <v>92</v>
      </c>
      <c r="B36" s="370"/>
      <c r="C36" s="370"/>
      <c r="D36" s="370"/>
      <c r="E36" s="370"/>
      <c r="F36" s="370"/>
      <c r="G36" s="370"/>
      <c r="H36" s="370"/>
      <c r="I36" s="371"/>
    </row>
    <row r="37" spans="1:9" ht="35.25" customHeight="1" x14ac:dyDescent="0.25">
      <c r="A37" s="369" t="s">
        <v>86</v>
      </c>
      <c r="B37" s="370"/>
      <c r="C37" s="370"/>
      <c r="D37" s="370"/>
      <c r="E37" s="370"/>
      <c r="F37" s="370"/>
      <c r="G37" s="370"/>
      <c r="H37" s="370"/>
      <c r="I37" s="371"/>
    </row>
    <row r="40" spans="1:9" ht="43.5" customHeight="1" x14ac:dyDescent="0.25">
      <c r="A40" s="358" t="s">
        <v>55</v>
      </c>
      <c r="B40" s="361"/>
      <c r="C40" s="361"/>
      <c r="D40" s="361"/>
      <c r="E40" s="361"/>
      <c r="F40" s="361"/>
      <c r="G40" s="362"/>
      <c r="H40" s="266"/>
      <c r="I40" s="266"/>
    </row>
    <row r="41" spans="1:9" x14ac:dyDescent="0.25">
      <c r="A41" s="65"/>
      <c r="B41" s="65"/>
      <c r="C41" s="65"/>
      <c r="D41" s="65"/>
      <c r="E41" s="65"/>
      <c r="F41" s="65"/>
      <c r="G41" s="363" t="s">
        <v>33</v>
      </c>
      <c r="H41" s="364"/>
      <c r="I41" s="364"/>
    </row>
    <row r="42" spans="1:9" x14ac:dyDescent="0.25">
      <c r="A42" s="65"/>
      <c r="B42" s="65"/>
      <c r="C42" s="65"/>
      <c r="D42" s="65"/>
      <c r="E42" s="65"/>
      <c r="F42" s="65"/>
      <c r="G42" s="65"/>
      <c r="H42" s="65"/>
      <c r="I42" s="65"/>
    </row>
  </sheetData>
  <mergeCells count="39">
    <mergeCell ref="A33:C33"/>
    <mergeCell ref="A40:F40"/>
    <mergeCell ref="G40:I40"/>
    <mergeCell ref="G41:I41"/>
    <mergeCell ref="D33:I33"/>
    <mergeCell ref="A35:I35"/>
    <mergeCell ref="A36:I36"/>
    <mergeCell ref="A37:I37"/>
    <mergeCell ref="F2:I2"/>
    <mergeCell ref="A9:B9"/>
    <mergeCell ref="A10:B10"/>
    <mergeCell ref="C9:I9"/>
    <mergeCell ref="C10:I10"/>
    <mergeCell ref="B4:I4"/>
    <mergeCell ref="A19:I19"/>
    <mergeCell ref="A6:I6"/>
    <mergeCell ref="A13:D13"/>
    <mergeCell ref="A14:D14"/>
    <mergeCell ref="A15:D15"/>
    <mergeCell ref="A16:D16"/>
    <mergeCell ref="E13:I13"/>
    <mergeCell ref="E14:I14"/>
    <mergeCell ref="E15:I15"/>
    <mergeCell ref="E16:I16"/>
    <mergeCell ref="E17:I17"/>
    <mergeCell ref="A17:D17"/>
    <mergeCell ref="A12:D12"/>
    <mergeCell ref="E12:I12"/>
    <mergeCell ref="F21:G21"/>
    <mergeCell ref="B21:E22"/>
    <mergeCell ref="A21:A22"/>
    <mergeCell ref="H21:H22"/>
    <mergeCell ref="I21:I22"/>
    <mergeCell ref="A28:I28"/>
    <mergeCell ref="B23:E23"/>
    <mergeCell ref="B24:E24"/>
    <mergeCell ref="B25:E25"/>
    <mergeCell ref="A31:I31"/>
    <mergeCell ref="A26:E26"/>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2:M42"/>
  <sheetViews>
    <sheetView topLeftCell="A19" zoomScale="80" zoomScaleNormal="80" workbookViewId="0">
      <selection activeCell="Q40" sqref="Q40"/>
    </sheetView>
  </sheetViews>
  <sheetFormatPr defaultColWidth="9.140625" defaultRowHeight="15" x14ac:dyDescent="0.25"/>
  <cols>
    <col min="1" max="1" width="7" style="1" customWidth="1"/>
    <col min="2" max="2" width="21.28515625" style="1" customWidth="1"/>
    <col min="3" max="3" width="9.140625" style="1"/>
    <col min="4" max="4" width="11.42578125" style="1" customWidth="1"/>
    <col min="5" max="5" width="10.140625" style="1" customWidth="1"/>
    <col min="6" max="6" width="11.42578125" style="1" customWidth="1"/>
    <col min="7" max="7" width="23.7109375" style="1" customWidth="1"/>
    <col min="8" max="8" width="24.85546875" style="1" customWidth="1"/>
    <col min="9" max="9" width="26.5703125" style="1" customWidth="1"/>
    <col min="10" max="16384" width="9.140625" style="1"/>
  </cols>
  <sheetData>
    <row r="2" spans="1:10" x14ac:dyDescent="0.25">
      <c r="F2" s="298" t="s">
        <v>167</v>
      </c>
      <c r="G2" s="358"/>
      <c r="H2" s="358"/>
      <c r="I2" s="358"/>
    </row>
    <row r="4" spans="1:10" ht="48.75" customHeight="1" x14ac:dyDescent="0.25">
      <c r="B4" s="242"/>
      <c r="C4" s="243"/>
      <c r="D4" s="243"/>
      <c r="E4" s="243"/>
      <c r="F4" s="243"/>
      <c r="G4" s="243"/>
      <c r="H4" s="243"/>
      <c r="I4" s="243"/>
    </row>
    <row r="6" spans="1:10" ht="20.25" x14ac:dyDescent="0.3">
      <c r="A6" s="349" t="s">
        <v>95</v>
      </c>
      <c r="B6" s="349"/>
      <c r="C6" s="349"/>
      <c r="D6" s="349"/>
      <c r="E6" s="349"/>
      <c r="F6" s="349"/>
      <c r="G6" s="349"/>
      <c r="H6" s="349"/>
      <c r="I6" s="349"/>
    </row>
    <row r="9" spans="1:10" x14ac:dyDescent="0.25">
      <c r="A9" s="359" t="s">
        <v>123</v>
      </c>
      <c r="B9" s="359"/>
      <c r="C9" s="337"/>
      <c r="D9" s="337"/>
      <c r="E9" s="337"/>
      <c r="F9" s="337"/>
      <c r="G9" s="337"/>
      <c r="H9" s="337"/>
      <c r="I9" s="337"/>
    </row>
    <row r="10" spans="1:10" x14ac:dyDescent="0.25">
      <c r="A10" s="359" t="s">
        <v>1</v>
      </c>
      <c r="B10" s="359"/>
      <c r="C10" s="337"/>
      <c r="D10" s="337"/>
      <c r="E10" s="337"/>
      <c r="F10" s="337"/>
      <c r="G10" s="337"/>
      <c r="H10" s="337"/>
      <c r="I10" s="337"/>
    </row>
    <row r="11" spans="1:10" x14ac:dyDescent="0.25">
      <c r="A11" s="13"/>
      <c r="B11" s="13"/>
      <c r="C11" s="14"/>
      <c r="D11" s="14"/>
      <c r="E11" s="14"/>
      <c r="F11" s="14"/>
      <c r="G11" s="14"/>
      <c r="H11" s="14"/>
      <c r="I11" s="14"/>
    </row>
    <row r="12" spans="1:10" x14ac:dyDescent="0.25">
      <c r="A12" s="350" t="s">
        <v>71</v>
      </c>
      <c r="B12" s="350"/>
      <c r="C12" s="350"/>
      <c r="D12" s="350"/>
      <c r="E12" s="337"/>
      <c r="F12" s="337"/>
      <c r="G12" s="337"/>
      <c r="H12" s="337"/>
      <c r="I12" s="337"/>
    </row>
    <row r="13" spans="1:10" x14ac:dyDescent="0.25">
      <c r="A13" s="350" t="s">
        <v>78</v>
      </c>
      <c r="B13" s="350"/>
      <c r="C13" s="350"/>
      <c r="D13" s="350"/>
      <c r="E13" s="337"/>
      <c r="F13" s="337"/>
      <c r="G13" s="337"/>
      <c r="H13" s="337"/>
      <c r="I13" s="337"/>
    </row>
    <row r="14" spans="1:10" x14ac:dyDescent="0.25">
      <c r="A14" s="350" t="s">
        <v>38</v>
      </c>
      <c r="B14" s="350"/>
      <c r="C14" s="350"/>
      <c r="D14" s="350"/>
      <c r="E14" s="337"/>
      <c r="F14" s="337"/>
      <c r="G14" s="337"/>
      <c r="H14" s="337"/>
      <c r="I14" s="337"/>
    </row>
    <row r="15" spans="1:10" x14ac:dyDescent="0.25">
      <c r="A15" s="351" t="s">
        <v>39</v>
      </c>
      <c r="B15" s="351"/>
      <c r="C15" s="351"/>
      <c r="D15" s="351"/>
      <c r="E15" s="355"/>
      <c r="F15" s="355"/>
      <c r="G15" s="355"/>
      <c r="H15" s="355"/>
      <c r="I15" s="355"/>
      <c r="J15" s="42"/>
    </row>
    <row r="16" spans="1:10" x14ac:dyDescent="0.25">
      <c r="A16" s="352" t="s">
        <v>40</v>
      </c>
      <c r="B16" s="353"/>
      <c r="C16" s="353"/>
      <c r="D16" s="354"/>
      <c r="E16" s="337"/>
      <c r="F16" s="337"/>
      <c r="G16" s="337"/>
      <c r="H16" s="337"/>
      <c r="I16" s="337"/>
    </row>
    <row r="17" spans="1:13" x14ac:dyDescent="0.25">
      <c r="A17" s="352" t="s">
        <v>41</v>
      </c>
      <c r="B17" s="356"/>
      <c r="C17" s="356"/>
      <c r="D17" s="357"/>
      <c r="E17" s="337"/>
      <c r="F17" s="337"/>
      <c r="G17" s="337"/>
      <c r="H17" s="337"/>
      <c r="I17" s="337"/>
    </row>
    <row r="19" spans="1:13" ht="18.75" x14ac:dyDescent="0.3">
      <c r="A19" s="338" t="s">
        <v>42</v>
      </c>
      <c r="B19" s="338"/>
      <c r="C19" s="338"/>
      <c r="D19" s="338"/>
      <c r="E19" s="338"/>
      <c r="F19" s="338"/>
      <c r="G19" s="338"/>
      <c r="H19" s="338"/>
      <c r="I19" s="338"/>
    </row>
    <row r="21" spans="1:13" ht="15.75" customHeight="1" x14ac:dyDescent="0.25">
      <c r="A21" s="342" t="s">
        <v>12</v>
      </c>
      <c r="B21" s="343" t="s">
        <v>16</v>
      </c>
      <c r="C21" s="344"/>
      <c r="D21" s="344"/>
      <c r="E21" s="345"/>
      <c r="F21" s="342" t="s">
        <v>7</v>
      </c>
      <c r="G21" s="342"/>
      <c r="H21" s="342" t="s">
        <v>8</v>
      </c>
      <c r="I21" s="342" t="s">
        <v>9</v>
      </c>
    </row>
    <row r="22" spans="1:13" ht="15.75" customHeight="1" x14ac:dyDescent="0.25">
      <c r="A22" s="342"/>
      <c r="B22" s="346"/>
      <c r="C22" s="347"/>
      <c r="D22" s="347"/>
      <c r="E22" s="348"/>
      <c r="F22" s="15" t="s">
        <v>10</v>
      </c>
      <c r="G22" s="15" t="s">
        <v>11</v>
      </c>
      <c r="H22" s="342"/>
      <c r="I22" s="342"/>
    </row>
    <row r="23" spans="1:13" x14ac:dyDescent="0.25">
      <c r="A23" s="16" t="s">
        <v>13</v>
      </c>
      <c r="B23" s="337"/>
      <c r="C23" s="337"/>
      <c r="D23" s="337"/>
      <c r="E23" s="337"/>
      <c r="F23" s="17"/>
      <c r="G23" s="17"/>
      <c r="H23" s="17"/>
      <c r="I23" s="17"/>
    </row>
    <row r="24" spans="1:13" x14ac:dyDescent="0.25">
      <c r="A24" s="16" t="s">
        <v>14</v>
      </c>
      <c r="B24" s="337"/>
      <c r="C24" s="337"/>
      <c r="D24" s="337"/>
      <c r="E24" s="337"/>
      <c r="F24" s="17"/>
      <c r="G24" s="17"/>
      <c r="H24" s="17"/>
      <c r="I24" s="17"/>
    </row>
    <row r="25" spans="1:13" x14ac:dyDescent="0.25">
      <c r="A25" s="16" t="s">
        <v>15</v>
      </c>
      <c r="B25" s="337"/>
      <c r="C25" s="337"/>
      <c r="D25" s="337"/>
      <c r="E25" s="337"/>
      <c r="F25" s="17"/>
      <c r="G25" s="17"/>
      <c r="H25" s="17"/>
      <c r="I25" s="17"/>
    </row>
    <row r="26" spans="1:13" x14ac:dyDescent="0.25">
      <c r="A26" s="339" t="s">
        <v>53</v>
      </c>
      <c r="B26" s="340"/>
      <c r="C26" s="340"/>
      <c r="D26" s="340"/>
      <c r="E26" s="341"/>
      <c r="F26" s="68">
        <f>(F23+F24+F25)/3</f>
        <v>0</v>
      </c>
      <c r="G26" s="68">
        <f>(G23+G24+G25)/3</f>
        <v>0</v>
      </c>
      <c r="H26" s="69"/>
      <c r="I26" s="5"/>
    </row>
    <row r="27" spans="1:13" x14ac:dyDescent="0.25">
      <c r="A27" s="47"/>
      <c r="B27" s="48"/>
      <c r="C27" s="48"/>
      <c r="D27" s="48"/>
      <c r="E27" s="48"/>
      <c r="F27" s="49"/>
      <c r="G27" s="49"/>
      <c r="H27" s="5"/>
      <c r="I27" s="5"/>
    </row>
    <row r="28" spans="1:13" ht="33.75" customHeight="1" x14ac:dyDescent="0.25">
      <c r="A28" s="335" t="s">
        <v>79</v>
      </c>
      <c r="B28" s="336"/>
      <c r="C28" s="336"/>
      <c r="D28" s="336"/>
      <c r="E28" s="336"/>
      <c r="F28" s="336"/>
      <c r="G28" s="336"/>
      <c r="H28" s="336"/>
      <c r="I28" s="336"/>
    </row>
    <row r="29" spans="1:13" x14ac:dyDescent="0.25">
      <c r="A29" s="18"/>
    </row>
    <row r="31" spans="1:13" ht="18.75" x14ac:dyDescent="0.3">
      <c r="A31" s="338" t="s">
        <v>43</v>
      </c>
      <c r="B31" s="338"/>
      <c r="C31" s="338"/>
      <c r="D31" s="338"/>
      <c r="E31" s="338"/>
      <c r="F31" s="338"/>
      <c r="G31" s="338"/>
      <c r="H31" s="338"/>
      <c r="I31" s="338"/>
      <c r="M31" s="19"/>
    </row>
    <row r="33" spans="1:9" ht="41.25" customHeight="1" x14ac:dyDescent="0.25">
      <c r="A33" s="360" t="s">
        <v>54</v>
      </c>
      <c r="B33" s="306"/>
      <c r="C33" s="306"/>
      <c r="D33" s="365"/>
      <c r="E33" s="366"/>
      <c r="F33" s="366"/>
      <c r="G33" s="366"/>
      <c r="H33" s="366"/>
      <c r="I33" s="367"/>
    </row>
    <row r="35" spans="1:9" x14ac:dyDescent="0.25">
      <c r="A35" s="368" t="s">
        <v>31</v>
      </c>
      <c r="B35" s="368"/>
      <c r="C35" s="368"/>
      <c r="D35" s="368"/>
      <c r="E35" s="368"/>
      <c r="F35" s="368"/>
      <c r="G35" s="368"/>
      <c r="H35" s="368"/>
      <c r="I35" s="368"/>
    </row>
    <row r="36" spans="1:9" ht="272.25" customHeight="1" x14ac:dyDescent="0.25">
      <c r="A36" s="369" t="s">
        <v>193</v>
      </c>
      <c r="B36" s="370"/>
      <c r="C36" s="370"/>
      <c r="D36" s="370"/>
      <c r="E36" s="370"/>
      <c r="F36" s="370"/>
      <c r="G36" s="370"/>
      <c r="H36" s="370"/>
      <c r="I36" s="371"/>
    </row>
    <row r="37" spans="1:9" ht="35.25" customHeight="1" x14ac:dyDescent="0.25">
      <c r="A37" s="369" t="s">
        <v>86</v>
      </c>
      <c r="B37" s="370"/>
      <c r="C37" s="370"/>
      <c r="D37" s="370"/>
      <c r="E37" s="370"/>
      <c r="F37" s="370"/>
      <c r="G37" s="370"/>
      <c r="H37" s="370"/>
      <c r="I37" s="371"/>
    </row>
    <row r="40" spans="1:9" ht="43.5" customHeight="1" x14ac:dyDescent="0.25">
      <c r="A40" s="358" t="s">
        <v>55</v>
      </c>
      <c r="B40" s="361"/>
      <c r="C40" s="361"/>
      <c r="D40" s="361"/>
      <c r="E40" s="361"/>
      <c r="F40" s="361"/>
      <c r="G40" s="362"/>
      <c r="H40" s="266"/>
      <c r="I40" s="266"/>
    </row>
    <row r="41" spans="1:9" x14ac:dyDescent="0.25">
      <c r="A41" s="65"/>
      <c r="B41" s="65"/>
      <c r="C41" s="65"/>
      <c r="D41" s="65"/>
      <c r="E41" s="65"/>
      <c r="F41" s="65"/>
      <c r="G41" s="363" t="s">
        <v>33</v>
      </c>
      <c r="H41" s="364"/>
      <c r="I41" s="364"/>
    </row>
    <row r="42" spans="1:9" x14ac:dyDescent="0.25">
      <c r="A42" s="65"/>
      <c r="B42" s="65"/>
      <c r="C42" s="65"/>
      <c r="D42" s="65"/>
      <c r="E42" s="65"/>
      <c r="F42" s="65"/>
      <c r="G42" s="65"/>
      <c r="H42" s="65"/>
      <c r="I42" s="65"/>
    </row>
  </sheetData>
  <mergeCells count="39">
    <mergeCell ref="G41:I41"/>
    <mergeCell ref="A33:C33"/>
    <mergeCell ref="D33:I33"/>
    <mergeCell ref="A35:I35"/>
    <mergeCell ref="A36:I36"/>
    <mergeCell ref="A37:I37"/>
    <mergeCell ref="A40:F40"/>
    <mergeCell ref="G40:I40"/>
    <mergeCell ref="A31:I31"/>
    <mergeCell ref="A19:I19"/>
    <mergeCell ref="A21:A22"/>
    <mergeCell ref="B21:E22"/>
    <mergeCell ref="F21:G21"/>
    <mergeCell ref="H21:H22"/>
    <mergeCell ref="I21:I22"/>
    <mergeCell ref="B23:E23"/>
    <mergeCell ref="B24:E24"/>
    <mergeCell ref="B25:E25"/>
    <mergeCell ref="A26:E26"/>
    <mergeCell ref="A28:I28"/>
    <mergeCell ref="A15:D15"/>
    <mergeCell ref="E15:I15"/>
    <mergeCell ref="A16:D16"/>
    <mergeCell ref="E16:I16"/>
    <mergeCell ref="A17:D17"/>
    <mergeCell ref="E17:I17"/>
    <mergeCell ref="A12:D12"/>
    <mergeCell ref="E12:I12"/>
    <mergeCell ref="A13:D13"/>
    <mergeCell ref="E13:I13"/>
    <mergeCell ref="A14:D14"/>
    <mergeCell ref="E14:I14"/>
    <mergeCell ref="A10:B10"/>
    <mergeCell ref="C10:I10"/>
    <mergeCell ref="F2:I2"/>
    <mergeCell ref="B4:I4"/>
    <mergeCell ref="A6:I6"/>
    <mergeCell ref="A9:B9"/>
    <mergeCell ref="C9:I9"/>
  </mergeCells>
  <pageMargins left="0.7" right="0.7" top="0.75" bottom="0.75" header="0.3" footer="0.3"/>
  <pageSetup paperSize="9" scale="84" fitToHeight="0" orientation="landscape" r:id="rId1"/>
  <drawing r:id="rId2"/>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14:formula1>
            <xm:f>'sp stan vyd'!$A$1:$A$7</xm:f>
          </x14:formula1>
          <xm:sqref>E15:I15</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38"/>
  <sheetViews>
    <sheetView zoomScale="80" zoomScaleNormal="80" workbookViewId="0">
      <selection activeCell="I21" sqref="I21"/>
    </sheetView>
  </sheetViews>
  <sheetFormatPr defaultColWidth="9.140625" defaultRowHeight="15" x14ac:dyDescent="0.25"/>
  <cols>
    <col min="1" max="1" width="46.5703125" style="1" customWidth="1"/>
    <col min="2" max="2" width="32.42578125" style="1" customWidth="1"/>
    <col min="3" max="3" width="25.42578125" style="1" customWidth="1"/>
    <col min="4" max="4" width="24" style="1" customWidth="1"/>
    <col min="5" max="5" width="36" style="1" customWidth="1"/>
    <col min="6" max="6" width="4.7109375" style="1" customWidth="1"/>
    <col min="7" max="8" width="9.140625" style="1"/>
    <col min="9" max="9" width="13.28515625" style="1" customWidth="1"/>
    <col min="10" max="16384" width="9.140625" style="1"/>
  </cols>
  <sheetData>
    <row r="2" spans="1:5" x14ac:dyDescent="0.25">
      <c r="C2" s="375" t="s">
        <v>167</v>
      </c>
      <c r="D2" s="376"/>
      <c r="E2" s="376"/>
    </row>
    <row r="4" spans="1:5" ht="45.75" customHeight="1" x14ac:dyDescent="0.25">
      <c r="A4" s="242"/>
      <c r="B4" s="243"/>
      <c r="C4" s="243"/>
      <c r="D4" s="243"/>
      <c r="E4" s="243"/>
    </row>
    <row r="6" spans="1:5" ht="20.25" x14ac:dyDescent="0.3">
      <c r="A6" s="289" t="s">
        <v>196</v>
      </c>
      <c r="B6" s="289"/>
      <c r="C6" s="289"/>
      <c r="D6" s="289"/>
      <c r="E6" s="289"/>
    </row>
    <row r="7" spans="1:5" x14ac:dyDescent="0.25">
      <c r="B7" s="20"/>
    </row>
    <row r="8" spans="1:5" x14ac:dyDescent="0.25">
      <c r="A8" s="163" t="s">
        <v>0</v>
      </c>
      <c r="B8" s="377"/>
      <c r="C8" s="378"/>
      <c r="D8" s="378"/>
      <c r="E8" s="379"/>
    </row>
    <row r="9" spans="1:5" x14ac:dyDescent="0.25">
      <c r="A9" s="163" t="s">
        <v>123</v>
      </c>
      <c r="B9" s="377"/>
      <c r="C9" s="380"/>
      <c r="D9" s="380"/>
      <c r="E9" s="381"/>
    </row>
    <row r="10" spans="1:5" x14ac:dyDescent="0.25">
      <c r="A10" s="163" t="s">
        <v>1</v>
      </c>
      <c r="B10" s="382"/>
      <c r="C10" s="383"/>
      <c r="D10" s="383"/>
      <c r="E10" s="384"/>
    </row>
    <row r="11" spans="1:5" x14ac:dyDescent="0.25">
      <c r="A11" s="13"/>
      <c r="B11" s="13"/>
      <c r="C11" s="14"/>
      <c r="D11" s="14"/>
      <c r="E11" s="14"/>
    </row>
    <row r="12" spans="1:5" x14ac:dyDescent="0.25">
      <c r="A12" s="385" t="s">
        <v>132</v>
      </c>
      <c r="B12" s="386"/>
      <c r="C12" s="386"/>
      <c r="D12" s="386"/>
      <c r="E12" s="386"/>
    </row>
    <row r="13" spans="1:5" ht="15.75" thickBot="1" x14ac:dyDescent="0.3">
      <c r="A13" s="22"/>
      <c r="B13" s="23"/>
      <c r="C13" s="21"/>
      <c r="D13" s="23"/>
      <c r="E13" s="24"/>
    </row>
    <row r="14" spans="1:5" ht="45.75" customHeight="1" thickBot="1" x14ac:dyDescent="0.3">
      <c r="A14" s="25" t="s">
        <v>168</v>
      </c>
      <c r="B14" s="25" t="s">
        <v>32</v>
      </c>
      <c r="C14" s="107" t="s">
        <v>134</v>
      </c>
      <c r="D14" s="25" t="s">
        <v>84</v>
      </c>
      <c r="E14" s="26" t="s">
        <v>135</v>
      </c>
    </row>
    <row r="15" spans="1:5" x14ac:dyDescent="0.25">
      <c r="A15" s="387" t="s">
        <v>169</v>
      </c>
      <c r="B15" s="168" t="s">
        <v>35</v>
      </c>
      <c r="C15" s="104" t="s">
        <v>170</v>
      </c>
      <c r="D15" s="51">
        <v>5</v>
      </c>
      <c r="E15" s="390" t="s">
        <v>171</v>
      </c>
    </row>
    <row r="16" spans="1:5" x14ac:dyDescent="0.25">
      <c r="A16" s="388"/>
      <c r="B16" s="169" t="s">
        <v>36</v>
      </c>
      <c r="C16" s="105" t="s">
        <v>172</v>
      </c>
      <c r="D16" s="52">
        <v>10</v>
      </c>
      <c r="E16" s="391"/>
    </row>
    <row r="17" spans="1:9" ht="77.25" customHeight="1" thickBot="1" x14ac:dyDescent="0.3">
      <c r="A17" s="389"/>
      <c r="B17" s="170" t="s">
        <v>37</v>
      </c>
      <c r="C17" s="106" t="s">
        <v>173</v>
      </c>
      <c r="D17" s="53">
        <v>15</v>
      </c>
      <c r="E17" s="392"/>
    </row>
    <row r="18" spans="1:9" ht="15" customHeight="1" x14ac:dyDescent="0.25">
      <c r="A18" s="18"/>
    </row>
    <row r="19" spans="1:9" ht="15" customHeight="1" x14ac:dyDescent="0.25">
      <c r="A19" s="18"/>
    </row>
    <row r="20" spans="1:9" ht="18.75" x14ac:dyDescent="0.3">
      <c r="A20" s="393" t="s">
        <v>82</v>
      </c>
      <c r="B20" s="393"/>
      <c r="C20" s="393"/>
      <c r="D20" s="393"/>
      <c r="E20" s="393"/>
    </row>
    <row r="21" spans="1:9" ht="75" customHeight="1" x14ac:dyDescent="0.25">
      <c r="A21" s="394" t="s">
        <v>174</v>
      </c>
      <c r="B21" s="394"/>
      <c r="C21" s="394"/>
      <c r="D21" s="394"/>
      <c r="E21" s="394"/>
    </row>
    <row r="22" spans="1:9" ht="16.5" customHeight="1" x14ac:dyDescent="0.25">
      <c r="A22" s="165"/>
      <c r="B22" s="165"/>
      <c r="C22" s="165"/>
      <c r="D22" s="165"/>
      <c r="E22" s="165"/>
    </row>
    <row r="23" spans="1:9" ht="21" x14ac:dyDescent="0.25">
      <c r="A23" s="372" t="s">
        <v>82</v>
      </c>
      <c r="B23" s="373"/>
      <c r="C23" s="373"/>
      <c r="D23" s="373"/>
      <c r="E23" s="374"/>
    </row>
    <row r="24" spans="1:9" x14ac:dyDescent="0.25">
      <c r="A24" s="395" t="s">
        <v>175</v>
      </c>
      <c r="B24" s="396"/>
      <c r="C24" s="397">
        <f>('PRP žiadateľa'!E70+'PRP partnera žiadateľa '!E70)</f>
        <v>0</v>
      </c>
      <c r="D24" s="380"/>
      <c r="E24" s="381"/>
      <c r="I24" s="172"/>
    </row>
    <row r="25" spans="1:9" ht="17.25" x14ac:dyDescent="0.3">
      <c r="A25" s="166" t="s">
        <v>176</v>
      </c>
      <c r="B25" s="167"/>
      <c r="C25" s="397">
        <v>0</v>
      </c>
      <c r="D25" s="380"/>
      <c r="E25" s="381"/>
      <c r="I25" s="172"/>
    </row>
    <row r="26" spans="1:9" ht="17.25" x14ac:dyDescent="0.3">
      <c r="A26" s="166" t="s">
        <v>177</v>
      </c>
      <c r="B26" s="167"/>
      <c r="C26" s="397">
        <v>0</v>
      </c>
      <c r="D26" s="380"/>
      <c r="E26" s="381"/>
      <c r="I26" s="172"/>
    </row>
    <row r="27" spans="1:9" x14ac:dyDescent="0.25">
      <c r="A27" s="398" t="s">
        <v>65</v>
      </c>
      <c r="B27" s="399"/>
      <c r="C27" s="400" t="e">
        <f>C24/(C25+C26)</f>
        <v>#DIV/0!</v>
      </c>
      <c r="D27" s="401"/>
      <c r="E27" s="402"/>
      <c r="F27" s="108"/>
      <c r="I27" s="172"/>
    </row>
    <row r="28" spans="1:9" ht="18" customHeight="1" x14ac:dyDescent="0.25">
      <c r="A28" s="407"/>
      <c r="B28" s="408"/>
      <c r="C28" s="408"/>
      <c r="D28" s="408"/>
    </row>
    <row r="29" spans="1:9" ht="18" customHeight="1" x14ac:dyDescent="0.25">
      <c r="A29" s="398" t="s">
        <v>83</v>
      </c>
      <c r="B29" s="399"/>
      <c r="C29" s="409" t="e">
        <f>IF($C$27&gt;200000,5,IF($C$27&lt;=150000,15,10))</f>
        <v>#DIV/0!</v>
      </c>
      <c r="D29" s="410"/>
      <c r="E29" s="411"/>
    </row>
    <row r="30" spans="1:9" ht="18" customHeight="1" x14ac:dyDescent="0.25">
      <c r="A30" s="407"/>
      <c r="B30" s="408"/>
      <c r="C30" s="408"/>
      <c r="D30" s="408"/>
      <c r="E30" s="408"/>
    </row>
    <row r="31" spans="1:9" ht="18" customHeight="1" x14ac:dyDescent="0.3">
      <c r="A31" s="403" t="s">
        <v>178</v>
      </c>
      <c r="B31" s="243"/>
      <c r="C31" s="243"/>
      <c r="D31" s="243"/>
    </row>
    <row r="32" spans="1:9" x14ac:dyDescent="0.25">
      <c r="A32" s="403"/>
      <c r="B32" s="243"/>
      <c r="C32" s="243"/>
      <c r="D32" s="243"/>
    </row>
    <row r="33" spans="1:5" ht="16.5" x14ac:dyDescent="0.3">
      <c r="A33" s="1" t="s">
        <v>179</v>
      </c>
    </row>
    <row r="34" spans="1:5" ht="16.5" x14ac:dyDescent="0.3">
      <c r="A34" s="242" t="s">
        <v>180</v>
      </c>
      <c r="B34" s="243"/>
      <c r="C34" s="243"/>
      <c r="D34" s="243"/>
    </row>
    <row r="35" spans="1:5" x14ac:dyDescent="0.25">
      <c r="A35" s="358"/>
      <c r="B35" s="361"/>
      <c r="C35" s="361"/>
      <c r="D35" s="361"/>
      <c r="E35" s="361"/>
    </row>
    <row r="37" spans="1:5" x14ac:dyDescent="0.25">
      <c r="A37" s="1" t="s">
        <v>34</v>
      </c>
      <c r="C37" s="403"/>
      <c r="D37" s="404"/>
      <c r="E37" s="404"/>
    </row>
    <row r="38" spans="1:5" x14ac:dyDescent="0.25">
      <c r="C38" s="405" t="s">
        <v>33</v>
      </c>
      <c r="D38" s="406"/>
      <c r="E38" s="406"/>
    </row>
  </sheetData>
  <mergeCells count="28">
    <mergeCell ref="A34:D34"/>
    <mergeCell ref="A35:E35"/>
    <mergeCell ref="C37:E37"/>
    <mergeCell ref="C38:E38"/>
    <mergeCell ref="A28:D28"/>
    <mergeCell ref="A29:B29"/>
    <mergeCell ref="C29:E29"/>
    <mergeCell ref="A30:E30"/>
    <mergeCell ref="A31:D31"/>
    <mergeCell ref="A32:D32"/>
    <mergeCell ref="A24:B24"/>
    <mergeCell ref="C24:E24"/>
    <mergeCell ref="C25:E25"/>
    <mergeCell ref="C26:E26"/>
    <mergeCell ref="A27:B27"/>
    <mergeCell ref="C27:E27"/>
    <mergeCell ref="A23:E23"/>
    <mergeCell ref="C2:E2"/>
    <mergeCell ref="A4:E4"/>
    <mergeCell ref="A6:E6"/>
    <mergeCell ref="B8:E8"/>
    <mergeCell ref="B9:E9"/>
    <mergeCell ref="B10:E10"/>
    <mergeCell ref="A12:E12"/>
    <mergeCell ref="A15:A17"/>
    <mergeCell ref="E15:E17"/>
    <mergeCell ref="A20:E20"/>
    <mergeCell ref="A21:E21"/>
  </mergeCells>
  <pageMargins left="0.7" right="0.7" top="0.75" bottom="0.75" header="0.3" footer="0.3"/>
  <pageSetup paperSize="9" orientation="portrait"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2"/>
  <sheetViews>
    <sheetView topLeftCell="A19" zoomScale="80" zoomScaleNormal="80" workbookViewId="0">
      <selection activeCell="I26" sqref="I26"/>
    </sheetView>
  </sheetViews>
  <sheetFormatPr defaultColWidth="9.140625" defaultRowHeight="15" x14ac:dyDescent="0.25"/>
  <cols>
    <col min="1" max="1" width="47.5703125" style="1" customWidth="1"/>
    <col min="2" max="2" width="32.42578125" style="1" customWidth="1"/>
    <col min="3" max="3" width="28.7109375" style="1" customWidth="1"/>
    <col min="4" max="4" width="24" style="1" customWidth="1"/>
    <col min="5" max="5" width="36" style="1" customWidth="1"/>
    <col min="6" max="6" width="7.28515625" style="1" customWidth="1"/>
    <col min="7" max="8" width="9.140625" style="1"/>
    <col min="9" max="9" width="13.28515625" style="1" customWidth="1"/>
    <col min="10" max="16384" width="9.140625" style="1"/>
  </cols>
  <sheetData>
    <row r="2" spans="1:5" x14ac:dyDescent="0.25">
      <c r="C2" s="375" t="s">
        <v>131</v>
      </c>
      <c r="D2" s="376"/>
      <c r="E2" s="376"/>
    </row>
    <row r="4" spans="1:5" ht="45.75" customHeight="1" x14ac:dyDescent="0.25">
      <c r="A4" s="242"/>
      <c r="B4" s="243"/>
      <c r="C4" s="243"/>
      <c r="D4" s="243"/>
      <c r="E4" s="243"/>
    </row>
    <row r="6" spans="1:5" ht="20.25" x14ac:dyDescent="0.3">
      <c r="A6" s="289" t="s">
        <v>196</v>
      </c>
      <c r="B6" s="289"/>
      <c r="C6" s="289"/>
      <c r="D6" s="289"/>
      <c r="E6" s="289"/>
    </row>
    <row r="7" spans="1:5" x14ac:dyDescent="0.25">
      <c r="B7" s="20"/>
    </row>
    <row r="8" spans="1:5" x14ac:dyDescent="0.25">
      <c r="A8" s="163" t="s">
        <v>0</v>
      </c>
      <c r="B8" s="377"/>
      <c r="C8" s="378"/>
      <c r="D8" s="378"/>
      <c r="E8" s="379"/>
    </row>
    <row r="9" spans="1:5" x14ac:dyDescent="0.25">
      <c r="A9" s="163" t="s">
        <v>123</v>
      </c>
      <c r="B9" s="377"/>
      <c r="C9" s="380"/>
      <c r="D9" s="380"/>
      <c r="E9" s="381"/>
    </row>
    <row r="10" spans="1:5" x14ac:dyDescent="0.25">
      <c r="A10" s="163" t="s">
        <v>1</v>
      </c>
      <c r="B10" s="382"/>
      <c r="C10" s="383"/>
      <c r="D10" s="383"/>
      <c r="E10" s="384"/>
    </row>
    <row r="11" spans="1:5" x14ac:dyDescent="0.25">
      <c r="A11" s="13"/>
      <c r="B11" s="13"/>
      <c r="C11" s="14"/>
      <c r="D11" s="14"/>
      <c r="E11" s="14"/>
    </row>
    <row r="12" spans="1:5" x14ac:dyDescent="0.25">
      <c r="A12" s="385" t="s">
        <v>132</v>
      </c>
      <c r="B12" s="386"/>
      <c r="C12" s="386"/>
      <c r="D12" s="386"/>
      <c r="E12" s="386"/>
    </row>
    <row r="13" spans="1:5" ht="15.75" thickBot="1" x14ac:dyDescent="0.3">
      <c r="A13" s="22"/>
      <c r="B13" s="23"/>
      <c r="C13" s="21"/>
      <c r="D13" s="23"/>
      <c r="E13" s="24"/>
    </row>
    <row r="14" spans="1:5" ht="45" customHeight="1" thickBot="1" x14ac:dyDescent="0.3">
      <c r="A14" s="25" t="s">
        <v>133</v>
      </c>
      <c r="B14" s="25" t="s">
        <v>32</v>
      </c>
      <c r="C14" s="107" t="s">
        <v>134</v>
      </c>
      <c r="D14" s="25" t="s">
        <v>84</v>
      </c>
      <c r="E14" s="26" t="s">
        <v>135</v>
      </c>
    </row>
    <row r="15" spans="1:5" x14ac:dyDescent="0.25">
      <c r="A15" s="387" t="s">
        <v>136</v>
      </c>
      <c r="B15" s="168" t="s">
        <v>35</v>
      </c>
      <c r="C15" s="104" t="s">
        <v>137</v>
      </c>
      <c r="D15" s="51">
        <v>5</v>
      </c>
      <c r="E15" s="390" t="s">
        <v>138</v>
      </c>
    </row>
    <row r="16" spans="1:5" x14ac:dyDescent="0.25">
      <c r="A16" s="388"/>
      <c r="B16" s="169" t="s">
        <v>36</v>
      </c>
      <c r="C16" s="105" t="s">
        <v>139</v>
      </c>
      <c r="D16" s="52">
        <v>10</v>
      </c>
      <c r="E16" s="391"/>
    </row>
    <row r="17" spans="1:9" ht="16.5" customHeight="1" thickBot="1" x14ac:dyDescent="0.3">
      <c r="A17" s="389"/>
      <c r="B17" s="170" t="s">
        <v>37</v>
      </c>
      <c r="C17" s="171" t="s">
        <v>140</v>
      </c>
      <c r="D17" s="53">
        <v>15</v>
      </c>
      <c r="E17" s="392"/>
    </row>
    <row r="18" spans="1:9" ht="15" customHeight="1" x14ac:dyDescent="0.25">
      <c r="A18" s="18"/>
    </row>
    <row r="19" spans="1:9" ht="15" customHeight="1" x14ac:dyDescent="0.25">
      <c r="A19" s="18"/>
    </row>
    <row r="20" spans="1:9" ht="18.75" x14ac:dyDescent="0.3">
      <c r="A20" s="393" t="s">
        <v>82</v>
      </c>
      <c r="B20" s="393"/>
      <c r="C20" s="393"/>
      <c r="D20" s="393"/>
      <c r="E20" s="393"/>
    </row>
    <row r="21" spans="1:9" ht="77.25" customHeight="1" x14ac:dyDescent="0.25">
      <c r="A21" s="394" t="s">
        <v>144</v>
      </c>
      <c r="B21" s="394"/>
      <c r="C21" s="394"/>
      <c r="D21" s="394"/>
      <c r="E21" s="394"/>
    </row>
    <row r="22" spans="1:9" ht="17.25" customHeight="1" x14ac:dyDescent="0.25">
      <c r="A22" s="165"/>
      <c r="B22" s="165"/>
      <c r="C22" s="165"/>
      <c r="D22" s="165"/>
      <c r="E22" s="165"/>
    </row>
    <row r="23" spans="1:9" ht="21" x14ac:dyDescent="0.25">
      <c r="A23" s="372" t="s">
        <v>82</v>
      </c>
      <c r="B23" s="373"/>
      <c r="C23" s="373"/>
      <c r="D23" s="373"/>
      <c r="E23" s="374"/>
    </row>
    <row r="24" spans="1:9" x14ac:dyDescent="0.25">
      <c r="A24" s="395" t="s">
        <v>141</v>
      </c>
      <c r="B24" s="396"/>
      <c r="C24" s="397">
        <f>('PRP žiadateľa'!E70+'PRP partnera žiadateľa '!E70)</f>
        <v>0</v>
      </c>
      <c r="D24" s="380"/>
      <c r="E24" s="381"/>
      <c r="I24" s="172"/>
    </row>
    <row r="25" spans="1:9" x14ac:dyDescent="0.25">
      <c r="A25" s="166" t="s">
        <v>142</v>
      </c>
      <c r="B25" s="167"/>
      <c r="C25" s="397">
        <v>0</v>
      </c>
      <c r="D25" s="380"/>
      <c r="E25" s="381"/>
      <c r="I25" s="172"/>
    </row>
    <row r="26" spans="1:9" x14ac:dyDescent="0.25">
      <c r="A26" s="398" t="s">
        <v>65</v>
      </c>
      <c r="B26" s="399"/>
      <c r="C26" s="400" t="e">
        <f>C24/C25</f>
        <v>#DIV/0!</v>
      </c>
      <c r="D26" s="401"/>
      <c r="E26" s="402"/>
      <c r="F26" s="108"/>
      <c r="I26" s="172"/>
    </row>
    <row r="27" spans="1:9" ht="18" customHeight="1" x14ac:dyDescent="0.25">
      <c r="A27" s="407"/>
      <c r="B27" s="408"/>
      <c r="C27" s="408"/>
      <c r="D27" s="408"/>
    </row>
    <row r="28" spans="1:9" ht="18" customHeight="1" x14ac:dyDescent="0.25">
      <c r="A28" s="398" t="s">
        <v>83</v>
      </c>
      <c r="B28" s="399"/>
      <c r="C28" s="409" t="e">
        <f>IF($C$26&gt;1500000,5,IF($C$26&lt;=500000,15,10))</f>
        <v>#DIV/0!</v>
      </c>
      <c r="D28" s="410"/>
      <c r="E28" s="411"/>
    </row>
    <row r="29" spans="1:9" ht="18" customHeight="1" x14ac:dyDescent="0.25">
      <c r="A29" s="407"/>
      <c r="B29" s="408"/>
      <c r="C29" s="408"/>
      <c r="D29" s="408"/>
      <c r="E29" s="408"/>
    </row>
    <row r="30" spans="1:9" ht="18" customHeight="1" x14ac:dyDescent="0.3">
      <c r="A30" s="403" t="s">
        <v>91</v>
      </c>
      <c r="B30" s="243"/>
      <c r="C30" s="243"/>
      <c r="D30" s="243"/>
    </row>
    <row r="31" spans="1:9" x14ac:dyDescent="0.25">
      <c r="A31" s="403"/>
      <c r="B31" s="243"/>
      <c r="C31" s="243"/>
      <c r="D31" s="243"/>
    </row>
    <row r="32" spans="1:9" x14ac:dyDescent="0.25">
      <c r="A32" s="1" t="s">
        <v>143</v>
      </c>
    </row>
    <row r="33" spans="1:5" x14ac:dyDescent="0.25">
      <c r="A33" s="358"/>
      <c r="B33" s="361"/>
      <c r="C33" s="361"/>
      <c r="D33" s="361"/>
      <c r="E33" s="361"/>
    </row>
    <row r="35" spans="1:5" x14ac:dyDescent="0.25">
      <c r="A35" s="1" t="s">
        <v>34</v>
      </c>
      <c r="C35" s="403"/>
      <c r="D35" s="404"/>
      <c r="E35" s="404"/>
    </row>
    <row r="36" spans="1:5" x14ac:dyDescent="0.25">
      <c r="C36" s="405" t="s">
        <v>33</v>
      </c>
      <c r="D36" s="406"/>
      <c r="E36" s="406"/>
    </row>
    <row r="40" spans="1:5" x14ac:dyDescent="0.25">
      <c r="D40" s="172"/>
    </row>
    <row r="42" spans="1:5" x14ac:dyDescent="0.25">
      <c r="D42" s="172"/>
    </row>
  </sheetData>
  <mergeCells count="26">
    <mergeCell ref="C35:E35"/>
    <mergeCell ref="C36:E36"/>
    <mergeCell ref="A28:B28"/>
    <mergeCell ref="C28:E28"/>
    <mergeCell ref="A29:E29"/>
    <mergeCell ref="A30:D30"/>
    <mergeCell ref="A31:D31"/>
    <mergeCell ref="A33:E33"/>
    <mergeCell ref="A27:D27"/>
    <mergeCell ref="A12:E12"/>
    <mergeCell ref="A15:A17"/>
    <mergeCell ref="E15:E17"/>
    <mergeCell ref="A20:E20"/>
    <mergeCell ref="A21:E21"/>
    <mergeCell ref="A23:E23"/>
    <mergeCell ref="A24:B24"/>
    <mergeCell ref="C24:E24"/>
    <mergeCell ref="C25:E25"/>
    <mergeCell ref="A26:B26"/>
    <mergeCell ref="C26:E26"/>
    <mergeCell ref="B10:E10"/>
    <mergeCell ref="C2:E2"/>
    <mergeCell ref="A4:E4"/>
    <mergeCell ref="A6:E6"/>
    <mergeCell ref="B8:E8"/>
    <mergeCell ref="B9:E9"/>
  </mergeCells>
  <pageMargins left="0.7" right="0.7" top="0.75" bottom="0.75" header="0.3" footer="0.3"/>
  <pageSetup paperSize="9"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1E4D64316DEB14C920D710049C91F3B" ma:contentTypeVersion="2" ma:contentTypeDescription="Umožňuje vytvoriť nový dokument." ma:contentTypeScope="" ma:versionID="9ed919d40264e20f49cfd06b47b4bd65">
  <xsd:schema xmlns:xsd="http://www.w3.org/2001/XMLSchema" xmlns:xs="http://www.w3.org/2001/XMLSchema" xmlns:p="http://schemas.microsoft.com/office/2006/metadata/properties" xmlns:ns2="7d7cdc55-6ebe-4ecb-a43c-ecb324da520f" targetNamespace="http://schemas.microsoft.com/office/2006/metadata/properties" ma:root="true" ma:fieldsID="95fb5dda5108c282cc536f9ae5f71c27" ns2:_="">
    <xsd:import namespace="7d7cdc55-6ebe-4ecb-a43c-ecb324da520f"/>
    <xsd:element name="properties">
      <xsd:complexType>
        <xsd:sequence>
          <xsd:element name="documentManagement">
            <xsd:complexType>
              <xsd:all>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d7cdc55-6ebe-4ecb-a43c-ecb324da520f" elementFormDefault="qualified">
    <xsd:import namespace="http://schemas.microsoft.com/office/2006/documentManagement/types"/>
    <xsd:import namespace="http://schemas.microsoft.com/office/infopath/2007/PartnerControls"/>
    <xsd:element name="SharedWithUsers" ma:index="8" nillable="true" ma:displayName="Zdieľa sa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Zdieľané s podrobnosťam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58F62A2-C400-4D7B-9E3D-90C63B9D4F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d7cdc55-6ebe-4ecb-a43c-ecb324da520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30DAA58-C44B-4892-A7D9-ECFC093E0CFB}">
  <ds:schemaRefs>
    <ds:schemaRef ds:uri="http://purl.org/dc/terms/"/>
    <ds:schemaRef ds:uri="http://schemas.microsoft.com/office/2006/documentManagement/types"/>
    <ds:schemaRef ds:uri="http://www.w3.org/XML/1998/namespace"/>
    <ds:schemaRef ds:uri="http://purl.org/dc/dcmitype/"/>
    <ds:schemaRef ds:uri="http://purl.org/dc/elements/1.1/"/>
    <ds:schemaRef ds:uri="http://schemas.openxmlformats.org/package/2006/metadata/core-properties"/>
    <ds:schemaRef ds:uri="7d7cdc55-6ebe-4ecb-a43c-ecb324da520f"/>
    <ds:schemaRef ds:uri="http://schemas.microsoft.com/office/infopath/2007/PartnerControls"/>
    <ds:schemaRef ds:uri="http://schemas.microsoft.com/office/2006/metadata/properties"/>
  </ds:schemaRefs>
</ds:datastoreItem>
</file>

<file path=customXml/itemProps3.xml><?xml version="1.0" encoding="utf-8"?>
<ds:datastoreItem xmlns:ds="http://schemas.openxmlformats.org/officeDocument/2006/customXml" ds:itemID="{367CA606-541E-459F-B700-B78BE00EC50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10</vt:i4>
      </vt:variant>
    </vt:vector>
  </HeadingPairs>
  <TitlesOfParts>
    <vt:vector size="10" baseType="lpstr">
      <vt:lpstr>PRP žiadateľa</vt:lpstr>
      <vt:lpstr>PRP partnera žiadateľa </vt:lpstr>
      <vt:lpstr>PRP konsolidovaný</vt:lpstr>
      <vt:lpstr>Sumarizačný rozpoč žiadateľa</vt:lpstr>
      <vt:lpstr>Sumarizačný rozpoč partne žiad </vt:lpstr>
      <vt:lpstr>Prieskum trhu žiadateľa</vt:lpstr>
      <vt:lpstr>Prieskum trhu partner žiadateľ</vt:lpstr>
      <vt:lpstr>Value for Money </vt:lpstr>
      <vt:lpstr>Value for Money_COVID</vt:lpstr>
      <vt:lpstr>sp stan vyd</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metodika.adapt@minv.sk</dc:creator>
  <cp:lastModifiedBy>MV SR</cp:lastModifiedBy>
  <cp:lastPrinted>2017-05-30T14:47:02Z</cp:lastPrinted>
  <dcterms:created xsi:type="dcterms:W3CDTF">2015-05-13T12:53:37Z</dcterms:created>
  <dcterms:modified xsi:type="dcterms:W3CDTF">2021-10-25T11:19:37Z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0x010100C1E4D64316DEB14C920D710049C91F3B</vt:lpwstr>
  </property>
</Properties>
</file>