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Sharepoint A1\7.Aktual_vyzvy_c_31_SC313A_COVID\5 Finalne dokumenty na zverejnenie\Dokumenty bez SZ\"/>
    </mc:Choice>
  </mc:AlternateContent>
  <bookViews>
    <workbookView xWindow="0" yWindow="0" windowWidth="15390" windowHeight="8160" firstSheet="5" activeTab="9"/>
  </bookViews>
  <sheets>
    <sheet name="PRP žiadateľa" sheetId="15" r:id="rId1"/>
    <sheet name="PRP partnera žiadateľa " sheetId="27" r:id="rId2"/>
    <sheet name="PRP konsolidovaný" sheetId="34" r:id="rId3"/>
    <sheet name="Sumarizačný rozpoč žiadateľa" sheetId="24" r:id="rId4"/>
    <sheet name="Sumarizačný rozpoč partne žiad " sheetId="28" r:id="rId5"/>
    <sheet name="Prieskum trhu žiadateľa" sheetId="3" r:id="rId6"/>
    <sheet name="Prieskum trhu partner žiadateľ" sheetId="29" r:id="rId7"/>
    <sheet name="Value for Money " sheetId="35" r:id="rId8"/>
    <sheet name="Value for Money_COVID" sheetId="33" r:id="rId9"/>
    <sheet name="sp stan vyd" sheetId="21" r:id="rId10"/>
  </sheets>
  <definedNames>
    <definedName name="ghghjgh" localSheetId="6">#REF!</definedName>
    <definedName name="ghghjgh" localSheetId="2">#REF!</definedName>
    <definedName name="ghghjgh" localSheetId="1">#REF!</definedName>
    <definedName name="ghghjgh" localSheetId="4">#REF!</definedName>
    <definedName name="ghghjgh" localSheetId="7">#REF!</definedName>
    <definedName name="ghghjgh" localSheetId="8">#REF!</definedName>
    <definedName name="ghghjgh">#REF!</definedName>
    <definedName name="hjkz" localSheetId="6">#REF!</definedName>
    <definedName name="hjkz" localSheetId="2">#REF!</definedName>
    <definedName name="hjkz" localSheetId="1">#REF!</definedName>
    <definedName name="hjkz" localSheetId="4">#REF!</definedName>
    <definedName name="hjkz" localSheetId="7">#REF!</definedName>
    <definedName name="hjkz" localSheetId="8">#REF!</definedName>
    <definedName name="hjkz">#REF!</definedName>
  </definedNames>
  <calcPr calcId="152511"/>
</workbook>
</file>

<file path=xl/calcChain.xml><?xml version="1.0" encoding="utf-8"?>
<calcChain xmlns="http://schemas.openxmlformats.org/spreadsheetml/2006/main">
  <c r="F58" i="34" l="1"/>
  <c r="F57" i="34"/>
  <c r="F56" i="34"/>
  <c r="F55" i="34"/>
  <c r="F52" i="34"/>
  <c r="F51" i="34"/>
  <c r="F50" i="34"/>
  <c r="F53" i="34" s="1"/>
  <c r="F45" i="34"/>
  <c r="F44" i="34"/>
  <c r="F43" i="34"/>
  <c r="F42" i="34"/>
  <c r="F41" i="34"/>
  <c r="F40" i="34"/>
  <c r="F39" i="34"/>
  <c r="F38" i="34"/>
  <c r="F34" i="34"/>
  <c r="F33" i="34"/>
  <c r="F32" i="34"/>
  <c r="F31" i="34"/>
  <c r="F30" i="34"/>
  <c r="F29" i="34"/>
  <c r="F28" i="34"/>
  <c r="F27" i="34"/>
  <c r="F23" i="34"/>
  <c r="F22" i="34"/>
  <c r="F21" i="34"/>
  <c r="F20" i="34"/>
  <c r="F19" i="34"/>
  <c r="F18" i="34"/>
  <c r="F17" i="34"/>
  <c r="F16" i="34"/>
  <c r="G26" i="29"/>
  <c r="F26" i="29"/>
  <c r="G43" i="28"/>
  <c r="F42" i="28"/>
  <c r="I37" i="28"/>
  <c r="H37" i="28"/>
  <c r="G36" i="28"/>
  <c r="G35" i="28"/>
  <c r="G34" i="28"/>
  <c r="G33" i="28"/>
  <c r="I31" i="28"/>
  <c r="H31" i="28"/>
  <c r="H38" i="28" s="1"/>
  <c r="G31" i="28"/>
  <c r="G30" i="28"/>
  <c r="G29" i="28"/>
  <c r="G28" i="28"/>
  <c r="I24" i="28"/>
  <c r="I39" i="28" s="1"/>
  <c r="H24" i="28"/>
  <c r="G23" i="28"/>
  <c r="G22" i="28"/>
  <c r="G21" i="28"/>
  <c r="G20" i="28"/>
  <c r="G19" i="28"/>
  <c r="G18" i="28"/>
  <c r="G17" i="28"/>
  <c r="G16" i="28"/>
  <c r="G15" i="28"/>
  <c r="G73" i="27"/>
  <c r="H73" i="27" s="1"/>
  <c r="G72" i="27"/>
  <c r="F72" i="27"/>
  <c r="G71" i="27"/>
  <c r="F71" i="27"/>
  <c r="I67" i="27"/>
  <c r="G74" i="27" s="1"/>
  <c r="H66" i="27"/>
  <c r="F73" i="27" s="1"/>
  <c r="I65" i="27"/>
  <c r="H65" i="27"/>
  <c r="G64" i="27"/>
  <c r="G63" i="27"/>
  <c r="G62" i="27"/>
  <c r="G61" i="27"/>
  <c r="G65" i="27" s="1"/>
  <c r="I59" i="27"/>
  <c r="H59" i="27"/>
  <c r="G58" i="27"/>
  <c r="G57" i="27"/>
  <c r="G59" i="27" s="1"/>
  <c r="G66" i="27" s="1"/>
  <c r="E73" i="27" s="1"/>
  <c r="G56" i="27"/>
  <c r="I52" i="27"/>
  <c r="G70" i="27" s="1"/>
  <c r="H52" i="27"/>
  <c r="H67" i="27" s="1"/>
  <c r="F74" i="27" s="1"/>
  <c r="I51" i="27"/>
  <c r="H51" i="27"/>
  <c r="G50" i="27"/>
  <c r="G49" i="27"/>
  <c r="G48" i="27"/>
  <c r="G47" i="27"/>
  <c r="G46" i="27"/>
  <c r="G45" i="27"/>
  <c r="G44" i="27"/>
  <c r="G43" i="27"/>
  <c r="G42" i="27"/>
  <c r="G51" i="27" s="1"/>
  <c r="E72" i="27" s="1"/>
  <c r="I38" i="27"/>
  <c r="H38" i="27"/>
  <c r="G37" i="27"/>
  <c r="G36" i="27"/>
  <c r="G35" i="27"/>
  <c r="G34" i="27"/>
  <c r="G33" i="27"/>
  <c r="G32" i="27"/>
  <c r="G31" i="27"/>
  <c r="G30" i="27"/>
  <c r="G29" i="27"/>
  <c r="G38" i="27" s="1"/>
  <c r="I25" i="27"/>
  <c r="H25" i="27"/>
  <c r="G24" i="27"/>
  <c r="G23" i="27"/>
  <c r="G22" i="27"/>
  <c r="G21" i="27"/>
  <c r="G20" i="27"/>
  <c r="G19" i="27"/>
  <c r="G18" i="27"/>
  <c r="G17" i="27"/>
  <c r="G16" i="27"/>
  <c r="G25" i="27" s="1"/>
  <c r="G24" i="28" l="1"/>
  <c r="G37" i="28"/>
  <c r="F24" i="34"/>
  <c r="F35" i="34"/>
  <c r="F46" i="34"/>
  <c r="F66" i="34" s="1"/>
  <c r="F59" i="34"/>
  <c r="F60" i="34" s="1"/>
  <c r="G38" i="28"/>
  <c r="E43" i="28" s="1"/>
  <c r="F43" i="28"/>
  <c r="F44" i="28" s="1"/>
  <c r="H39" i="28"/>
  <c r="E42" i="28"/>
  <c r="G39" i="28"/>
  <c r="G42" i="28"/>
  <c r="G44" i="28" s="1"/>
  <c r="E71" i="27"/>
  <c r="G52" i="27"/>
  <c r="F70" i="27"/>
  <c r="G34" i="24"/>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E44" i="28" l="1"/>
  <c r="F61" i="34"/>
  <c r="F65" i="34"/>
  <c r="F67" i="34"/>
  <c r="F64" i="34"/>
  <c r="H43" i="28"/>
  <c r="G67" i="27"/>
  <c r="E74" i="27" s="1"/>
  <c r="E70" i="27"/>
  <c r="G43" i="24"/>
  <c r="I37" i="24"/>
  <c r="H37" i="24"/>
  <c r="I31" i="24"/>
  <c r="H31" i="24"/>
  <c r="I24" i="24"/>
  <c r="G42" i="24" s="1"/>
  <c r="H24" i="24"/>
  <c r="G24" i="24"/>
  <c r="F68" i="34" l="1"/>
  <c r="G44" i="24"/>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6" i="3" l="1"/>
  <c r="F26" i="3"/>
  <c r="H25" i="15" l="1"/>
  <c r="F71" i="15" s="1"/>
  <c r="I65" i="15"/>
  <c r="H65" i="15"/>
  <c r="I59" i="15"/>
  <c r="H59" i="15"/>
  <c r="G73" i="15"/>
  <c r="G74" i="15"/>
  <c r="H52" i="15" l="1"/>
  <c r="H66" i="15"/>
  <c r="F73" i="15" s="1"/>
  <c r="G59" i="15"/>
  <c r="H73" i="15"/>
  <c r="G65" i="15"/>
  <c r="G25" i="15"/>
  <c r="E71" i="15" s="1"/>
  <c r="F70" i="15" l="1"/>
  <c r="H67" i="15"/>
  <c r="G52" i="15"/>
  <c r="F74" i="15"/>
  <c r="G66" i="15"/>
  <c r="E73" i="15" s="1"/>
  <c r="G67" i="15" l="1"/>
  <c r="E74" i="15" s="1"/>
  <c r="E70" i="15"/>
  <c r="C24" i="35" l="1"/>
  <c r="C27" i="35" s="1"/>
  <c r="C29" i="35" s="1"/>
  <c r="C24" i="33"/>
  <c r="C26" i="33"/>
  <c r="C28" i="33" s="1"/>
</calcChain>
</file>

<file path=xl/comments1.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<sst xmlns="http://schemas.openxmlformats.org/spreadsheetml/2006/main" count="525" uniqueCount="198">
  <si>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</si>
  <si>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</si>
  <si>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</si>
  <si>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</si>
  <si>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</si>
  <si>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</si>
  <si>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</si>
  <si>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</si>
  <si>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</si>
  <si>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</si>
  <si>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</si>
  <si>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</si>
  <si>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</si>
  <si>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</si>
  <si>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</si>
  <si>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</si>
  <si>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</si>
  <si>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</si>
  <si>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</si>
  <si>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</si>
  <si>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</si>
  <si>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</si>
  <si>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</si>
  <si>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</si>
  <si>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</si>
  <si>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</si>
  <si>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</si>
  <si>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</si>
  <si>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</si>
  <si>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</si>
  <si>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</si>
  <si>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</si>
  <si>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Miera príspevku k špecifickému cieľu</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</si>
  <si>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</si>
  <si>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</si>
  <si>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</si>
  <si>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</si>
  <si>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</si>
  <si>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</si>
  <si>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</si>
  <si>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</si>
  <si>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</si>
  <si>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</si>
  <si>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</si>
  <si>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</si>
  <si>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</si>
  <si>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</si>
  <si>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</si>
  <si>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</si>
  <si>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</si>
  <si>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</si>
  <si>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</si>
  <si>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</si>
  <si>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</si>
  <si>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</si>
  <si>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</si>
  <si>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</si>
  <si>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</si>
  <si>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</si>
  <si>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</si>
  <si>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</si>
  <si>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</si>
  <si>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</si>
  <si>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</si>
  <si>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</si>
  <si>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</si>
  <si>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</si>
  <si>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</si>
  <si>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</si>
  <si>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</si>
  <si>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</si>
  <si>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</si>
  <si>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</si>
  <si>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</si>
  <si>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</si>
  <si>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</si>
  <si>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</si>
  <si>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</si>
  <si>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</si>
  <si>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</si>
  <si>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</si>
  <si>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</si>
  <si>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</si>
  <si>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 xml:space="preserve">Výsledný počet bodov v odbornom hodnotení za kritérium 1.2*  </t>
  </si>
  <si>
    <t xml:space="preserve">Počet bodov v odbornom hodnotení za kritérium 1.2 
                </t>
  </si>
  <si>
    <t>Cena celkom  bez DPH [EUR]</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</si>
  <si>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</si>
  <si>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</si>
  <si>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</si>
  <si>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</si>
  <si>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</si>
  <si>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</si>
  <si>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8 Podporná dokumentácia k OV), v ktorom vyhodnotí výsledky prieskumu trhu, t. j. hodnotu získanú aritmetickým priemerom porovnateľných ponúk.</t>
  </si>
  <si>
    <t>Podrobný položkovitý rozpis výdavkov rozpočtu projektu žiadateľa:</t>
  </si>
  <si>
    <t>Sumarizačný rozpočet projektu žiadateľa:</t>
  </si>
  <si>
    <t>Záznam z vyhodnotenia písomného prieskumu trhu:</t>
  </si>
  <si>
    <t>Celkové oprávené výdavky (EUR)</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</si>
  <si>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</si>
  <si>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</si>
  <si>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</si>
  <si>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</si>
  <si>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</si>
  <si>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</si>
  <si>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</si>
  <si>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</si>
  <si>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</si>
  <si>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</si>
  <si>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</si>
  <si>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</si>
  <si>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</si>
  <si>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</si>
  <si>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</si>
  <si>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</si>
  <si>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</si>
  <si>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 Všetky číselné údaje v Podrobnom rozpočte projektu musia byť uvedené s presnosťou na dve desatinné miesta.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</si>
  <si>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</si>
  <si>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</si>
  <si>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</si>
  <si>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</si>
  <si>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</si>
  <si>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</si>
  <si>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 Všetky číselné údaje v Sumarizačnom rozpočte žiadateľa musia byť uvedené s presnosťou na dve desatinné miesta.</t>
  </si>
  <si>
    <t>Podrobný položkovitý rozpis výdavkov rozpočtu projektu partnera žiadateľa:</t>
  </si>
  <si>
    <t>Názov partnera žiadateľa:</t>
  </si>
  <si>
    <t>Partner žiadateľa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</si>
  <si>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doplní kód skupiny výdavkov v zmysle aktuálnej verzie Príručky k oprávnenosti výdavkov pre dopytovo orientované projekty a v súlade s údajmi uvedenými v tabuľke č.11 vo formulári ŽoNFP (Prílohy č.1 k výzve - Formulár ŽoNFP)</t>
  </si>
  <si>
    <t>Partner žiadateľa uvedie jednotkovú cenu oprávneného výdavku bez DPH.</t>
  </si>
  <si>
    <t>Partner žiadateľa v rámci tohto stĺpca uvedie súčet oprávnených výdavkov (buď s DPH alebo bez DPH) v závislosti od typu výdavku, či sa tam uplatňuje DPH alebo nie.</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</si>
  <si>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</si>
  <si>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</si>
  <si>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partnera žiadateľa:</t>
  </si>
  <si>
    <t>Príloha č.8 ŽoNFP  - Podporná dokumentácia k oprávnenosti výdavkov</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</si>
  <si>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</si>
  <si>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Predmet projektu v rámci hlavnej aktivity</t>
  </si>
  <si>
    <t>Limitné hodnoty 
(EUR/projekt bez DPH)</t>
  </si>
  <si>
    <t>Merateľný ukazovateľ</t>
  </si>
  <si>
    <t>Optimalizácia systémov, služieb a posilnenie intervenčných kapacít  pre manažment mimoriadnych udalostí na lokálnej a regionálnej úrovni</t>
  </si>
  <si>
    <t>nad 1 500 000 €</t>
  </si>
  <si>
    <t>Počet subjektov so zlepšeným vybavením intervenčnými kapacitami.</t>
  </si>
  <si>
    <t>nad 500 000 do 1 500 000 €</t>
  </si>
  <si>
    <t>pod 500 000 €</t>
  </si>
  <si>
    <t xml:space="preserve">Celkové oprávnené výdavky na hlavné aktivity bez DPH </t>
  </si>
  <si>
    <t>Cieľová hodnota merateľného ukazovateľa projektu MU</t>
  </si>
  <si>
    <t>MU - cieľová hodnota povinného merateľného ukazovateľa projektu (P0401)</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</si>
  <si>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</si>
  <si>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Podrobný položkovitý rozpis výdavkov rozpočtu projektu: (žiadateľ a partner žiadateľa spolu)</t>
  </si>
  <si>
    <t>Názov žiadateľa :</t>
  </si>
  <si>
    <t>COV žiadateľa  [EUR]</t>
  </si>
  <si>
    <t>COV partnera žiadateľa [EUR]</t>
  </si>
  <si>
    <t>Spolu COV [EUR]</t>
  </si>
  <si>
    <t>Hlavná aktivity projektu - podaktivita (A1)</t>
  </si>
  <si>
    <t>SPOLU</t>
  </si>
  <si>
    <t>Hlavná aktivita projektu - podaktivita (A2)</t>
  </si>
  <si>
    <t>Hlavná aktivita projektu - podaktivita (A3)</t>
  </si>
  <si>
    <t>Podporné aktivity projektu</t>
  </si>
  <si>
    <t>SPOLU Podporné aktivity</t>
  </si>
  <si>
    <t>SPOLU Hlavné aktivity (podaktivity A1+A2+A3)</t>
  </si>
  <si>
    <t xml:space="preserve">   SPOLU Hlavné aktivity projektu (podaktivity A1+A2)</t>
  </si>
  <si>
    <t xml:space="preserve">   SPOLU Hlavná aktivita projektu (podaktivita A3)</t>
  </si>
  <si>
    <t>S P O L U</t>
  </si>
  <si>
    <t>Hlavná aktivita projektu pre podaktivitu (A1)</t>
  </si>
  <si>
    <t>Hlavná aktivita projektu pre podaktivitu (A2)</t>
  </si>
  <si>
    <t>Hlavná aktivita projektu pre podaktivitu (A3)</t>
  </si>
  <si>
    <t>Podporné aktivity projektu (podaktivity A1+A2+A3)</t>
  </si>
  <si>
    <t>SPOLU Hlavné aktivity projektu (podaktivity A1+A2+A3)</t>
  </si>
  <si>
    <t xml:space="preserve">SPOLU Hlavné aktivity projektu (podaktivity A1+A2) </t>
  </si>
  <si>
    <t>SPOLU Hlavné aktivity projektu (podaktivita A3)</t>
  </si>
  <si>
    <t>Príloha č.8 ŽoNFP - Podporná dokumentácia k oprávnenosti výdavkov</t>
  </si>
  <si>
    <t>Predmet projektu v rámci podaktivity (A1+A2+A3)</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</si>
  <si>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</si>
  <si>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t>nad 200 000 €</t>
  </si>
  <si>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</si>
  <si>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t>nad 150 000  € do 200 000 €</t>
  </si>
  <si>
    <t>pod 150 000 €</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</si>
  <si>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</si>
  <si>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Celkové oprávnené výdavky na hlavné aktivity bez DPH (podaktivity A1+A2+A3)</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</si>
  <si>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</si>
  <si>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</si>
  <si>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</si>
  <si>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</si>
  <si>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</si>
  <si>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</si>
  <si>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Žiadateľ doplní kód skupiny výdavkov v zmysle aktuálnej verzie Príručky k oprávnenosti výdavkov pre dopytovo orientované projekty a v súlade s údajmi uvedenými v tabuľke č.11 vo formulári ŽoNFP (Prílohy č.1 k výzve - Formulár ŽoNFP).</t>
  </si>
  <si>
    <t>Cena celkom bez DPH (EUR)/                                                        Cena celkom s DPH (EUR)</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</si>
  <si>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</si>
  <si>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výdavku" potrebné bližšie špecifikovať a zdôvodniť vybraný spôsob stanovenia výšky výdavku.</t>
  </si>
  <si>
    <t>Partner žiadateľa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</si>
  <si>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uvedie počet jednotiek.</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</si>
  <si>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výšky výdavku" potrebné bližšie špecifikovať a zdôvodniť vybraný spôsob stanovenia výšky výdavku.</t>
  </si>
  <si>
    <t>* Počet riadkov tabuľky žiadateľ uvedie podľa potreby.</t>
  </si>
  <si>
    <t>** Všetky číselné údaje v Podrobnom rozpočte projektu musia byť uvedené s presnosťou na dve desatinné miesta.</t>
  </si>
  <si>
    <t xml:space="preserve">** Dbajte prosím na súlad údajov uvedených v Sumarizačnom rozpočte partnera žiadateľa s údajmi uvedenými vo formulári ŽoNFP, ako aj v ďalších prílohách ŽoNFP. </t>
  </si>
  <si>
    <t xml:space="preserve">** Dbajte prosím na súlad údajov uvedených v Sumarizačnom rozpočte žiadateľa s údajmi uvedenými vo formulári ŽoNFP, ako aj v ďalších prílohách ŽoNFP. </t>
  </si>
  <si>
    <t>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t>
  </si>
  <si>
    <t>*** Žiadateľ/partner žiadateľa prenesú všetky položky v rámci hlavných a podporných aktivít z hárkov PRP žiadateľa a PRP partnera žiadateľa do PRP konsolidovaný. V prípade, že sú položky rovnaké žiadateľ sčíta výsledné sumy v rámci toho istého riadku.</t>
  </si>
  <si>
    <t>**** Žiadateľ poradové číslo uvádza v nadväznosti od prvej hlavnej aktivity a pokračuje v číslovaní až k podporným aktivitám projektu.</t>
  </si>
  <si>
    <r>
      <t xml:space="preserve">Príspevok projektu k špecifickému cieľu OP KŽP - </t>
    </r>
    <r>
      <rPr>
        <b/>
        <i/>
        <sz val="16"/>
        <color theme="1"/>
        <rFont val="Times New Roman"/>
        <family val="1"/>
        <charset val="238"/>
      </rPr>
      <t>princíp "Value for Money"</t>
    </r>
  </si>
  <si>
    <t>021 - 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</si>
</sst>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u/>
      <sz val="11"/>
      <name val="Times New Roman"/>
      <family val="1"/>
      <charset val="238"/>
    </font>
    <font>
      <b/>
      <vertAlign val="subscript"/>
      <sz val="11"/>
      <color theme="1"/>
      <name val="Times New Roman"/>
      <family val="1"/>
      <charset val="238"/>
    </font>
    <font>
      <b/>
      <i/>
      <sz val="16"/>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412">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17" xfId="0" applyFont="1" applyFill="1" applyBorder="1" applyAlignment="1">
      <alignment horizontal="center" vertical="top"/>
    </xf>
    <xf numFmtId="0" fontId="4" fillId="8" borderId="21"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7" xfId="0" applyFont="1" applyFill="1" applyBorder="1" applyAlignment="1">
      <alignment horizontal="center" vertical="center"/>
    </xf>
    <xf numFmtId="0" fontId="4" fillId="8" borderId="28" xfId="0" applyFont="1" applyFill="1" applyBorder="1" applyAlignment="1">
      <alignment horizontal="center" vertical="center"/>
    </xf>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3" fillId="0" borderId="0" xfId="0" applyFont="1" applyAlignment="1">
      <alignment horizontal="left"/>
    </xf>
    <xf numFmtId="0" fontId="2" fillId="5" borderId="1" xfId="0" applyFont="1" applyFill="1" applyBorder="1" applyAlignment="1">
      <alignment horizontal="left"/>
    </xf>
    <xf numFmtId="0" fontId="3" fillId="0" borderId="0" xfId="0" applyFont="1" applyFill="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4" fillId="8" borderId="20" xfId="0" applyFont="1" applyFill="1" applyBorder="1" applyAlignment="1">
      <alignment horizontal="center" vertical="top" shrinkToFit="1"/>
    </xf>
    <xf numFmtId="0" fontId="4" fillId="8" borderId="18" xfId="0" applyFont="1" applyFill="1" applyBorder="1" applyAlignment="1">
      <alignment horizontal="center" vertical="top" shrinkToFit="1"/>
    </xf>
    <xf numFmtId="0" fontId="4" fillId="8" borderId="19" xfId="0" applyFont="1" applyFill="1" applyBorder="1" applyAlignment="1">
      <alignment horizontal="center" vertical="top" shrinkToFit="1"/>
    </xf>
    <xf numFmtId="0" fontId="4" fillId="8" borderId="28" xfId="0" applyFont="1" applyFill="1" applyBorder="1" applyAlignment="1">
      <alignment horizontal="center" vertical="top" shrinkToFit="1"/>
    </xf>
    <xf numFmtId="3" fontId="1" fillId="0" borderId="0" xfId="0" applyNumberFormat="1" applyFont="1"/>
    <xf numFmtId="0" fontId="8" fillId="0" borderId="0" xfId="0" applyFont="1" applyAlignment="1"/>
    <xf numFmtId="0" fontId="1" fillId="0" borderId="0" xfId="0" applyFont="1" applyAlignment="1">
      <alignment horizont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61"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16" fontId="1" fillId="0" borderId="24" xfId="0" applyNumberFormat="1" applyFont="1" applyBorder="1" applyAlignment="1">
      <alignment horizontal="left"/>
    </xf>
    <xf numFmtId="16" fontId="1" fillId="0" borderId="60" xfId="0" applyNumberFormat="1" applyFont="1" applyBorder="1" applyAlignment="1">
      <alignment horizontal="left"/>
    </xf>
    <xf numFmtId="4" fontId="7" fillId="4" borderId="15" xfId="0" applyNumberFormat="1" applyFont="1" applyFill="1" applyBorder="1" applyAlignment="1">
      <alignment horizontal="center" wrapText="1"/>
    </xf>
    <xf numFmtId="16" fontId="1" fillId="0" borderId="59" xfId="0" applyNumberFormat="1" applyFont="1" applyBorder="1" applyAlignment="1">
      <alignment horizontal="left"/>
    </xf>
    <xf numFmtId="16" fontId="1" fillId="0" borderId="31" xfId="0" applyNumberFormat="1" applyFont="1" applyBorder="1" applyAlignment="1">
      <alignment horizontal="left"/>
    </xf>
    <xf numFmtId="4" fontId="6" fillId="6" borderId="15" xfId="0" applyNumberFormat="1" applyFont="1" applyFill="1" applyBorder="1" applyAlignment="1">
      <alignment horizontal="center" vertical="center" wrapText="1"/>
    </xf>
    <xf numFmtId="4" fontId="12" fillId="5" borderId="15" xfId="0" applyNumberFormat="1" applyFont="1" applyFill="1" applyBorder="1" applyAlignment="1">
      <alignment horizontal="center" wrapText="1"/>
    </xf>
    <xf numFmtId="0" fontId="20" fillId="0" borderId="0" xfId="0" applyFont="1" applyBorder="1" applyAlignment="1"/>
    <xf numFmtId="0" fontId="1" fillId="0" borderId="0" xfId="0" applyFont="1" applyAlignment="1"/>
    <xf numFmtId="0" fontId="0" fillId="0" borderId="0" xfId="0" applyAlignment="1"/>
    <xf numFmtId="0" fontId="1" fillId="0" borderId="0" xfId="0" applyFont="1" applyBorder="1" applyAlignment="1">
      <alignment horizontal="center"/>
    </xf>
    <xf numFmtId="0" fontId="2" fillId="3" borderId="32" xfId="0" applyFont="1" applyFill="1" applyBorder="1"/>
    <xf numFmtId="0" fontId="2" fillId="3" borderId="57" xfId="0" applyFont="1" applyFill="1" applyBorder="1" applyAlignment="1">
      <alignment vertical="top" wrapText="1"/>
    </xf>
    <xf numFmtId="0" fontId="2" fillId="3" borderId="57" xfId="0" applyFont="1" applyFill="1" applyBorder="1" applyAlignment="1">
      <alignment wrapText="1"/>
    </xf>
    <xf numFmtId="0" fontId="2" fillId="3" borderId="49" xfId="0" applyFont="1" applyFill="1" applyBorder="1" applyAlignment="1">
      <alignment vertical="top" wrapText="1"/>
    </xf>
    <xf numFmtId="4" fontId="4" fillId="0" borderId="64" xfId="0" applyNumberFormat="1" applyFont="1" applyBorder="1" applyAlignment="1">
      <alignment horizontal="center" vertical="center" wrapText="1"/>
    </xf>
    <xf numFmtId="16" fontId="1" fillId="0" borderId="65" xfId="0" applyNumberFormat="1" applyFont="1" applyBorder="1" applyAlignment="1">
      <alignment horizontal="left"/>
    </xf>
    <xf numFmtId="4" fontId="4" fillId="0" borderId="66" xfId="0" applyNumberFormat="1" applyFont="1" applyBorder="1" applyAlignment="1">
      <alignment horizontal="center" vertical="center" wrapText="1"/>
    </xf>
    <xf numFmtId="4" fontId="4" fillId="0" borderId="67" xfId="0" applyNumberFormat="1" applyFont="1" applyBorder="1" applyAlignment="1">
      <alignment horizontal="center" vertical="center" wrapText="1"/>
    </xf>
    <xf numFmtId="16" fontId="1" fillId="0" borderId="40" xfId="0" applyNumberFormat="1" applyFont="1" applyBorder="1" applyAlignment="1">
      <alignment horizontal="left"/>
    </xf>
    <xf numFmtId="4" fontId="4" fillId="0" borderId="68" xfId="0" applyNumberFormat="1" applyFont="1" applyBorder="1" applyAlignment="1">
      <alignment horizontal="center" vertical="center" wrapText="1"/>
    </xf>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5" fillId="0" borderId="2" xfId="0" applyFont="1" applyBorder="1" applyAlignment="1">
      <alignment horizontal="lef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0" fillId="0" borderId="33"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0" fillId="0" borderId="38" xfId="0" applyBorder="1" applyAlignment="1"/>
    <xf numFmtId="0" fontId="8" fillId="0" borderId="0" xfId="0" applyFont="1" applyAlignment="1">
      <alignment horizontal="right"/>
    </xf>
    <xf numFmtId="0" fontId="21" fillId="0" borderId="0" xfId="0" applyFont="1" applyAlignment="1">
      <alignment horizontal="right"/>
    </xf>
    <xf numFmtId="0" fontId="2" fillId="5" borderId="32" xfId="0" applyFont="1" applyFill="1" applyBorder="1" applyAlignment="1"/>
    <xf numFmtId="0" fontId="2" fillId="5" borderId="6" xfId="0" applyFont="1" applyFill="1" applyBorder="1" applyAlignment="1"/>
    <xf numFmtId="0" fontId="1" fillId="0" borderId="0" xfId="0" applyFont="1" applyAlignment="1"/>
    <xf numFmtId="0" fontId="0" fillId="0" borderId="0" xfId="0" applyAlignment="1"/>
    <xf numFmtId="0" fontId="3" fillId="0" borderId="0" xfId="0" applyFont="1" applyAlignment="1">
      <alignment horizontal="left" wrapText="1"/>
    </xf>
    <xf numFmtId="0" fontId="0" fillId="0" borderId="0" xfId="0" applyAlignment="1">
      <alignment wrapText="1"/>
    </xf>
    <xf numFmtId="0" fontId="6" fillId="6" borderId="25" xfId="0" applyFont="1" applyFill="1" applyBorder="1" applyAlignment="1">
      <alignment horizontal="left" vertical="center" wrapText="1"/>
    </xf>
    <xf numFmtId="0" fontId="4" fillId="0" borderId="0" xfId="0" applyFont="1" applyBorder="1" applyAlignment="1">
      <alignment wrapText="1"/>
    </xf>
    <xf numFmtId="0" fontId="20" fillId="0" borderId="0"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4" fillId="0" borderId="0"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6" fillId="4" borderId="1" xfId="0" applyFont="1" applyFill="1" applyBorder="1" applyAlignment="1">
      <alignment vertical="top"/>
    </xf>
    <xf numFmtId="0" fontId="24" fillId="4" borderId="1" xfId="0" applyFont="1" applyFill="1" applyBorder="1" applyAlignment="1">
      <alignment vertical="top"/>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6" fillId="4" borderId="2" xfId="0" applyFont="1" applyFill="1" applyBorder="1" applyAlignment="1">
      <alignment vertical="center"/>
    </xf>
    <xf numFmtId="0" fontId="20" fillId="0" borderId="12" xfId="0" applyFont="1" applyBorder="1" applyAlignment="1">
      <alignment vertical="center"/>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25" fillId="0" borderId="1" xfId="0" applyFont="1" applyBorder="1" applyAlignment="1">
      <alignment vertical="center"/>
    </xf>
    <xf numFmtId="0" fontId="4" fillId="0" borderId="1" xfId="0" applyFont="1" applyBorder="1" applyAlignment="1">
      <alignment vertical="center"/>
    </xf>
    <xf numFmtId="0" fontId="3" fillId="0" borderId="0" xfId="0" applyFont="1" applyAlignment="1">
      <alignment horizontal="left"/>
    </xf>
    <xf numFmtId="0" fontId="25" fillId="0" borderId="1" xfId="0" applyFont="1" applyBorder="1" applyAlignment="1"/>
    <xf numFmtId="0" fontId="4" fillId="0" borderId="1" xfId="0" applyFont="1" applyBorder="1" applyAlignment="1"/>
    <xf numFmtId="0" fontId="25" fillId="0" borderId="1" xfId="0" applyFont="1" applyBorder="1" applyAlignment="1">
      <alignment vertical="center" wrapText="1"/>
    </xf>
    <xf numFmtId="0" fontId="4" fillId="0" borderId="1" xfId="0" applyFont="1" applyBorder="1" applyAlignment="1">
      <alignmen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12" fillId="5" borderId="14" xfId="0" applyFont="1" applyFill="1" applyBorder="1" applyAlignment="1">
      <alignment horizontal="left"/>
    </xf>
    <xf numFmtId="0" fontId="20" fillId="0" borderId="3" xfId="0" applyFont="1" applyBorder="1" applyAlignment="1"/>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56" xfId="0" applyFont="1" applyFill="1" applyBorder="1" applyAlignment="1">
      <alignment vertical="center" wrapText="1"/>
    </xf>
    <xf numFmtId="0" fontId="0" fillId="0" borderId="57" xfId="0" applyBorder="1" applyAlignment="1">
      <alignmen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12" fillId="5" borderId="6" xfId="0" applyFont="1" applyFill="1" applyBorder="1" applyAlignment="1">
      <alignment horizontal="left"/>
    </xf>
    <xf numFmtId="0" fontId="1" fillId="0" borderId="66" xfId="0" applyFont="1" applyFill="1" applyBorder="1" applyAlignment="1">
      <alignment vertical="center" wrapText="1"/>
    </xf>
    <xf numFmtId="0" fontId="0" fillId="0" borderId="66" xfId="0" applyBorder="1" applyAlignment="1">
      <alignment vertical="center" wrapText="1"/>
    </xf>
    <xf numFmtId="0" fontId="1" fillId="0" borderId="16" xfId="0" applyFont="1" applyFill="1" applyBorder="1" applyAlignment="1">
      <alignment vertical="center" wrapText="1"/>
    </xf>
    <xf numFmtId="0" fontId="0" fillId="0" borderId="16" xfId="0" applyBorder="1" applyAlignment="1">
      <alignment vertical="center" wrapText="1"/>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6" fillId="6" borderId="6" xfId="0" applyFont="1" applyFill="1" applyBorder="1" applyAlignment="1">
      <alignment vertical="center" wrapText="1"/>
    </xf>
    <xf numFmtId="0" fontId="4" fillId="3" borderId="6" xfId="0" applyFont="1" applyFill="1" applyBorder="1" applyAlignment="1">
      <alignment horizontal="left" vertical="center" wrapText="1"/>
    </xf>
    <xf numFmtId="0" fontId="12" fillId="5" borderId="6" xfId="0" applyFont="1" applyFill="1" applyBorder="1" applyAlignment="1">
      <alignment wrapText="1"/>
    </xf>
    <xf numFmtId="0" fontId="4" fillId="0" borderId="0" xfId="0" applyFont="1" applyBorder="1" applyAlignment="1">
      <alignment horizontal="left"/>
    </xf>
    <xf numFmtId="0" fontId="4" fillId="0" borderId="0" xfId="0" applyFont="1" applyBorder="1" applyAlignment="1">
      <alignment horizontal="left" wrapText="1"/>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0" fillId="0" borderId="58" xfId="0" applyBorder="1" applyAlignment="1"/>
    <xf numFmtId="0" fontId="4" fillId="0" borderId="23" xfId="0" applyFont="1" applyBorder="1" applyAlignment="1">
      <alignment wrapText="1"/>
    </xf>
    <xf numFmtId="0" fontId="20" fillId="0" borderId="23" xfId="0" applyFont="1" applyBorder="1" applyAlignment="1"/>
    <xf numFmtId="0" fontId="25" fillId="0" borderId="2"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4" fillId="0" borderId="0" xfId="0" applyFont="1" applyAlignment="1"/>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2" fillId="7" borderId="1" xfId="0" applyFont="1" applyFill="1" applyBorder="1" applyAlignment="1"/>
    <xf numFmtId="0" fontId="14" fillId="7" borderId="1" xfId="0" applyFont="1" applyFill="1" applyBorder="1" applyAlignment="1"/>
    <xf numFmtId="4" fontId="1" fillId="7" borderId="2" xfId="0" applyNumberFormat="1" applyFont="1" applyFill="1" applyBorder="1" applyAlignment="1">
      <alignment horizontal="center"/>
    </xf>
    <xf numFmtId="4" fontId="0" fillId="0" borderId="11" xfId="0" applyNumberFormat="1" applyBorder="1" applyAlignment="1">
      <alignment horizontal="center"/>
    </xf>
    <xf numFmtId="4" fontId="0" fillId="0" borderId="12"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23" xfId="0" applyFont="1" applyBorder="1" applyAlignment="1"/>
    <xf numFmtId="0" fontId="0" fillId="0" borderId="23" xfId="0" applyBorder="1" applyAlignment="1"/>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86550" y="12823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96525" y="552450"/>
          <a:ext cx="5553075" cy="706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3</xdr:row>
      <xdr:rowOff>10584</xdr:rowOff>
    </xdr:from>
    <xdr:to>
      <xdr:col>5</xdr:col>
      <xdr:colOff>1795992</xdr:colOff>
      <xdr:row>4</xdr:row>
      <xdr:rowOff>113388</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twoCellAnchor editAs="oneCell">
    <xdr:from>
      <xdr:col>2</xdr:col>
      <xdr:colOff>2603500</xdr:colOff>
      <xdr:row>3</xdr:row>
      <xdr:rowOff>10584</xdr:rowOff>
    </xdr:from>
    <xdr:to>
      <xdr:col>5</xdr:col>
      <xdr:colOff>1795992</xdr:colOff>
      <xdr:row>4</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3</xdr:row>
      <xdr:rowOff>59267</xdr:rowOff>
    </xdr:from>
    <xdr:to>
      <xdr:col>9</xdr:col>
      <xdr:colOff>48683</xdr:colOff>
      <xdr:row>4</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620186</xdr:colOff>
      <xdr:row>3</xdr:row>
      <xdr:rowOff>2117</xdr:rowOff>
    </xdr:from>
    <xdr:to>
      <xdr:col>8</xdr:col>
      <xdr:colOff>1685925</xdr:colOff>
      <xdr:row>4</xdr:row>
      <xdr:rowOff>111219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7736" y="764117"/>
          <a:ext cx="5742514" cy="7282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2276042</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7" zoomScale="80" zoomScaleNormal="80" workbookViewId="0">
      <selection activeCell="C16" sqref="C16"/>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64.28515625" style="1" customWidth="1"/>
    <col min="13" max="13" width="29.7109375" style="1" customWidth="1"/>
    <col min="14" max="16384" width="9.140625" style="1"/>
  </cols>
  <sheetData>
    <row r="2" spans="1:13" x14ac:dyDescent="0.25">
      <c r="A2" s="238" t="s">
        <v>167</v>
      </c>
      <c r="B2" s="239"/>
      <c r="C2" s="239"/>
      <c r="D2" s="239"/>
      <c r="E2" s="239"/>
      <c r="F2" s="239"/>
      <c r="G2" s="239"/>
      <c r="H2" s="239"/>
      <c r="I2" s="239"/>
      <c r="J2" s="239"/>
      <c r="K2" s="239"/>
      <c r="L2" s="239"/>
    </row>
    <row r="3" spans="1:13" ht="18" customHeight="1" x14ac:dyDescent="0.25">
      <c r="D3" s="20"/>
      <c r="E3" s="20"/>
      <c r="F3" s="20"/>
      <c r="G3" s="20"/>
      <c r="H3" s="9"/>
      <c r="I3" s="9"/>
      <c r="J3" s="9"/>
      <c r="K3" s="9"/>
    </row>
    <row r="4" spans="1:13" ht="42" customHeight="1" x14ac:dyDescent="0.25">
      <c r="A4" s="242"/>
      <c r="B4" s="243"/>
      <c r="C4" s="243"/>
      <c r="D4" s="243"/>
      <c r="E4" s="243"/>
      <c r="F4" s="243"/>
      <c r="G4" s="243"/>
      <c r="H4" s="243"/>
      <c r="I4" s="243"/>
      <c r="J4" s="243"/>
      <c r="K4" s="243"/>
      <c r="L4" s="243"/>
    </row>
    <row r="5" spans="1:13" x14ac:dyDescent="0.25">
      <c r="D5" s="20"/>
      <c r="E5" s="20"/>
      <c r="F5" s="20"/>
      <c r="G5" s="20" t="s">
        <v>72</v>
      </c>
      <c r="H5" s="1"/>
      <c r="I5" s="1"/>
      <c r="J5" s="1"/>
      <c r="K5" s="1"/>
    </row>
    <row r="6" spans="1:13" ht="20.25" customHeight="1" x14ac:dyDescent="0.3">
      <c r="A6" s="244" t="s">
        <v>93</v>
      </c>
      <c r="B6" s="245"/>
      <c r="C6" s="245"/>
      <c r="D6" s="245"/>
      <c r="E6" s="245"/>
      <c r="F6" s="245"/>
      <c r="G6" s="245"/>
      <c r="H6" s="245"/>
      <c r="I6" s="245"/>
      <c r="J6" s="245"/>
      <c r="K6" s="245"/>
      <c r="L6" s="245"/>
    </row>
    <row r="7" spans="1:13" ht="15" customHeight="1" x14ac:dyDescent="0.3">
      <c r="B7" s="32"/>
      <c r="C7" s="32"/>
      <c r="D7" s="74"/>
      <c r="E7" s="74"/>
      <c r="F7" s="74"/>
      <c r="G7" s="74"/>
      <c r="H7" s="32"/>
      <c r="I7" s="32"/>
      <c r="J7" s="50"/>
      <c r="K7" s="50"/>
      <c r="L7" s="32"/>
    </row>
    <row r="8" spans="1:13" ht="15.75" thickBot="1" x14ac:dyDescent="0.3"/>
    <row r="9" spans="1:13" ht="15.75" thickBot="1" x14ac:dyDescent="0.3">
      <c r="A9" s="240" t="s">
        <v>0</v>
      </c>
      <c r="B9" s="228"/>
      <c r="C9" s="218"/>
      <c r="D9" s="218"/>
      <c r="E9" s="218"/>
      <c r="F9" s="218"/>
      <c r="G9" s="218"/>
      <c r="H9" s="218"/>
      <c r="I9" s="218"/>
      <c r="J9" s="218"/>
      <c r="K9" s="218"/>
      <c r="L9" s="219"/>
    </row>
    <row r="10" spans="1:13" ht="15.75" thickBot="1" x14ac:dyDescent="0.3">
      <c r="A10" s="241" t="s">
        <v>1</v>
      </c>
      <c r="B10" s="219"/>
      <c r="C10" s="218"/>
      <c r="D10" s="218"/>
      <c r="E10" s="218"/>
      <c r="F10" s="218"/>
      <c r="G10" s="218"/>
      <c r="H10" s="218"/>
      <c r="I10" s="218"/>
      <c r="J10" s="218"/>
      <c r="K10" s="218"/>
      <c r="L10" s="219"/>
      <c r="M10" s="33"/>
    </row>
    <row r="11" spans="1:13" x14ac:dyDescent="0.25">
      <c r="B11" s="211"/>
      <c r="C11" s="212"/>
      <c r="D11" s="212"/>
      <c r="E11" s="212"/>
      <c r="F11" s="212"/>
      <c r="G11" s="212"/>
      <c r="H11" s="212"/>
      <c r="I11" s="212"/>
      <c r="J11" s="212"/>
      <c r="K11" s="212"/>
      <c r="L11" s="212"/>
    </row>
    <row r="12" spans="1:13" ht="15.75" thickBot="1" x14ac:dyDescent="0.3">
      <c r="B12" s="213"/>
      <c r="C12" s="213"/>
      <c r="D12" s="213"/>
      <c r="E12" s="213"/>
      <c r="F12" s="213"/>
      <c r="G12" s="213"/>
      <c r="H12" s="213"/>
      <c r="I12" s="213"/>
      <c r="J12" s="213"/>
      <c r="K12" s="213"/>
      <c r="L12" s="213"/>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14" t="s">
        <v>160</v>
      </c>
      <c r="B14" s="215"/>
      <c r="C14" s="215"/>
      <c r="D14" s="215"/>
      <c r="E14" s="215"/>
      <c r="F14" s="215"/>
      <c r="G14" s="215"/>
      <c r="H14" s="215"/>
      <c r="I14" s="215"/>
      <c r="J14" s="215"/>
      <c r="K14" s="215"/>
      <c r="L14" s="216"/>
    </row>
    <row r="15" spans="1:13" ht="16.5" thickBot="1" x14ac:dyDescent="0.3">
      <c r="A15" s="217" t="s">
        <v>73</v>
      </c>
      <c r="B15" s="218"/>
      <c r="C15" s="218"/>
      <c r="D15" s="218"/>
      <c r="E15" s="218"/>
      <c r="F15" s="218"/>
      <c r="G15" s="218"/>
      <c r="H15" s="218"/>
      <c r="I15" s="218"/>
      <c r="J15" s="218"/>
      <c r="K15" s="218"/>
      <c r="L15" s="219"/>
    </row>
    <row r="16" spans="1:13" x14ac:dyDescent="0.25">
      <c r="A16" s="45">
        <v>42370</v>
      </c>
      <c r="B16" s="131"/>
      <c r="C16" s="132"/>
      <c r="D16" s="75"/>
      <c r="E16" s="133">
        <v>0</v>
      </c>
      <c r="F16" s="85">
        <v>0</v>
      </c>
      <c r="G16" s="85">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20" t="s">
        <v>47</v>
      </c>
      <c r="B25" s="218"/>
      <c r="C25" s="218"/>
      <c r="D25" s="218"/>
      <c r="E25" s="218"/>
      <c r="F25" s="219"/>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14" t="s">
        <v>161</v>
      </c>
      <c r="B27" s="215"/>
      <c r="C27" s="215"/>
      <c r="D27" s="215"/>
      <c r="E27" s="215"/>
      <c r="F27" s="215"/>
      <c r="G27" s="215"/>
      <c r="H27" s="215"/>
      <c r="I27" s="215"/>
      <c r="J27" s="215"/>
      <c r="K27" s="215"/>
      <c r="L27" s="216"/>
    </row>
    <row r="28" spans="1:13" ht="16.5" thickBot="1" x14ac:dyDescent="0.3">
      <c r="A28" s="217" t="s">
        <v>73</v>
      </c>
      <c r="B28" s="218"/>
      <c r="C28" s="218"/>
      <c r="D28" s="218"/>
      <c r="E28" s="218"/>
      <c r="F28" s="218"/>
      <c r="G28" s="218"/>
      <c r="H28" s="218"/>
      <c r="I28" s="218"/>
      <c r="J28" s="218"/>
      <c r="K28" s="218"/>
      <c r="L28" s="219"/>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10"/>
      <c r="D30" s="75"/>
      <c r="E30" s="76">
        <v>0</v>
      </c>
      <c r="F30" s="86">
        <v>0</v>
      </c>
      <c r="G30" s="86">
        <f t="shared" ref="G30:G37" si="1">ROUND(E30*F30,2)</f>
        <v>0</v>
      </c>
      <c r="H30" s="7"/>
      <c r="I30" s="7"/>
      <c r="J30" s="54"/>
      <c r="K30" s="55"/>
      <c r="L30" s="30"/>
    </row>
    <row r="31" spans="1:13" x14ac:dyDescent="0.25">
      <c r="A31" s="44">
        <v>42430</v>
      </c>
      <c r="B31" s="29"/>
      <c r="C31" s="110"/>
      <c r="D31" s="77"/>
      <c r="E31" s="76">
        <v>0</v>
      </c>
      <c r="F31" s="89">
        <v>0</v>
      </c>
      <c r="G31" s="86">
        <f t="shared" si="1"/>
        <v>0</v>
      </c>
      <c r="H31" s="7"/>
      <c r="I31" s="7"/>
      <c r="J31" s="54"/>
      <c r="K31" s="55"/>
      <c r="L31" s="30"/>
    </row>
    <row r="32" spans="1:13" x14ac:dyDescent="0.25">
      <c r="A32" s="44">
        <v>42461</v>
      </c>
      <c r="B32" s="29"/>
      <c r="C32" s="110"/>
      <c r="D32" s="77"/>
      <c r="E32" s="76">
        <v>0</v>
      </c>
      <c r="F32" s="86">
        <v>0</v>
      </c>
      <c r="G32" s="86">
        <f t="shared" si="1"/>
        <v>0</v>
      </c>
      <c r="H32" s="7"/>
      <c r="I32" s="7"/>
      <c r="J32" s="54"/>
      <c r="K32" s="55"/>
      <c r="L32" s="30"/>
    </row>
    <row r="33" spans="1:12" x14ac:dyDescent="0.25">
      <c r="A33" s="44">
        <v>42491</v>
      </c>
      <c r="B33" s="29"/>
      <c r="C33" s="110"/>
      <c r="D33" s="77"/>
      <c r="E33" s="76">
        <v>0</v>
      </c>
      <c r="F33" s="86">
        <v>0</v>
      </c>
      <c r="G33" s="86">
        <f t="shared" si="1"/>
        <v>0</v>
      </c>
      <c r="H33" s="7"/>
      <c r="I33" s="7"/>
      <c r="J33" s="54"/>
      <c r="K33" s="55"/>
      <c r="L33" s="30"/>
    </row>
    <row r="34" spans="1:12" x14ac:dyDescent="0.25">
      <c r="A34" s="44">
        <v>42522</v>
      </c>
      <c r="B34" s="29"/>
      <c r="C34" s="110"/>
      <c r="D34" s="77"/>
      <c r="E34" s="76">
        <v>0</v>
      </c>
      <c r="F34" s="86">
        <v>0</v>
      </c>
      <c r="G34" s="86">
        <f t="shared" si="1"/>
        <v>0</v>
      </c>
      <c r="H34" s="7"/>
      <c r="I34" s="7"/>
      <c r="J34" s="54"/>
      <c r="K34" s="55"/>
      <c r="L34" s="30"/>
    </row>
    <row r="35" spans="1:12" x14ac:dyDescent="0.25">
      <c r="A35" s="44">
        <v>42552</v>
      </c>
      <c r="B35" s="29"/>
      <c r="C35" s="110"/>
      <c r="D35" s="77"/>
      <c r="E35" s="76">
        <v>0</v>
      </c>
      <c r="F35" s="86">
        <v>0</v>
      </c>
      <c r="G35" s="86">
        <f t="shared" si="1"/>
        <v>0</v>
      </c>
      <c r="H35" s="7"/>
      <c r="I35" s="7"/>
      <c r="J35" s="54"/>
      <c r="K35" s="55"/>
      <c r="L35" s="30"/>
    </row>
    <row r="36" spans="1:12" x14ac:dyDescent="0.25">
      <c r="A36" s="44">
        <v>42583</v>
      </c>
      <c r="B36" s="29"/>
      <c r="C36" s="110"/>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46" t="s">
        <v>47</v>
      </c>
      <c r="B38" s="237"/>
      <c r="C38" s="237"/>
      <c r="D38" s="237"/>
      <c r="E38" s="237"/>
      <c r="F38" s="237"/>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14" t="s">
        <v>162</v>
      </c>
      <c r="B40" s="215"/>
      <c r="C40" s="215"/>
      <c r="D40" s="215"/>
      <c r="E40" s="215"/>
      <c r="F40" s="215"/>
      <c r="G40" s="215"/>
      <c r="H40" s="215"/>
      <c r="I40" s="215"/>
      <c r="J40" s="215"/>
      <c r="K40" s="215"/>
      <c r="L40" s="216"/>
    </row>
    <row r="41" spans="1:12" ht="16.5" thickBot="1" x14ac:dyDescent="0.3">
      <c r="A41" s="217" t="s">
        <v>73</v>
      </c>
      <c r="B41" s="218"/>
      <c r="C41" s="218"/>
      <c r="D41" s="218"/>
      <c r="E41" s="218"/>
      <c r="F41" s="218"/>
      <c r="G41" s="218"/>
      <c r="H41" s="218"/>
      <c r="I41" s="218"/>
      <c r="J41" s="218"/>
      <c r="K41" s="218"/>
      <c r="L41" s="219"/>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10"/>
      <c r="D43" s="75"/>
      <c r="E43" s="76">
        <v>0</v>
      </c>
      <c r="F43" s="86">
        <v>0</v>
      </c>
      <c r="G43" s="86">
        <f t="shared" ref="G43:G50" si="2">ROUND(E43*F43,2)</f>
        <v>0</v>
      </c>
      <c r="H43" s="7"/>
      <c r="I43" s="7"/>
      <c r="J43" s="54"/>
      <c r="K43" s="55"/>
      <c r="L43" s="30"/>
    </row>
    <row r="44" spans="1:12" x14ac:dyDescent="0.25">
      <c r="A44" s="44">
        <v>42430</v>
      </c>
      <c r="B44" s="29"/>
      <c r="C44" s="110"/>
      <c r="D44" s="77"/>
      <c r="E44" s="76">
        <v>0</v>
      </c>
      <c r="F44" s="89">
        <v>0</v>
      </c>
      <c r="G44" s="86">
        <f t="shared" si="2"/>
        <v>0</v>
      </c>
      <c r="H44" s="7"/>
      <c r="I44" s="7"/>
      <c r="J44" s="54"/>
      <c r="K44" s="55"/>
      <c r="L44" s="30"/>
    </row>
    <row r="45" spans="1:12" x14ac:dyDescent="0.25">
      <c r="A45" s="44">
        <v>42461</v>
      </c>
      <c r="B45" s="29"/>
      <c r="C45" s="110"/>
      <c r="D45" s="77"/>
      <c r="E45" s="76">
        <v>0</v>
      </c>
      <c r="F45" s="86">
        <v>0</v>
      </c>
      <c r="G45" s="86">
        <f t="shared" si="2"/>
        <v>0</v>
      </c>
      <c r="H45" s="7"/>
      <c r="I45" s="7"/>
      <c r="J45" s="54"/>
      <c r="K45" s="55"/>
      <c r="L45" s="30"/>
    </row>
    <row r="46" spans="1:12" x14ac:dyDescent="0.25">
      <c r="A46" s="44">
        <v>42491</v>
      </c>
      <c r="B46" s="29"/>
      <c r="C46" s="110"/>
      <c r="D46" s="77"/>
      <c r="E46" s="76">
        <v>0</v>
      </c>
      <c r="F46" s="86">
        <v>0</v>
      </c>
      <c r="G46" s="86">
        <f t="shared" si="2"/>
        <v>0</v>
      </c>
      <c r="H46" s="7"/>
      <c r="I46" s="7"/>
      <c r="J46" s="54"/>
      <c r="K46" s="55"/>
      <c r="L46" s="30"/>
    </row>
    <row r="47" spans="1:12" x14ac:dyDescent="0.25">
      <c r="A47" s="44">
        <v>42522</v>
      </c>
      <c r="B47" s="29"/>
      <c r="C47" s="110"/>
      <c r="D47" s="77"/>
      <c r="E47" s="76">
        <v>0</v>
      </c>
      <c r="F47" s="86">
        <v>0</v>
      </c>
      <c r="G47" s="86">
        <f t="shared" si="2"/>
        <v>0</v>
      </c>
      <c r="H47" s="7"/>
      <c r="I47" s="7"/>
      <c r="J47" s="54"/>
      <c r="K47" s="55"/>
      <c r="L47" s="30"/>
    </row>
    <row r="48" spans="1:12" x14ac:dyDescent="0.25">
      <c r="A48" s="44">
        <v>42552</v>
      </c>
      <c r="B48" s="29"/>
      <c r="C48" s="110"/>
      <c r="D48" s="77"/>
      <c r="E48" s="76">
        <v>0</v>
      </c>
      <c r="F48" s="86">
        <v>0</v>
      </c>
      <c r="G48" s="86">
        <f t="shared" si="2"/>
        <v>0</v>
      </c>
      <c r="H48" s="7"/>
      <c r="I48" s="7"/>
      <c r="J48" s="54"/>
      <c r="K48" s="55"/>
      <c r="L48" s="30"/>
    </row>
    <row r="49" spans="1:13" x14ac:dyDescent="0.25">
      <c r="A49" s="44">
        <v>42583</v>
      </c>
      <c r="B49" s="29"/>
      <c r="C49" s="110"/>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46" t="s">
        <v>47</v>
      </c>
      <c r="B51" s="237"/>
      <c r="C51" s="237"/>
      <c r="D51" s="237"/>
      <c r="E51" s="237"/>
      <c r="F51" s="237"/>
      <c r="G51" s="145">
        <f>SUM(G42:G50)</f>
        <v>0</v>
      </c>
      <c r="H51" s="146">
        <f>SUM(H42:H50)</f>
        <v>0</v>
      </c>
      <c r="I51" s="147">
        <f>SUM(I42:I50)</f>
        <v>0</v>
      </c>
      <c r="J51" s="58"/>
      <c r="K51" s="1"/>
    </row>
    <row r="52" spans="1:13" ht="16.5" customHeight="1" thickBot="1" x14ac:dyDescent="0.3">
      <c r="A52" s="220" t="s">
        <v>70</v>
      </c>
      <c r="B52" s="221"/>
      <c r="C52" s="221"/>
      <c r="D52" s="221"/>
      <c r="E52" s="221"/>
      <c r="F52" s="221"/>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22" t="s">
        <v>163</v>
      </c>
      <c r="B54" s="223"/>
      <c r="C54" s="223"/>
      <c r="D54" s="223"/>
      <c r="E54" s="223"/>
      <c r="F54" s="223"/>
      <c r="G54" s="223"/>
      <c r="H54" s="223"/>
      <c r="I54" s="223"/>
      <c r="J54" s="223"/>
      <c r="K54" s="223"/>
      <c r="L54" s="224"/>
    </row>
    <row r="55" spans="1:13" ht="15.75" thickBot="1" x14ac:dyDescent="0.3">
      <c r="A55" s="225" t="s">
        <v>27</v>
      </c>
      <c r="B55" s="226"/>
      <c r="C55" s="226"/>
      <c r="D55" s="226"/>
      <c r="E55" s="226"/>
      <c r="F55" s="226"/>
      <c r="G55" s="226"/>
      <c r="H55" s="226"/>
      <c r="I55" s="226"/>
      <c r="J55" s="227"/>
      <c r="K55" s="227"/>
      <c r="L55" s="228"/>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29" t="s">
        <v>28</v>
      </c>
      <c r="B59" s="230"/>
      <c r="C59" s="230"/>
      <c r="D59" s="230"/>
      <c r="E59" s="230"/>
      <c r="F59" s="231"/>
      <c r="G59" s="152">
        <f>G56+G57+G58</f>
        <v>0</v>
      </c>
      <c r="H59" s="153">
        <f t="shared" ref="H59:I59" si="4">H56+H57+H58</f>
        <v>0</v>
      </c>
      <c r="I59" s="154">
        <f t="shared" si="4"/>
        <v>0</v>
      </c>
      <c r="J59" s="101"/>
      <c r="K59" s="57"/>
      <c r="L59" s="39"/>
    </row>
    <row r="60" spans="1:13" ht="15.75" thickBot="1" x14ac:dyDescent="0.3">
      <c r="A60" s="234" t="s">
        <v>17</v>
      </c>
      <c r="B60" s="221"/>
      <c r="C60" s="221"/>
      <c r="D60" s="221"/>
      <c r="E60" s="221"/>
      <c r="F60" s="221"/>
      <c r="G60" s="221"/>
      <c r="H60" s="221"/>
      <c r="I60" s="221"/>
      <c r="J60" s="221"/>
      <c r="K60" s="221"/>
      <c r="L60" s="235"/>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36" t="s">
        <v>29</v>
      </c>
      <c r="B65" s="237"/>
      <c r="C65" s="237"/>
      <c r="D65" s="237"/>
      <c r="E65" s="237"/>
      <c r="F65" s="237"/>
      <c r="G65" s="152">
        <f>G61+G62+G63+G64</f>
        <v>0</v>
      </c>
      <c r="H65" s="153">
        <f t="shared" ref="H65:I65" si="6">H61+H62+H63+H64</f>
        <v>0</v>
      </c>
      <c r="I65" s="154">
        <f t="shared" si="6"/>
        <v>0</v>
      </c>
      <c r="J65" s="59"/>
      <c r="K65" s="59"/>
      <c r="L65" s="27"/>
    </row>
    <row r="66" spans="1:12" ht="16.5" thickBot="1" x14ac:dyDescent="0.3">
      <c r="A66" s="220" t="s">
        <v>69</v>
      </c>
      <c r="B66" s="221"/>
      <c r="C66" s="221"/>
      <c r="D66" s="221"/>
      <c r="E66" s="221"/>
      <c r="F66" s="221"/>
      <c r="G66" s="158">
        <f>G59+G65</f>
        <v>0</v>
      </c>
      <c r="H66" s="159">
        <f t="shared" ref="H66" si="7">H59+H65</f>
        <v>0</v>
      </c>
      <c r="I66" s="159">
        <v>0</v>
      </c>
      <c r="J66" s="59"/>
      <c r="K66" s="59"/>
      <c r="L66" s="27"/>
    </row>
    <row r="67" spans="1:12" ht="19.5" customHeight="1" thickBot="1" x14ac:dyDescent="0.35">
      <c r="A67" s="271" t="s">
        <v>48</v>
      </c>
      <c r="B67" s="272"/>
      <c r="C67" s="272"/>
      <c r="D67" s="272"/>
      <c r="E67" s="272"/>
      <c r="F67" s="273"/>
      <c r="G67" s="12">
        <f>G52+G66</f>
        <v>0</v>
      </c>
      <c r="H67" s="12">
        <f>H52+H66</f>
        <v>0</v>
      </c>
      <c r="I67" s="61">
        <f>I52+I66</f>
        <v>0</v>
      </c>
      <c r="J67" s="60"/>
      <c r="K67" s="60"/>
      <c r="L67" s="27"/>
    </row>
    <row r="68" spans="1:12" ht="15.75" thickBot="1" x14ac:dyDescent="0.3">
      <c r="A68" s="33"/>
    </row>
    <row r="69" spans="1:12" ht="60.75" thickBot="1" x14ac:dyDescent="0.3">
      <c r="A69" s="232" t="s">
        <v>30</v>
      </c>
      <c r="B69" s="223"/>
      <c r="C69" s="223"/>
      <c r="D69" s="233"/>
      <c r="E69" s="114" t="s">
        <v>85</v>
      </c>
      <c r="F69" s="114" t="s">
        <v>26</v>
      </c>
      <c r="G69" s="115" t="s">
        <v>44</v>
      </c>
      <c r="H69" s="10" t="s">
        <v>45</v>
      </c>
      <c r="I69" s="1"/>
      <c r="J69" s="1"/>
      <c r="K69" s="1"/>
    </row>
    <row r="70" spans="1:12" ht="15.75" x14ac:dyDescent="0.25">
      <c r="A70" s="262" t="s">
        <v>164</v>
      </c>
      <c r="B70" s="263"/>
      <c r="C70" s="263"/>
      <c r="D70" s="264"/>
      <c r="E70" s="116">
        <f>G52</f>
        <v>0</v>
      </c>
      <c r="F70" s="117">
        <f>H52</f>
        <v>0</v>
      </c>
      <c r="G70" s="117">
        <f>I52</f>
        <v>0</v>
      </c>
      <c r="H70" s="118"/>
      <c r="I70" s="1"/>
      <c r="J70" s="1"/>
      <c r="K70" s="1"/>
    </row>
    <row r="71" spans="1:12" ht="15.75" customHeight="1" x14ac:dyDescent="0.25">
      <c r="A71" s="278" t="s">
        <v>165</v>
      </c>
      <c r="B71" s="279"/>
      <c r="C71" s="279"/>
      <c r="D71" s="280"/>
      <c r="E71" s="121">
        <f>G25+G38</f>
        <v>0</v>
      </c>
      <c r="F71" s="121">
        <f>H25+H38</f>
        <v>0</v>
      </c>
      <c r="G71" s="121">
        <f>I25+I38</f>
        <v>0</v>
      </c>
      <c r="H71" s="119"/>
      <c r="I71" s="1"/>
      <c r="J71" s="1"/>
      <c r="K71" s="1"/>
    </row>
    <row r="72" spans="1:12" ht="15.75" customHeight="1" thickBot="1" x14ac:dyDescent="0.3">
      <c r="A72" s="281" t="s">
        <v>166</v>
      </c>
      <c r="B72" s="282"/>
      <c r="C72" s="282"/>
      <c r="D72" s="283"/>
      <c r="E72" s="122">
        <f>G51</f>
        <v>0</v>
      </c>
      <c r="F72" s="122">
        <f t="shared" ref="F72:G72" si="8">H51</f>
        <v>0</v>
      </c>
      <c r="G72" s="122">
        <f t="shared" si="8"/>
        <v>0</v>
      </c>
      <c r="H72" s="120"/>
      <c r="I72" s="109"/>
      <c r="J72" s="109"/>
      <c r="K72" s="109"/>
      <c r="L72" s="109"/>
    </row>
    <row r="73" spans="1:12" ht="15.75" x14ac:dyDescent="0.25">
      <c r="A73" s="265" t="s">
        <v>69</v>
      </c>
      <c r="B73" s="266"/>
      <c r="C73" s="266"/>
      <c r="D73" s="267"/>
      <c r="E73" s="111">
        <f t="shared" ref="E73:G74" si="9">G66</f>
        <v>0</v>
      </c>
      <c r="F73" s="112">
        <f t="shared" si="9"/>
        <v>0</v>
      </c>
      <c r="G73" s="112">
        <f t="shared" si="9"/>
        <v>0</v>
      </c>
      <c r="H73" s="113" t="e">
        <f>(G73/G70)*100</f>
        <v>#DIV/0!</v>
      </c>
      <c r="I73" s="1"/>
      <c r="J73" s="1"/>
      <c r="K73" s="1"/>
    </row>
    <row r="74" spans="1:12" ht="19.5" customHeight="1" thickBot="1" x14ac:dyDescent="0.35">
      <c r="A74" s="268" t="s">
        <v>48</v>
      </c>
      <c r="B74" s="269"/>
      <c r="C74" s="269"/>
      <c r="D74" s="270"/>
      <c r="E74" s="11">
        <f t="shared" si="9"/>
        <v>0</v>
      </c>
      <c r="F74" s="90">
        <f t="shared" si="9"/>
        <v>0</v>
      </c>
      <c r="G74" s="90">
        <f t="shared" si="9"/>
        <v>0</v>
      </c>
      <c r="H74" s="28"/>
      <c r="I74" s="1"/>
      <c r="J74" s="1"/>
      <c r="K74" s="1"/>
    </row>
    <row r="75" spans="1:12" x14ac:dyDescent="0.25">
      <c r="B75" s="286"/>
      <c r="C75" s="286"/>
      <c r="D75" s="286"/>
      <c r="E75" s="286"/>
      <c r="F75" s="286"/>
      <c r="G75" s="286"/>
      <c r="H75" s="286"/>
      <c r="I75" s="286"/>
      <c r="J75" s="286"/>
      <c r="K75" s="286"/>
      <c r="L75" s="286"/>
    </row>
    <row r="76" spans="1:12" x14ac:dyDescent="0.25">
      <c r="A76" s="65"/>
      <c r="B76" s="65"/>
      <c r="C76" s="65"/>
      <c r="D76" s="83"/>
      <c r="E76" s="84"/>
      <c r="F76" s="84"/>
      <c r="G76" s="84"/>
      <c r="H76" s="66"/>
      <c r="I76" s="66"/>
      <c r="J76" s="66"/>
      <c r="K76" s="66"/>
      <c r="L76" s="65"/>
    </row>
    <row r="77" spans="1:12" ht="15.75" x14ac:dyDescent="0.25">
      <c r="A77" s="284" t="s">
        <v>75</v>
      </c>
      <c r="B77" s="285"/>
      <c r="C77" s="285"/>
      <c r="D77" s="285"/>
      <c r="E77" s="70"/>
      <c r="F77" s="88"/>
      <c r="G77" s="71"/>
      <c r="H77" s="67"/>
      <c r="I77" s="67"/>
      <c r="J77" s="67"/>
      <c r="K77" s="67"/>
      <c r="L77" s="67"/>
    </row>
    <row r="78" spans="1:12" ht="31.5" customHeight="1" x14ac:dyDescent="0.25">
      <c r="A78" s="276" t="s">
        <v>6</v>
      </c>
      <c r="B78" s="277"/>
      <c r="C78" s="251" t="s">
        <v>181</v>
      </c>
      <c r="D78" s="252"/>
      <c r="E78" s="252"/>
      <c r="F78" s="252"/>
      <c r="G78" s="252"/>
      <c r="H78" s="252"/>
      <c r="I78" s="252"/>
      <c r="J78" s="252"/>
      <c r="K78" s="252"/>
      <c r="L78" s="252"/>
    </row>
    <row r="79" spans="1:12" ht="30" customHeight="1" x14ac:dyDescent="0.25">
      <c r="A79" s="276" t="s">
        <v>59</v>
      </c>
      <c r="B79" s="277"/>
      <c r="C79" s="251" t="s">
        <v>76</v>
      </c>
      <c r="D79" s="252"/>
      <c r="E79" s="252"/>
      <c r="F79" s="252"/>
      <c r="G79" s="252"/>
      <c r="H79" s="252"/>
      <c r="I79" s="252"/>
      <c r="J79" s="252"/>
      <c r="K79" s="252"/>
      <c r="L79" s="252"/>
    </row>
    <row r="80" spans="1:12" ht="46.5" customHeight="1" x14ac:dyDescent="0.25">
      <c r="A80" s="249" t="s">
        <v>2</v>
      </c>
      <c r="B80" s="250"/>
      <c r="C80" s="251" t="s">
        <v>61</v>
      </c>
      <c r="D80" s="252"/>
      <c r="E80" s="252"/>
      <c r="F80" s="252"/>
      <c r="G80" s="252"/>
      <c r="H80" s="252"/>
      <c r="I80" s="252"/>
      <c r="J80" s="252"/>
      <c r="K80" s="252"/>
      <c r="L80" s="252"/>
    </row>
    <row r="81" spans="1:12" ht="21.75" customHeight="1" x14ac:dyDescent="0.25">
      <c r="A81" s="249" t="s">
        <v>60</v>
      </c>
      <c r="B81" s="250"/>
      <c r="C81" s="287" t="s">
        <v>182</v>
      </c>
      <c r="D81" s="288"/>
      <c r="E81" s="288"/>
      <c r="F81" s="288"/>
      <c r="G81" s="288"/>
      <c r="H81" s="288"/>
      <c r="I81" s="288"/>
      <c r="J81" s="288"/>
      <c r="K81" s="288"/>
      <c r="L81" s="288"/>
    </row>
    <row r="82" spans="1:12" ht="47.25" customHeight="1" x14ac:dyDescent="0.25">
      <c r="A82" s="249" t="s">
        <v>3</v>
      </c>
      <c r="B82" s="250"/>
      <c r="C82" s="251" t="s">
        <v>62</v>
      </c>
      <c r="D82" s="252"/>
      <c r="E82" s="252"/>
      <c r="F82" s="252"/>
      <c r="G82" s="252"/>
      <c r="H82" s="252"/>
      <c r="I82" s="252"/>
      <c r="J82" s="252"/>
      <c r="K82" s="252"/>
      <c r="L82" s="252"/>
    </row>
    <row r="83" spans="1:12" ht="27" customHeight="1" x14ac:dyDescent="0.25">
      <c r="A83" s="260" t="s">
        <v>4</v>
      </c>
      <c r="B83" s="261"/>
      <c r="C83" s="208" t="s">
        <v>116</v>
      </c>
      <c r="D83" s="209"/>
      <c r="E83" s="209"/>
      <c r="F83" s="209"/>
      <c r="G83" s="209"/>
      <c r="H83" s="209"/>
      <c r="I83" s="209"/>
      <c r="J83" s="209"/>
      <c r="K83" s="209"/>
      <c r="L83" s="210"/>
    </row>
    <row r="84" spans="1:12" ht="27" customHeight="1" x14ac:dyDescent="0.25">
      <c r="A84" s="260" t="s">
        <v>111</v>
      </c>
      <c r="B84" s="261"/>
      <c r="C84" s="208" t="s">
        <v>118</v>
      </c>
      <c r="D84" s="274"/>
      <c r="E84" s="274"/>
      <c r="F84" s="274"/>
      <c r="G84" s="274"/>
      <c r="H84" s="274"/>
      <c r="I84" s="274"/>
      <c r="J84" s="274"/>
      <c r="K84" s="274"/>
      <c r="L84" s="275"/>
    </row>
    <row r="85" spans="1:12" ht="66" customHeight="1" x14ac:dyDescent="0.25">
      <c r="A85" s="254" t="s">
        <v>183</v>
      </c>
      <c r="B85" s="255"/>
      <c r="C85" s="251" t="s">
        <v>184</v>
      </c>
      <c r="D85" s="252"/>
      <c r="E85" s="252"/>
      <c r="F85" s="252"/>
      <c r="G85" s="252"/>
      <c r="H85" s="252"/>
      <c r="I85" s="252"/>
      <c r="J85" s="252"/>
      <c r="K85" s="252"/>
      <c r="L85" s="252"/>
    </row>
    <row r="86" spans="1:12" ht="21" customHeight="1" x14ac:dyDescent="0.25">
      <c r="A86" s="206" t="s">
        <v>96</v>
      </c>
      <c r="B86" s="207"/>
      <c r="C86" s="208" t="s">
        <v>120</v>
      </c>
      <c r="D86" s="209"/>
      <c r="E86" s="209"/>
      <c r="F86" s="209"/>
      <c r="G86" s="209"/>
      <c r="H86" s="209"/>
      <c r="I86" s="209"/>
      <c r="J86" s="209"/>
      <c r="K86" s="209"/>
      <c r="L86" s="210"/>
    </row>
    <row r="87" spans="1:12" ht="31.5" customHeight="1" x14ac:dyDescent="0.25">
      <c r="A87" s="256" t="s">
        <v>112</v>
      </c>
      <c r="B87" s="257"/>
      <c r="C87" s="251" t="s">
        <v>185</v>
      </c>
      <c r="D87" s="252"/>
      <c r="E87" s="252"/>
      <c r="F87" s="252"/>
      <c r="G87" s="252"/>
      <c r="H87" s="252"/>
      <c r="I87" s="252"/>
      <c r="J87" s="252"/>
      <c r="K87" s="252"/>
      <c r="L87" s="252"/>
    </row>
    <row r="88" spans="1:12" ht="207.75" customHeight="1" x14ac:dyDescent="0.25">
      <c r="A88" s="258" t="s">
        <v>46</v>
      </c>
      <c r="B88" s="259"/>
      <c r="C88" s="251" t="s">
        <v>81</v>
      </c>
      <c r="D88" s="252"/>
      <c r="E88" s="252"/>
      <c r="F88" s="252"/>
      <c r="G88" s="252"/>
      <c r="H88" s="252"/>
      <c r="I88" s="252"/>
      <c r="J88" s="252"/>
      <c r="K88" s="252"/>
      <c r="L88" s="252"/>
    </row>
    <row r="89" spans="1:12" ht="32.25" customHeight="1" x14ac:dyDescent="0.25">
      <c r="A89" s="249" t="s">
        <v>57</v>
      </c>
      <c r="B89" s="250"/>
      <c r="C89" s="251" t="s">
        <v>64</v>
      </c>
      <c r="D89" s="252"/>
      <c r="E89" s="252"/>
      <c r="F89" s="252"/>
      <c r="G89" s="252"/>
      <c r="H89" s="252"/>
      <c r="I89" s="252"/>
      <c r="J89" s="252"/>
      <c r="K89" s="252"/>
      <c r="L89" s="252"/>
    </row>
    <row r="90" spans="1:12" ht="20.25" customHeight="1" x14ac:dyDescent="0.25">
      <c r="A90" s="253" t="s">
        <v>114</v>
      </c>
      <c r="B90" s="248"/>
      <c r="C90" s="248"/>
      <c r="D90" s="248"/>
      <c r="E90" s="248"/>
      <c r="F90" s="248"/>
      <c r="G90" s="248"/>
      <c r="H90" s="248"/>
      <c r="I90" s="248"/>
      <c r="J90" s="248"/>
      <c r="K90" s="248"/>
      <c r="L90" s="248"/>
    </row>
    <row r="91" spans="1:12" ht="92.25" customHeight="1" x14ac:dyDescent="0.25">
      <c r="A91" s="247" t="s">
        <v>97</v>
      </c>
      <c r="B91" s="248"/>
      <c r="C91" s="248"/>
      <c r="D91" s="248"/>
      <c r="E91" s="248"/>
      <c r="F91" s="248"/>
      <c r="G91" s="248"/>
      <c r="H91" s="248"/>
      <c r="I91" s="248"/>
      <c r="J91" s="248"/>
      <c r="K91" s="248"/>
      <c r="L91" s="248"/>
    </row>
  </sheetData>
  <mergeCells count="60">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 ref="A74:D74"/>
    <mergeCell ref="A41:L41"/>
    <mergeCell ref="A51:F51"/>
    <mergeCell ref="A52:F52"/>
    <mergeCell ref="A67:F67"/>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2:L2"/>
    <mergeCell ref="A9:B9"/>
    <mergeCell ref="A10:B10"/>
    <mergeCell ref="A4:L4"/>
    <mergeCell ref="C9:L9"/>
    <mergeCell ref="C10:L10"/>
    <mergeCell ref="A6:L6"/>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vyd'!$P$1:$P$8</xm:f>
          </x14:formula1>
          <xm:sqref>C16:C24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workbookViewId="0">
      <selection activeCell="P4" sqref="P4"/>
    </sheetView>
  </sheetViews>
  <sheetFormatPr defaultRowHeight="15" x14ac:dyDescent="0.25"/>
  <cols>
    <col min="16" max="16" width="46" customWidth="1"/>
    <col min="19" max="19" width="15.140625" customWidth="1"/>
  </cols>
  <sheetData>
    <row r="1" spans="1:16" x14ac:dyDescent="0.25">
      <c r="A1" s="243" t="s">
        <v>110</v>
      </c>
      <c r="B1" s="243"/>
      <c r="C1" s="243"/>
      <c r="D1" s="243"/>
      <c r="E1" s="243"/>
      <c r="F1" s="243"/>
      <c r="G1" s="243"/>
      <c r="H1" s="243"/>
      <c r="I1" s="243"/>
      <c r="J1" s="243"/>
      <c r="K1" s="243"/>
      <c r="L1" s="243"/>
      <c r="M1" s="243"/>
      <c r="P1" s="130" t="s">
        <v>98</v>
      </c>
    </row>
    <row r="2" spans="1:16" x14ac:dyDescent="0.25">
      <c r="A2" s="243" t="s">
        <v>109</v>
      </c>
      <c r="B2" s="243"/>
      <c r="C2" s="243"/>
      <c r="D2" s="243"/>
      <c r="E2" s="243"/>
      <c r="F2" s="243"/>
      <c r="G2" s="243"/>
      <c r="H2" s="243"/>
      <c r="I2" s="243"/>
      <c r="J2" s="243"/>
      <c r="K2" s="243"/>
      <c r="L2" s="243"/>
      <c r="M2" s="243"/>
      <c r="P2" s="130" t="s">
        <v>99</v>
      </c>
    </row>
    <row r="3" spans="1:16" x14ac:dyDescent="0.25">
      <c r="A3" s="243" t="s">
        <v>108</v>
      </c>
      <c r="B3" s="243"/>
      <c r="C3" s="243"/>
      <c r="D3" s="243"/>
      <c r="E3" s="243"/>
      <c r="F3" s="243"/>
      <c r="G3" s="243"/>
      <c r="H3" s="243"/>
      <c r="I3" s="243"/>
      <c r="J3" s="243"/>
      <c r="K3" s="243"/>
      <c r="L3" s="243"/>
      <c r="M3" s="243"/>
      <c r="P3" s="130" t="s">
        <v>197</v>
      </c>
    </row>
    <row r="4" spans="1:16" x14ac:dyDescent="0.25">
      <c r="A4" s="243" t="s">
        <v>107</v>
      </c>
      <c r="B4" s="243"/>
      <c r="C4" s="243"/>
      <c r="D4" s="243"/>
      <c r="E4" s="243"/>
      <c r="F4" s="243"/>
      <c r="G4" s="243"/>
      <c r="H4" s="243"/>
      <c r="I4" s="243"/>
      <c r="J4" s="243"/>
      <c r="K4" s="243"/>
      <c r="L4" s="243"/>
      <c r="M4" s="243"/>
      <c r="P4" s="130" t="s">
        <v>100</v>
      </c>
    </row>
    <row r="5" spans="1:16" x14ac:dyDescent="0.25">
      <c r="A5" s="212" t="s">
        <v>106</v>
      </c>
      <c r="B5" s="212"/>
      <c r="C5" s="212"/>
      <c r="D5" s="212"/>
      <c r="E5" s="212"/>
      <c r="F5" s="212"/>
      <c r="G5" s="212"/>
      <c r="H5" s="212"/>
      <c r="I5" s="212"/>
      <c r="J5" s="212"/>
      <c r="K5" s="212"/>
      <c r="L5" s="212"/>
      <c r="M5" s="212"/>
      <c r="P5" s="130" t="s">
        <v>101</v>
      </c>
    </row>
    <row r="6" spans="1:16" x14ac:dyDescent="0.25">
      <c r="A6" s="361" t="s">
        <v>105</v>
      </c>
      <c r="B6" s="361"/>
      <c r="C6" s="361"/>
      <c r="D6" s="361"/>
      <c r="E6" s="361"/>
      <c r="F6" s="361"/>
      <c r="G6" s="361"/>
      <c r="H6" s="361"/>
      <c r="I6" s="361"/>
      <c r="J6" s="361"/>
      <c r="K6" s="361"/>
      <c r="L6" s="361"/>
      <c r="M6" s="361"/>
      <c r="P6" s="130" t="s">
        <v>102</v>
      </c>
    </row>
    <row r="7" spans="1:16" x14ac:dyDescent="0.25">
      <c r="A7" s="243" t="s">
        <v>77</v>
      </c>
      <c r="B7" s="243"/>
      <c r="C7" s="243"/>
      <c r="D7" s="243"/>
      <c r="E7" s="243"/>
      <c r="F7" s="243"/>
      <c r="G7" s="243"/>
      <c r="H7" s="243"/>
      <c r="I7" s="243"/>
      <c r="J7" s="243"/>
      <c r="K7" s="243"/>
      <c r="L7" s="243"/>
      <c r="M7" s="243"/>
      <c r="P7" s="130" t="s">
        <v>103</v>
      </c>
    </row>
    <row r="8" spans="1:16" x14ac:dyDescent="0.25">
      <c r="P8" s="130" t="s">
        <v>104</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zoomScale="80" zoomScaleNormal="80" workbookViewId="0">
      <selection activeCell="M15" sqref="M15"/>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38" t="s">
        <v>167</v>
      </c>
      <c r="B2" s="239"/>
      <c r="C2" s="239"/>
      <c r="D2" s="239"/>
      <c r="E2" s="239"/>
      <c r="F2" s="239"/>
      <c r="G2" s="239"/>
      <c r="H2" s="239"/>
      <c r="I2" s="239"/>
      <c r="J2" s="239"/>
      <c r="K2" s="239"/>
      <c r="L2" s="239"/>
    </row>
    <row r="3" spans="1:13" ht="18" customHeight="1" x14ac:dyDescent="0.25">
      <c r="D3" s="20"/>
      <c r="E3" s="20"/>
      <c r="F3" s="20"/>
      <c r="G3" s="20"/>
      <c r="H3" s="9"/>
      <c r="I3" s="9"/>
      <c r="J3" s="9"/>
      <c r="K3" s="9"/>
    </row>
    <row r="4" spans="1:13" ht="42" customHeight="1" x14ac:dyDescent="0.25">
      <c r="A4" s="242"/>
      <c r="B4" s="243"/>
      <c r="C4" s="243"/>
      <c r="D4" s="243"/>
      <c r="E4" s="243"/>
      <c r="F4" s="243"/>
      <c r="G4" s="243"/>
      <c r="H4" s="243"/>
      <c r="I4" s="243"/>
      <c r="J4" s="243"/>
      <c r="K4" s="243"/>
      <c r="L4" s="243"/>
    </row>
    <row r="5" spans="1:13" x14ac:dyDescent="0.25">
      <c r="D5" s="20"/>
      <c r="E5" s="20"/>
      <c r="F5" s="20"/>
      <c r="G5" s="20" t="s">
        <v>72</v>
      </c>
      <c r="H5" s="1"/>
      <c r="I5" s="1"/>
      <c r="J5" s="1"/>
      <c r="K5" s="1"/>
    </row>
    <row r="6" spans="1:13" ht="20.25" x14ac:dyDescent="0.3">
      <c r="A6" s="289" t="s">
        <v>122</v>
      </c>
      <c r="B6" s="243"/>
      <c r="C6" s="243"/>
      <c r="D6" s="243"/>
      <c r="E6" s="243"/>
      <c r="F6" s="243"/>
      <c r="G6" s="243"/>
      <c r="H6" s="243"/>
      <c r="I6" s="243"/>
      <c r="J6" s="243"/>
      <c r="K6" s="243"/>
      <c r="L6" s="243"/>
    </row>
    <row r="7" spans="1:13" ht="15" customHeight="1" x14ac:dyDescent="0.3">
      <c r="B7" s="162"/>
      <c r="C7" s="162"/>
      <c r="D7" s="164"/>
      <c r="E7" s="164"/>
      <c r="F7" s="164"/>
      <c r="G7" s="164"/>
      <c r="H7" s="162"/>
      <c r="I7" s="162"/>
      <c r="J7" s="162"/>
      <c r="K7" s="162"/>
      <c r="L7" s="162"/>
    </row>
    <row r="8" spans="1:13" ht="15.75" thickBot="1" x14ac:dyDescent="0.3"/>
    <row r="9" spans="1:13" ht="15.75" thickBot="1" x14ac:dyDescent="0.3">
      <c r="A9" s="240" t="s">
        <v>123</v>
      </c>
      <c r="B9" s="228"/>
      <c r="C9" s="218"/>
      <c r="D9" s="218"/>
      <c r="E9" s="218"/>
      <c r="F9" s="218"/>
      <c r="G9" s="218"/>
      <c r="H9" s="218"/>
      <c r="I9" s="218"/>
      <c r="J9" s="218"/>
      <c r="K9" s="218"/>
      <c r="L9" s="219"/>
    </row>
    <row r="10" spans="1:13" ht="15.75" thickBot="1" x14ac:dyDescent="0.3">
      <c r="A10" s="241" t="s">
        <v>1</v>
      </c>
      <c r="B10" s="219"/>
      <c r="C10" s="218"/>
      <c r="D10" s="218"/>
      <c r="E10" s="218"/>
      <c r="F10" s="218"/>
      <c r="G10" s="218"/>
      <c r="H10" s="218"/>
      <c r="I10" s="218"/>
      <c r="J10" s="218"/>
      <c r="K10" s="218"/>
      <c r="L10" s="219"/>
      <c r="M10" s="33"/>
    </row>
    <row r="11" spans="1:13" x14ac:dyDescent="0.25">
      <c r="B11" s="211"/>
      <c r="C11" s="212"/>
      <c r="D11" s="212"/>
      <c r="E11" s="212"/>
      <c r="F11" s="212"/>
      <c r="G11" s="212"/>
      <c r="H11" s="212"/>
      <c r="I11" s="212"/>
      <c r="J11" s="212"/>
      <c r="K11" s="212"/>
      <c r="L11" s="212"/>
    </row>
    <row r="12" spans="1:13" ht="15.75" thickBot="1" x14ac:dyDescent="0.3">
      <c r="B12" s="213"/>
      <c r="C12" s="213"/>
      <c r="D12" s="213"/>
      <c r="E12" s="213"/>
      <c r="F12" s="213"/>
      <c r="G12" s="213"/>
      <c r="H12" s="213"/>
      <c r="I12" s="213"/>
      <c r="J12" s="213"/>
      <c r="K12" s="213"/>
      <c r="L12" s="213"/>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14" t="s">
        <v>160</v>
      </c>
      <c r="B14" s="215"/>
      <c r="C14" s="215"/>
      <c r="D14" s="215"/>
      <c r="E14" s="215"/>
      <c r="F14" s="215"/>
      <c r="G14" s="215"/>
      <c r="H14" s="215"/>
      <c r="I14" s="215"/>
      <c r="J14" s="215"/>
      <c r="K14" s="215"/>
      <c r="L14" s="216"/>
    </row>
    <row r="15" spans="1:13" ht="16.5" thickBot="1" x14ac:dyDescent="0.3">
      <c r="A15" s="217" t="s">
        <v>73</v>
      </c>
      <c r="B15" s="218"/>
      <c r="C15" s="218"/>
      <c r="D15" s="218"/>
      <c r="E15" s="218"/>
      <c r="F15" s="218"/>
      <c r="G15" s="218"/>
      <c r="H15" s="218"/>
      <c r="I15" s="218"/>
      <c r="J15" s="218"/>
      <c r="K15" s="218"/>
      <c r="L15" s="219"/>
    </row>
    <row r="16" spans="1:13" x14ac:dyDescent="0.25">
      <c r="A16" s="45">
        <v>42370</v>
      </c>
      <c r="B16" s="131"/>
      <c r="C16" s="132"/>
      <c r="D16" s="75"/>
      <c r="E16" s="133">
        <v>0</v>
      </c>
      <c r="F16" s="85">
        <v>0</v>
      </c>
      <c r="G16" s="85">
        <f>ROUND(E16*F16,2)</f>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20" t="s">
        <v>47</v>
      </c>
      <c r="B25" s="218"/>
      <c r="C25" s="218"/>
      <c r="D25" s="218"/>
      <c r="E25" s="218"/>
      <c r="F25" s="219"/>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14" t="s">
        <v>161</v>
      </c>
      <c r="B27" s="215"/>
      <c r="C27" s="215"/>
      <c r="D27" s="215"/>
      <c r="E27" s="215"/>
      <c r="F27" s="215"/>
      <c r="G27" s="215"/>
      <c r="H27" s="215"/>
      <c r="I27" s="215"/>
      <c r="J27" s="215"/>
      <c r="K27" s="215"/>
      <c r="L27" s="216"/>
    </row>
    <row r="28" spans="1:13" ht="16.5" thickBot="1" x14ac:dyDescent="0.3">
      <c r="A28" s="217" t="s">
        <v>73</v>
      </c>
      <c r="B28" s="218"/>
      <c r="C28" s="218"/>
      <c r="D28" s="218"/>
      <c r="E28" s="218"/>
      <c r="F28" s="218"/>
      <c r="G28" s="218"/>
      <c r="H28" s="218"/>
      <c r="I28" s="218"/>
      <c r="J28" s="218"/>
      <c r="K28" s="218"/>
      <c r="L28" s="219"/>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24"/>
      <c r="D30" s="75"/>
      <c r="E30" s="76">
        <v>0</v>
      </c>
      <c r="F30" s="86">
        <v>0</v>
      </c>
      <c r="G30" s="86">
        <f t="shared" ref="G30:G37" si="1">ROUND(E30*F30,2)</f>
        <v>0</v>
      </c>
      <c r="H30" s="7"/>
      <c r="I30" s="7"/>
      <c r="J30" s="54"/>
      <c r="K30" s="55"/>
      <c r="L30" s="30"/>
    </row>
    <row r="31" spans="1:13" x14ac:dyDescent="0.25">
      <c r="A31" s="44">
        <v>42430</v>
      </c>
      <c r="B31" s="29"/>
      <c r="C31" s="124"/>
      <c r="D31" s="77"/>
      <c r="E31" s="76">
        <v>0</v>
      </c>
      <c r="F31" s="89">
        <v>0</v>
      </c>
      <c r="G31" s="86">
        <f t="shared" si="1"/>
        <v>0</v>
      </c>
      <c r="H31" s="7"/>
      <c r="I31" s="7"/>
      <c r="J31" s="54"/>
      <c r="K31" s="55"/>
      <c r="L31" s="30"/>
    </row>
    <row r="32" spans="1:13" x14ac:dyDescent="0.25">
      <c r="A32" s="44">
        <v>42461</v>
      </c>
      <c r="B32" s="29"/>
      <c r="C32" s="124"/>
      <c r="D32" s="77"/>
      <c r="E32" s="76">
        <v>0</v>
      </c>
      <c r="F32" s="86">
        <v>0</v>
      </c>
      <c r="G32" s="86">
        <f t="shared" si="1"/>
        <v>0</v>
      </c>
      <c r="H32" s="7"/>
      <c r="I32" s="7"/>
      <c r="J32" s="54"/>
      <c r="K32" s="55"/>
      <c r="L32" s="30"/>
    </row>
    <row r="33" spans="1:12" x14ac:dyDescent="0.25">
      <c r="A33" s="44">
        <v>42491</v>
      </c>
      <c r="B33" s="29"/>
      <c r="C33" s="124"/>
      <c r="D33" s="77"/>
      <c r="E33" s="76">
        <v>0</v>
      </c>
      <c r="F33" s="86">
        <v>0</v>
      </c>
      <c r="G33" s="86">
        <f t="shared" si="1"/>
        <v>0</v>
      </c>
      <c r="H33" s="7"/>
      <c r="I33" s="7"/>
      <c r="J33" s="54"/>
      <c r="K33" s="55"/>
      <c r="L33" s="30"/>
    </row>
    <row r="34" spans="1:12" x14ac:dyDescent="0.25">
      <c r="A34" s="44">
        <v>42522</v>
      </c>
      <c r="B34" s="29"/>
      <c r="C34" s="124"/>
      <c r="D34" s="77"/>
      <c r="E34" s="76">
        <v>0</v>
      </c>
      <c r="F34" s="86">
        <v>0</v>
      </c>
      <c r="G34" s="86">
        <f t="shared" si="1"/>
        <v>0</v>
      </c>
      <c r="H34" s="7"/>
      <c r="I34" s="7"/>
      <c r="J34" s="54"/>
      <c r="K34" s="55"/>
      <c r="L34" s="30"/>
    </row>
    <row r="35" spans="1:12" x14ac:dyDescent="0.25">
      <c r="A35" s="44">
        <v>42552</v>
      </c>
      <c r="B35" s="29"/>
      <c r="C35" s="124"/>
      <c r="D35" s="77"/>
      <c r="E35" s="76">
        <v>0</v>
      </c>
      <c r="F35" s="86">
        <v>0</v>
      </c>
      <c r="G35" s="86">
        <f t="shared" si="1"/>
        <v>0</v>
      </c>
      <c r="H35" s="7"/>
      <c r="I35" s="7"/>
      <c r="J35" s="54"/>
      <c r="K35" s="55"/>
      <c r="L35" s="30"/>
    </row>
    <row r="36" spans="1:12" x14ac:dyDescent="0.25">
      <c r="A36" s="44">
        <v>42583</v>
      </c>
      <c r="B36" s="29"/>
      <c r="C36" s="124"/>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46" t="s">
        <v>47</v>
      </c>
      <c r="B38" s="237"/>
      <c r="C38" s="237"/>
      <c r="D38" s="237"/>
      <c r="E38" s="237"/>
      <c r="F38" s="237"/>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14" t="s">
        <v>162</v>
      </c>
      <c r="B40" s="215"/>
      <c r="C40" s="215"/>
      <c r="D40" s="215"/>
      <c r="E40" s="215"/>
      <c r="F40" s="215"/>
      <c r="G40" s="215"/>
      <c r="H40" s="215"/>
      <c r="I40" s="215"/>
      <c r="J40" s="215"/>
      <c r="K40" s="215"/>
      <c r="L40" s="216"/>
    </row>
    <row r="41" spans="1:12" ht="16.5" thickBot="1" x14ac:dyDescent="0.3">
      <c r="A41" s="217" t="s">
        <v>73</v>
      </c>
      <c r="B41" s="218"/>
      <c r="C41" s="218"/>
      <c r="D41" s="218"/>
      <c r="E41" s="218"/>
      <c r="F41" s="218"/>
      <c r="G41" s="218"/>
      <c r="H41" s="218"/>
      <c r="I41" s="218"/>
      <c r="J41" s="218"/>
      <c r="K41" s="218"/>
      <c r="L41" s="219"/>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24"/>
      <c r="D43" s="75"/>
      <c r="E43" s="76">
        <v>0</v>
      </c>
      <c r="F43" s="86">
        <v>0</v>
      </c>
      <c r="G43" s="86">
        <f t="shared" ref="G43:G50" si="2">ROUND(E43*F43,2)</f>
        <v>0</v>
      </c>
      <c r="H43" s="7"/>
      <c r="I43" s="7"/>
      <c r="J43" s="54"/>
      <c r="K43" s="55"/>
      <c r="L43" s="30"/>
    </row>
    <row r="44" spans="1:12" x14ac:dyDescent="0.25">
      <c r="A44" s="44">
        <v>42430</v>
      </c>
      <c r="B44" s="29"/>
      <c r="C44" s="124"/>
      <c r="D44" s="77"/>
      <c r="E44" s="76">
        <v>0</v>
      </c>
      <c r="F44" s="89">
        <v>0</v>
      </c>
      <c r="G44" s="86">
        <f t="shared" si="2"/>
        <v>0</v>
      </c>
      <c r="H44" s="7"/>
      <c r="I44" s="7"/>
      <c r="J44" s="54"/>
      <c r="K44" s="55"/>
      <c r="L44" s="30"/>
    </row>
    <row r="45" spans="1:12" x14ac:dyDescent="0.25">
      <c r="A45" s="44">
        <v>42461</v>
      </c>
      <c r="B45" s="29"/>
      <c r="C45" s="124"/>
      <c r="D45" s="77"/>
      <c r="E45" s="76">
        <v>0</v>
      </c>
      <c r="F45" s="86">
        <v>0</v>
      </c>
      <c r="G45" s="86">
        <f t="shared" si="2"/>
        <v>0</v>
      </c>
      <c r="H45" s="7"/>
      <c r="I45" s="7"/>
      <c r="J45" s="54"/>
      <c r="K45" s="55"/>
      <c r="L45" s="30"/>
    </row>
    <row r="46" spans="1:12" x14ac:dyDescent="0.25">
      <c r="A46" s="44">
        <v>42491</v>
      </c>
      <c r="B46" s="29"/>
      <c r="C46" s="124"/>
      <c r="D46" s="77"/>
      <c r="E46" s="76">
        <v>0</v>
      </c>
      <c r="F46" s="86">
        <v>0</v>
      </c>
      <c r="G46" s="86">
        <f t="shared" si="2"/>
        <v>0</v>
      </c>
      <c r="H46" s="7"/>
      <c r="I46" s="7"/>
      <c r="J46" s="54"/>
      <c r="K46" s="55"/>
      <c r="L46" s="30"/>
    </row>
    <row r="47" spans="1:12" x14ac:dyDescent="0.25">
      <c r="A47" s="44">
        <v>42522</v>
      </c>
      <c r="B47" s="29"/>
      <c r="C47" s="124"/>
      <c r="D47" s="77"/>
      <c r="E47" s="76">
        <v>0</v>
      </c>
      <c r="F47" s="86">
        <v>0</v>
      </c>
      <c r="G47" s="86">
        <f t="shared" si="2"/>
        <v>0</v>
      </c>
      <c r="H47" s="7"/>
      <c r="I47" s="7"/>
      <c r="J47" s="54"/>
      <c r="K47" s="55"/>
      <c r="L47" s="30"/>
    </row>
    <row r="48" spans="1:12" x14ac:dyDescent="0.25">
      <c r="A48" s="44">
        <v>42552</v>
      </c>
      <c r="B48" s="29"/>
      <c r="C48" s="124"/>
      <c r="D48" s="77"/>
      <c r="E48" s="76">
        <v>0</v>
      </c>
      <c r="F48" s="86">
        <v>0</v>
      </c>
      <c r="G48" s="86">
        <f t="shared" si="2"/>
        <v>0</v>
      </c>
      <c r="H48" s="7"/>
      <c r="I48" s="7"/>
      <c r="J48" s="54"/>
      <c r="K48" s="55"/>
      <c r="L48" s="30"/>
    </row>
    <row r="49" spans="1:13" x14ac:dyDescent="0.25">
      <c r="A49" s="44">
        <v>42583</v>
      </c>
      <c r="B49" s="29"/>
      <c r="C49" s="124"/>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46" t="s">
        <v>47</v>
      </c>
      <c r="B51" s="237"/>
      <c r="C51" s="237"/>
      <c r="D51" s="237"/>
      <c r="E51" s="237"/>
      <c r="F51" s="237"/>
      <c r="G51" s="145">
        <f>SUM(G42:G50)</f>
        <v>0</v>
      </c>
      <c r="H51" s="146">
        <f>SUM(H42:H50)</f>
        <v>0</v>
      </c>
      <c r="I51" s="147">
        <f>SUM(I42:I50)</f>
        <v>0</v>
      </c>
      <c r="J51" s="58"/>
      <c r="K51" s="1"/>
    </row>
    <row r="52" spans="1:13" ht="16.5" customHeight="1" thickBot="1" x14ac:dyDescent="0.3">
      <c r="A52" s="220" t="s">
        <v>70</v>
      </c>
      <c r="B52" s="221"/>
      <c r="C52" s="221"/>
      <c r="D52" s="221"/>
      <c r="E52" s="221"/>
      <c r="F52" s="221"/>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22" t="s">
        <v>163</v>
      </c>
      <c r="B54" s="223"/>
      <c r="C54" s="223"/>
      <c r="D54" s="223"/>
      <c r="E54" s="223"/>
      <c r="F54" s="223"/>
      <c r="G54" s="223"/>
      <c r="H54" s="223"/>
      <c r="I54" s="223"/>
      <c r="J54" s="223"/>
      <c r="K54" s="223"/>
      <c r="L54" s="224"/>
    </row>
    <row r="55" spans="1:13" ht="15.75" thickBot="1" x14ac:dyDescent="0.3">
      <c r="A55" s="225" t="s">
        <v>27</v>
      </c>
      <c r="B55" s="226"/>
      <c r="C55" s="226"/>
      <c r="D55" s="226"/>
      <c r="E55" s="226"/>
      <c r="F55" s="226"/>
      <c r="G55" s="226"/>
      <c r="H55" s="226"/>
      <c r="I55" s="226"/>
      <c r="J55" s="227"/>
      <c r="K55" s="227"/>
      <c r="L55" s="228"/>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29" t="s">
        <v>28</v>
      </c>
      <c r="B59" s="230"/>
      <c r="C59" s="230"/>
      <c r="D59" s="230"/>
      <c r="E59" s="230"/>
      <c r="F59" s="231"/>
      <c r="G59" s="152">
        <f>G56+G57+G58</f>
        <v>0</v>
      </c>
      <c r="H59" s="153">
        <f t="shared" ref="H59:I59" si="4">H56+H57+H58</f>
        <v>0</v>
      </c>
      <c r="I59" s="154">
        <f t="shared" si="4"/>
        <v>0</v>
      </c>
      <c r="J59" s="101"/>
      <c r="K59" s="57"/>
      <c r="L59" s="39"/>
    </row>
    <row r="60" spans="1:13" ht="15.75" thickBot="1" x14ac:dyDescent="0.3">
      <c r="A60" s="234" t="s">
        <v>17</v>
      </c>
      <c r="B60" s="221"/>
      <c r="C60" s="221"/>
      <c r="D60" s="221"/>
      <c r="E60" s="221"/>
      <c r="F60" s="221"/>
      <c r="G60" s="221"/>
      <c r="H60" s="221"/>
      <c r="I60" s="221"/>
      <c r="J60" s="221"/>
      <c r="K60" s="221"/>
      <c r="L60" s="235"/>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36" t="s">
        <v>29</v>
      </c>
      <c r="B65" s="237"/>
      <c r="C65" s="237"/>
      <c r="D65" s="237"/>
      <c r="E65" s="237"/>
      <c r="F65" s="237"/>
      <c r="G65" s="152">
        <f>G61+G62+G63+G64</f>
        <v>0</v>
      </c>
      <c r="H65" s="153">
        <f t="shared" ref="H65:I65" si="6">H61+H62+H63+H64</f>
        <v>0</v>
      </c>
      <c r="I65" s="154">
        <f t="shared" si="6"/>
        <v>0</v>
      </c>
      <c r="J65" s="59"/>
      <c r="K65" s="59"/>
      <c r="L65" s="27"/>
    </row>
    <row r="66" spans="1:12" ht="16.5" thickBot="1" x14ac:dyDescent="0.3">
      <c r="A66" s="220" t="s">
        <v>69</v>
      </c>
      <c r="B66" s="221"/>
      <c r="C66" s="221"/>
      <c r="D66" s="221"/>
      <c r="E66" s="221"/>
      <c r="F66" s="221"/>
      <c r="G66" s="158">
        <f>G59+G65</f>
        <v>0</v>
      </c>
      <c r="H66" s="159">
        <f t="shared" ref="H66" si="7">H59+H65</f>
        <v>0</v>
      </c>
      <c r="I66" s="159">
        <v>0</v>
      </c>
      <c r="J66" s="59"/>
      <c r="K66" s="59"/>
      <c r="L66" s="27"/>
    </row>
    <row r="67" spans="1:12" ht="19.5" customHeight="1" thickBot="1" x14ac:dyDescent="0.35">
      <c r="A67" s="271" t="s">
        <v>48</v>
      </c>
      <c r="B67" s="272"/>
      <c r="C67" s="272"/>
      <c r="D67" s="272"/>
      <c r="E67" s="272"/>
      <c r="F67" s="273"/>
      <c r="G67" s="12">
        <f>G52+G66</f>
        <v>0</v>
      </c>
      <c r="H67" s="12">
        <f>H52+H66</f>
        <v>0</v>
      </c>
      <c r="I67" s="61">
        <f>I52+I66</f>
        <v>0</v>
      </c>
      <c r="J67" s="60"/>
      <c r="K67" s="60"/>
      <c r="L67" s="27"/>
    </row>
    <row r="68" spans="1:12" ht="15.75" thickBot="1" x14ac:dyDescent="0.3">
      <c r="A68" s="33"/>
    </row>
    <row r="69" spans="1:12" ht="60.75" thickBot="1" x14ac:dyDescent="0.3">
      <c r="A69" s="232" t="s">
        <v>30</v>
      </c>
      <c r="B69" s="223"/>
      <c r="C69" s="223"/>
      <c r="D69" s="233"/>
      <c r="E69" s="114" t="s">
        <v>85</v>
      </c>
      <c r="F69" s="114" t="s">
        <v>26</v>
      </c>
      <c r="G69" s="115" t="s">
        <v>44</v>
      </c>
      <c r="H69" s="10" t="s">
        <v>45</v>
      </c>
      <c r="I69" s="1"/>
      <c r="J69" s="1"/>
      <c r="K69" s="1"/>
    </row>
    <row r="70" spans="1:12" ht="15.75" x14ac:dyDescent="0.25">
      <c r="A70" s="262" t="s">
        <v>164</v>
      </c>
      <c r="B70" s="263"/>
      <c r="C70" s="263"/>
      <c r="D70" s="264"/>
      <c r="E70" s="116">
        <f>G52</f>
        <v>0</v>
      </c>
      <c r="F70" s="117">
        <f>H52</f>
        <v>0</v>
      </c>
      <c r="G70" s="117">
        <f>I52</f>
        <v>0</v>
      </c>
      <c r="H70" s="118"/>
      <c r="I70" s="1"/>
      <c r="J70" s="1"/>
      <c r="K70" s="1"/>
    </row>
    <row r="71" spans="1:12" ht="15.75" customHeight="1" x14ac:dyDescent="0.25">
      <c r="A71" s="278" t="s">
        <v>165</v>
      </c>
      <c r="B71" s="279"/>
      <c r="C71" s="279"/>
      <c r="D71" s="280"/>
      <c r="E71" s="121">
        <f>G25+G38</f>
        <v>0</v>
      </c>
      <c r="F71" s="121">
        <f>H25+H38</f>
        <v>0</v>
      </c>
      <c r="G71" s="121">
        <f>I25+I38</f>
        <v>0</v>
      </c>
      <c r="H71" s="119"/>
      <c r="I71" s="1"/>
      <c r="J71" s="1"/>
      <c r="K71" s="1"/>
    </row>
    <row r="72" spans="1:12" ht="15.75" customHeight="1" thickBot="1" x14ac:dyDescent="0.3">
      <c r="A72" s="281" t="s">
        <v>166</v>
      </c>
      <c r="B72" s="282"/>
      <c r="C72" s="282"/>
      <c r="D72" s="283"/>
      <c r="E72" s="122">
        <f>G51</f>
        <v>0</v>
      </c>
      <c r="F72" s="122">
        <f t="shared" ref="F72:G72" si="8">H51</f>
        <v>0</v>
      </c>
      <c r="G72" s="122">
        <f t="shared" si="8"/>
        <v>0</v>
      </c>
      <c r="H72" s="120"/>
      <c r="I72" s="109"/>
      <c r="J72" s="109"/>
      <c r="K72" s="109"/>
      <c r="L72" s="109"/>
    </row>
    <row r="73" spans="1:12" ht="15.75" x14ac:dyDescent="0.25">
      <c r="A73" s="265" t="s">
        <v>69</v>
      </c>
      <c r="B73" s="266"/>
      <c r="C73" s="266"/>
      <c r="D73" s="267"/>
      <c r="E73" s="111">
        <f t="shared" ref="E73:G74" si="9">G66</f>
        <v>0</v>
      </c>
      <c r="F73" s="112">
        <f t="shared" si="9"/>
        <v>0</v>
      </c>
      <c r="G73" s="112">
        <f t="shared" si="9"/>
        <v>0</v>
      </c>
      <c r="H73" s="113" t="e">
        <f>(G73/G70)*100</f>
        <v>#DIV/0!</v>
      </c>
      <c r="I73" s="1"/>
      <c r="J73" s="1"/>
      <c r="K73" s="1"/>
    </row>
    <row r="74" spans="1:12" ht="19.5" customHeight="1" thickBot="1" x14ac:dyDescent="0.35">
      <c r="A74" s="268" t="s">
        <v>48</v>
      </c>
      <c r="B74" s="269"/>
      <c r="C74" s="269"/>
      <c r="D74" s="270"/>
      <c r="E74" s="11">
        <f t="shared" si="9"/>
        <v>0</v>
      </c>
      <c r="F74" s="90">
        <f t="shared" si="9"/>
        <v>0</v>
      </c>
      <c r="G74" s="90">
        <f t="shared" si="9"/>
        <v>0</v>
      </c>
      <c r="H74" s="28"/>
      <c r="I74" s="1"/>
      <c r="J74" s="1"/>
      <c r="K74" s="1"/>
    </row>
    <row r="75" spans="1:12" x14ac:dyDescent="0.25">
      <c r="B75" s="286"/>
      <c r="C75" s="286"/>
      <c r="D75" s="286"/>
      <c r="E75" s="286"/>
      <c r="F75" s="286"/>
      <c r="G75" s="286"/>
      <c r="H75" s="286"/>
      <c r="I75" s="286"/>
      <c r="J75" s="286"/>
      <c r="K75" s="286"/>
      <c r="L75" s="286"/>
    </row>
    <row r="76" spans="1:12" x14ac:dyDescent="0.25">
      <c r="A76" s="65"/>
      <c r="B76" s="65"/>
      <c r="C76" s="65"/>
      <c r="D76" s="83"/>
      <c r="E76" s="84"/>
      <c r="F76" s="84"/>
      <c r="G76" s="84"/>
      <c r="H76" s="129"/>
      <c r="I76" s="129"/>
      <c r="J76" s="129"/>
      <c r="K76" s="129"/>
      <c r="L76" s="65"/>
    </row>
    <row r="77" spans="1:12" ht="15.75" x14ac:dyDescent="0.25">
      <c r="A77" s="284" t="s">
        <v>75</v>
      </c>
      <c r="B77" s="285"/>
      <c r="C77" s="285"/>
      <c r="D77" s="285"/>
      <c r="E77" s="88"/>
      <c r="F77" s="88"/>
      <c r="G77" s="88"/>
      <c r="H77" s="67"/>
      <c r="I77" s="67"/>
      <c r="J77" s="67"/>
      <c r="K77" s="67"/>
      <c r="L77" s="67"/>
    </row>
    <row r="78" spans="1:12" ht="31.5" customHeight="1" x14ac:dyDescent="0.25">
      <c r="A78" s="276" t="s">
        <v>6</v>
      </c>
      <c r="B78" s="277"/>
      <c r="C78" s="251" t="s">
        <v>186</v>
      </c>
      <c r="D78" s="252"/>
      <c r="E78" s="252"/>
      <c r="F78" s="252"/>
      <c r="G78" s="252"/>
      <c r="H78" s="252"/>
      <c r="I78" s="252"/>
      <c r="J78" s="252"/>
      <c r="K78" s="252"/>
      <c r="L78" s="252"/>
    </row>
    <row r="79" spans="1:12" ht="30" customHeight="1" x14ac:dyDescent="0.25">
      <c r="A79" s="276" t="s">
        <v>59</v>
      </c>
      <c r="B79" s="277"/>
      <c r="C79" s="251" t="s">
        <v>124</v>
      </c>
      <c r="D79" s="252"/>
      <c r="E79" s="252"/>
      <c r="F79" s="252"/>
      <c r="G79" s="252"/>
      <c r="H79" s="252"/>
      <c r="I79" s="252"/>
      <c r="J79" s="252"/>
      <c r="K79" s="252"/>
      <c r="L79" s="252"/>
    </row>
    <row r="80" spans="1:12" ht="44.25" customHeight="1" x14ac:dyDescent="0.25">
      <c r="A80" s="249" t="s">
        <v>2</v>
      </c>
      <c r="B80" s="250"/>
      <c r="C80" s="251" t="s">
        <v>61</v>
      </c>
      <c r="D80" s="252"/>
      <c r="E80" s="252"/>
      <c r="F80" s="252"/>
      <c r="G80" s="252"/>
      <c r="H80" s="252"/>
      <c r="I80" s="252"/>
      <c r="J80" s="252"/>
      <c r="K80" s="252"/>
      <c r="L80" s="252"/>
    </row>
    <row r="81" spans="1:12" ht="17.25" customHeight="1" x14ac:dyDescent="0.25">
      <c r="A81" s="249" t="s">
        <v>60</v>
      </c>
      <c r="B81" s="250"/>
      <c r="C81" s="290" t="s">
        <v>125</v>
      </c>
      <c r="D81" s="291"/>
      <c r="E81" s="291"/>
      <c r="F81" s="291"/>
      <c r="G81" s="291"/>
      <c r="H81" s="291"/>
      <c r="I81" s="291"/>
      <c r="J81" s="291"/>
      <c r="K81" s="291"/>
      <c r="L81" s="291"/>
    </row>
    <row r="82" spans="1:12" ht="47.25" customHeight="1" x14ac:dyDescent="0.25">
      <c r="A82" s="249" t="s">
        <v>3</v>
      </c>
      <c r="B82" s="250"/>
      <c r="C82" s="292" t="s">
        <v>62</v>
      </c>
      <c r="D82" s="293"/>
      <c r="E82" s="293"/>
      <c r="F82" s="293"/>
      <c r="G82" s="293"/>
      <c r="H82" s="293"/>
      <c r="I82" s="293"/>
      <c r="J82" s="293"/>
      <c r="K82" s="293"/>
      <c r="L82" s="293"/>
    </row>
    <row r="83" spans="1:12" ht="27" customHeight="1" x14ac:dyDescent="0.25">
      <c r="A83" s="260" t="s">
        <v>4</v>
      </c>
      <c r="B83" s="261"/>
      <c r="C83" s="208" t="s">
        <v>187</v>
      </c>
      <c r="D83" s="209"/>
      <c r="E83" s="209"/>
      <c r="F83" s="209"/>
      <c r="G83" s="209"/>
      <c r="H83" s="209"/>
      <c r="I83" s="209"/>
      <c r="J83" s="209"/>
      <c r="K83" s="209"/>
      <c r="L83" s="210"/>
    </row>
    <row r="84" spans="1:12" ht="27" customHeight="1" x14ac:dyDescent="0.25">
      <c r="A84" s="260" t="s">
        <v>111</v>
      </c>
      <c r="B84" s="261"/>
      <c r="C84" s="208" t="s">
        <v>126</v>
      </c>
      <c r="D84" s="274"/>
      <c r="E84" s="274"/>
      <c r="F84" s="274"/>
      <c r="G84" s="274"/>
      <c r="H84" s="274"/>
      <c r="I84" s="274"/>
      <c r="J84" s="274"/>
      <c r="K84" s="274"/>
      <c r="L84" s="275"/>
    </row>
    <row r="85" spans="1:12" ht="66" customHeight="1" x14ac:dyDescent="0.25">
      <c r="A85" s="254" t="s">
        <v>183</v>
      </c>
      <c r="B85" s="255"/>
      <c r="C85" s="292" t="s">
        <v>113</v>
      </c>
      <c r="D85" s="293"/>
      <c r="E85" s="293"/>
      <c r="F85" s="293"/>
      <c r="G85" s="293"/>
      <c r="H85" s="293"/>
      <c r="I85" s="293"/>
      <c r="J85" s="293"/>
      <c r="K85" s="293"/>
      <c r="L85" s="293"/>
    </row>
    <row r="86" spans="1:12" ht="21" customHeight="1" x14ac:dyDescent="0.25">
      <c r="A86" s="294" t="s">
        <v>96</v>
      </c>
      <c r="B86" s="295"/>
      <c r="C86" s="208" t="s">
        <v>127</v>
      </c>
      <c r="D86" s="209"/>
      <c r="E86" s="209"/>
      <c r="F86" s="209"/>
      <c r="G86" s="209"/>
      <c r="H86" s="209"/>
      <c r="I86" s="209"/>
      <c r="J86" s="209"/>
      <c r="K86" s="209"/>
      <c r="L86" s="210"/>
    </row>
    <row r="87" spans="1:12" ht="32.25" customHeight="1" x14ac:dyDescent="0.25">
      <c r="A87" s="249" t="s">
        <v>112</v>
      </c>
      <c r="B87" s="250"/>
      <c r="C87" s="292" t="s">
        <v>188</v>
      </c>
      <c r="D87" s="293"/>
      <c r="E87" s="293"/>
      <c r="F87" s="293"/>
      <c r="G87" s="293"/>
      <c r="H87" s="293"/>
      <c r="I87" s="293"/>
      <c r="J87" s="293"/>
      <c r="K87" s="293"/>
      <c r="L87" s="293"/>
    </row>
    <row r="88" spans="1:12" ht="207.75" customHeight="1" x14ac:dyDescent="0.25">
      <c r="A88" s="258" t="s">
        <v>46</v>
      </c>
      <c r="B88" s="259"/>
      <c r="C88" s="292" t="s">
        <v>81</v>
      </c>
      <c r="D88" s="293"/>
      <c r="E88" s="293"/>
      <c r="F88" s="293"/>
      <c r="G88" s="293"/>
      <c r="H88" s="293"/>
      <c r="I88" s="293"/>
      <c r="J88" s="293"/>
      <c r="K88" s="293"/>
      <c r="L88" s="293"/>
    </row>
    <row r="89" spans="1:12" ht="32.25" customHeight="1" x14ac:dyDescent="0.25">
      <c r="A89" s="249" t="s">
        <v>57</v>
      </c>
      <c r="B89" s="250"/>
      <c r="C89" s="292" t="s">
        <v>128</v>
      </c>
      <c r="D89" s="293"/>
      <c r="E89" s="293"/>
      <c r="F89" s="293"/>
      <c r="G89" s="293"/>
      <c r="H89" s="293"/>
      <c r="I89" s="293"/>
      <c r="J89" s="293"/>
      <c r="K89" s="293"/>
      <c r="L89" s="293"/>
    </row>
    <row r="90" spans="1:12" ht="20.25" customHeight="1" x14ac:dyDescent="0.25">
      <c r="A90" s="253" t="s">
        <v>114</v>
      </c>
      <c r="B90" s="248"/>
      <c r="C90" s="248"/>
      <c r="D90" s="248"/>
      <c r="E90" s="248"/>
      <c r="F90" s="248"/>
      <c r="G90" s="248"/>
      <c r="H90" s="248"/>
      <c r="I90" s="248"/>
      <c r="J90" s="248"/>
      <c r="K90" s="248"/>
      <c r="L90" s="248"/>
    </row>
    <row r="91" spans="1:12" ht="92.25" customHeight="1" x14ac:dyDescent="0.25">
      <c r="A91" s="247" t="s">
        <v>129</v>
      </c>
      <c r="B91" s="248"/>
      <c r="C91" s="248"/>
      <c r="D91" s="248"/>
      <c r="E91" s="248"/>
      <c r="F91" s="248"/>
      <c r="G91" s="248"/>
      <c r="H91" s="248"/>
      <c r="I91" s="248"/>
      <c r="J91" s="248"/>
      <c r="K91" s="248"/>
      <c r="L91" s="248"/>
    </row>
  </sheetData>
  <mergeCells count="60">
    <mergeCell ref="A89:B89"/>
    <mergeCell ref="C89:L89"/>
    <mergeCell ref="A90:L90"/>
    <mergeCell ref="A91:L91"/>
    <mergeCell ref="A86:B86"/>
    <mergeCell ref="C86:L86"/>
    <mergeCell ref="A87:B87"/>
    <mergeCell ref="C87:L87"/>
    <mergeCell ref="A88:B88"/>
    <mergeCell ref="C88:L88"/>
    <mergeCell ref="A83:B83"/>
    <mergeCell ref="C83:L83"/>
    <mergeCell ref="A84:B84"/>
    <mergeCell ref="C84:L84"/>
    <mergeCell ref="A85:B85"/>
    <mergeCell ref="C85:L85"/>
    <mergeCell ref="A80:B80"/>
    <mergeCell ref="C80:L80"/>
    <mergeCell ref="A81:B81"/>
    <mergeCell ref="C81:L81"/>
    <mergeCell ref="A82:B82"/>
    <mergeCell ref="C82:L82"/>
    <mergeCell ref="A79:B79"/>
    <mergeCell ref="C79:L79"/>
    <mergeCell ref="A67:F67"/>
    <mergeCell ref="A69:D69"/>
    <mergeCell ref="A70:D70"/>
    <mergeCell ref="A71:D71"/>
    <mergeCell ref="A72:D72"/>
    <mergeCell ref="A73:D73"/>
    <mergeCell ref="A74:D74"/>
    <mergeCell ref="B75:L75"/>
    <mergeCell ref="A77:D77"/>
    <mergeCell ref="A78:B78"/>
    <mergeCell ref="C78:L78"/>
    <mergeCell ref="A66:F66"/>
    <mergeCell ref="A28:L28"/>
    <mergeCell ref="A38:F38"/>
    <mergeCell ref="A40:L40"/>
    <mergeCell ref="A41:L41"/>
    <mergeCell ref="A51:F51"/>
    <mergeCell ref="A52:F52"/>
    <mergeCell ref="A54:L54"/>
    <mergeCell ref="A55:L55"/>
    <mergeCell ref="A59:F59"/>
    <mergeCell ref="A60:L60"/>
    <mergeCell ref="A65:F65"/>
    <mergeCell ref="A27:L27"/>
    <mergeCell ref="A2:L2"/>
    <mergeCell ref="A4:L4"/>
    <mergeCell ref="A9:B9"/>
    <mergeCell ref="C9:L9"/>
    <mergeCell ref="A10:B10"/>
    <mergeCell ref="C10:L10"/>
    <mergeCell ref="B11:L11"/>
    <mergeCell ref="B12:L12"/>
    <mergeCell ref="A14:L14"/>
    <mergeCell ref="A15:L15"/>
    <mergeCell ref="A25:F25"/>
    <mergeCell ref="A6:L6"/>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vyd'!$P$1:$P$8</xm:f>
          </x14:formula1>
          <xm:sqref>C16:C24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3"/>
  <sheetViews>
    <sheetView zoomScale="80" zoomScaleNormal="80" workbookViewId="0">
      <selection activeCell="K31" sqref="K31"/>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174" customWidth="1"/>
    <col min="7" max="16384" width="9.140625" style="1"/>
  </cols>
  <sheetData>
    <row r="2" spans="1:6" x14ac:dyDescent="0.25">
      <c r="A2" s="298" t="s">
        <v>167</v>
      </c>
      <c r="B2" s="299"/>
      <c r="C2" s="299"/>
      <c r="D2" s="299"/>
      <c r="E2" s="299"/>
      <c r="F2" s="299"/>
    </row>
    <row r="3" spans="1:6" x14ac:dyDescent="0.25">
      <c r="E3" s="173"/>
      <c r="F3" s="1"/>
    </row>
    <row r="4" spans="1:6" ht="47.25" customHeight="1" x14ac:dyDescent="0.25">
      <c r="A4" s="242"/>
      <c r="B4" s="243"/>
      <c r="C4" s="243"/>
      <c r="D4" s="243"/>
      <c r="E4" s="243"/>
      <c r="F4" s="243"/>
    </row>
    <row r="6" spans="1:6" ht="20.25" x14ac:dyDescent="0.3">
      <c r="A6" s="289" t="s">
        <v>145</v>
      </c>
      <c r="B6" s="243"/>
      <c r="C6" s="243"/>
      <c r="D6" s="243"/>
      <c r="E6" s="243"/>
      <c r="F6" s="243"/>
    </row>
    <row r="7" spans="1:6" ht="16.5" customHeight="1" x14ac:dyDescent="0.3">
      <c r="B7" s="162"/>
      <c r="C7" s="162"/>
      <c r="D7" s="162"/>
      <c r="E7" s="162"/>
      <c r="F7" s="162"/>
    </row>
    <row r="8" spans="1:6" ht="15.75" thickBot="1" x14ac:dyDescent="0.3"/>
    <row r="9" spans="1:6" ht="15.75" thickBot="1" x14ac:dyDescent="0.3">
      <c r="A9" s="241" t="s">
        <v>146</v>
      </c>
      <c r="B9" s="219"/>
      <c r="C9" s="300"/>
      <c r="D9" s="301"/>
      <c r="E9" s="301"/>
      <c r="F9" s="302"/>
    </row>
    <row r="10" spans="1:6" ht="15.75" thickBot="1" x14ac:dyDescent="0.3">
      <c r="A10" s="241" t="s">
        <v>123</v>
      </c>
      <c r="B10" s="219"/>
      <c r="C10" s="300"/>
      <c r="D10" s="301"/>
      <c r="E10" s="301"/>
      <c r="F10" s="302"/>
    </row>
    <row r="11" spans="1:6" ht="15.75" thickBot="1" x14ac:dyDescent="0.3">
      <c r="A11" s="241" t="s">
        <v>1</v>
      </c>
      <c r="B11" s="219"/>
      <c r="C11" s="300"/>
      <c r="D11" s="301"/>
      <c r="E11" s="301"/>
      <c r="F11" s="302"/>
    </row>
    <row r="12" spans="1:6" x14ac:dyDescent="0.25">
      <c r="B12" s="211"/>
      <c r="C12" s="211"/>
      <c r="D12" s="212"/>
      <c r="E12" s="212"/>
      <c r="F12" s="212"/>
    </row>
    <row r="13" spans="1:6" ht="15.75" thickBot="1" x14ac:dyDescent="0.3">
      <c r="A13" s="5"/>
      <c r="B13" s="213"/>
      <c r="C13" s="213"/>
      <c r="D13" s="213"/>
      <c r="E13" s="213"/>
      <c r="F13" s="213"/>
    </row>
    <row r="14" spans="1:6" ht="30" thickBot="1" x14ac:dyDescent="0.3">
      <c r="A14" s="196" t="s">
        <v>49</v>
      </c>
      <c r="B14" s="303"/>
      <c r="C14" s="304"/>
      <c r="D14" s="197" t="s">
        <v>147</v>
      </c>
      <c r="E14" s="198" t="s">
        <v>148</v>
      </c>
      <c r="F14" s="199" t="s">
        <v>149</v>
      </c>
    </row>
    <row r="15" spans="1:6" ht="18.75" x14ac:dyDescent="0.3">
      <c r="A15" s="296" t="s">
        <v>150</v>
      </c>
      <c r="B15" s="263"/>
      <c r="C15" s="263"/>
      <c r="D15" s="263"/>
      <c r="E15" s="263"/>
      <c r="F15" s="297"/>
    </row>
    <row r="16" spans="1:6" x14ac:dyDescent="0.25">
      <c r="A16" s="188">
        <v>42370</v>
      </c>
      <c r="B16" s="307"/>
      <c r="C16" s="308"/>
      <c r="D16" s="175">
        <v>0</v>
      </c>
      <c r="E16" s="175">
        <v>0</v>
      </c>
      <c r="F16" s="37">
        <f>D16+E16</f>
        <v>0</v>
      </c>
    </row>
    <row r="17" spans="1:6" x14ac:dyDescent="0.25">
      <c r="A17" s="189">
        <v>42401</v>
      </c>
      <c r="B17" s="305"/>
      <c r="C17" s="306"/>
      <c r="D17" s="176">
        <v>0</v>
      </c>
      <c r="E17" s="176">
        <v>0</v>
      </c>
      <c r="F17" s="37">
        <f t="shared" ref="F17:F23" si="0">D17+E17</f>
        <v>0</v>
      </c>
    </row>
    <row r="18" spans="1:6" x14ac:dyDescent="0.25">
      <c r="A18" s="189">
        <v>42430</v>
      </c>
      <c r="B18" s="305"/>
      <c r="C18" s="306"/>
      <c r="D18" s="176">
        <v>0</v>
      </c>
      <c r="E18" s="176">
        <v>0</v>
      </c>
      <c r="F18" s="37">
        <f t="shared" si="0"/>
        <v>0</v>
      </c>
    </row>
    <row r="19" spans="1:6" x14ac:dyDescent="0.25">
      <c r="A19" s="189">
        <v>42461</v>
      </c>
      <c r="B19" s="305"/>
      <c r="C19" s="306"/>
      <c r="D19" s="176">
        <v>0</v>
      </c>
      <c r="E19" s="176">
        <v>0</v>
      </c>
      <c r="F19" s="37">
        <f t="shared" si="0"/>
        <v>0</v>
      </c>
    </row>
    <row r="20" spans="1:6" x14ac:dyDescent="0.25">
      <c r="A20" s="189">
        <v>42491</v>
      </c>
      <c r="B20" s="305"/>
      <c r="C20" s="306"/>
      <c r="D20" s="176">
        <v>0</v>
      </c>
      <c r="E20" s="176">
        <v>0</v>
      </c>
      <c r="F20" s="37">
        <f t="shared" si="0"/>
        <v>0</v>
      </c>
    </row>
    <row r="21" spans="1:6" x14ac:dyDescent="0.25">
      <c r="A21" s="189">
        <v>42522</v>
      </c>
      <c r="B21" s="305"/>
      <c r="C21" s="306"/>
      <c r="D21" s="176">
        <v>0</v>
      </c>
      <c r="E21" s="176">
        <v>0</v>
      </c>
      <c r="F21" s="37">
        <f t="shared" si="0"/>
        <v>0</v>
      </c>
    </row>
    <row r="22" spans="1:6" x14ac:dyDescent="0.25">
      <c r="A22" s="189">
        <v>42552</v>
      </c>
      <c r="B22" s="305"/>
      <c r="C22" s="306"/>
      <c r="D22" s="176">
        <v>0</v>
      </c>
      <c r="E22" s="176">
        <v>0</v>
      </c>
      <c r="F22" s="37">
        <f t="shared" si="0"/>
        <v>0</v>
      </c>
    </row>
    <row r="23" spans="1:6" ht="15.75" thickBot="1" x14ac:dyDescent="0.3">
      <c r="A23" s="186">
        <v>42583</v>
      </c>
      <c r="B23" s="305"/>
      <c r="C23" s="306"/>
      <c r="D23" s="177">
        <v>0</v>
      </c>
      <c r="E23" s="178">
        <v>0</v>
      </c>
      <c r="F23" s="200">
        <f t="shared" si="0"/>
        <v>0</v>
      </c>
    </row>
    <row r="24" spans="1:6" ht="16.5" thickBot="1" x14ac:dyDescent="0.3">
      <c r="A24" s="220" t="s">
        <v>151</v>
      </c>
      <c r="B24" s="218"/>
      <c r="C24" s="179"/>
      <c r="D24" s="179"/>
      <c r="E24" s="181"/>
      <c r="F24" s="190">
        <f>SUM(F16:F23)</f>
        <v>0</v>
      </c>
    </row>
    <row r="25" spans="1:6" ht="16.5" thickBot="1" x14ac:dyDescent="0.3">
      <c r="B25" s="3"/>
      <c r="C25" s="3"/>
      <c r="D25" s="183"/>
      <c r="E25" s="3"/>
      <c r="F25" s="184"/>
    </row>
    <row r="26" spans="1:6" ht="19.5" thickBot="1" x14ac:dyDescent="0.35">
      <c r="A26" s="309" t="s">
        <v>152</v>
      </c>
      <c r="B26" s="221"/>
      <c r="C26" s="221"/>
      <c r="D26" s="221"/>
      <c r="E26" s="221"/>
      <c r="F26" s="235"/>
    </row>
    <row r="27" spans="1:6" x14ac:dyDescent="0.25">
      <c r="A27" s="201">
        <v>42370</v>
      </c>
      <c r="B27" s="310"/>
      <c r="C27" s="311"/>
      <c r="D27" s="202">
        <v>0</v>
      </c>
      <c r="E27" s="202">
        <v>0</v>
      </c>
      <c r="F27" s="203">
        <f>D27+E27</f>
        <v>0</v>
      </c>
    </row>
    <row r="28" spans="1:6" x14ac:dyDescent="0.25">
      <c r="A28" s="189">
        <v>42401</v>
      </c>
      <c r="B28" s="305"/>
      <c r="C28" s="306"/>
      <c r="D28" s="176">
        <v>0</v>
      </c>
      <c r="E28" s="176">
        <v>0</v>
      </c>
      <c r="F28" s="37">
        <f t="shared" ref="F28:F34" si="1">D28+E28</f>
        <v>0</v>
      </c>
    </row>
    <row r="29" spans="1:6" x14ac:dyDescent="0.25">
      <c r="A29" s="189">
        <v>42430</v>
      </c>
      <c r="B29" s="305"/>
      <c r="C29" s="306"/>
      <c r="D29" s="176">
        <v>0</v>
      </c>
      <c r="E29" s="176">
        <v>0</v>
      </c>
      <c r="F29" s="37">
        <f t="shared" si="1"/>
        <v>0</v>
      </c>
    </row>
    <row r="30" spans="1:6" x14ac:dyDescent="0.25">
      <c r="A30" s="189">
        <v>42461</v>
      </c>
      <c r="B30" s="305"/>
      <c r="C30" s="306"/>
      <c r="D30" s="176">
        <v>0</v>
      </c>
      <c r="E30" s="176">
        <v>0</v>
      </c>
      <c r="F30" s="37">
        <f t="shared" si="1"/>
        <v>0</v>
      </c>
    </row>
    <row r="31" spans="1:6" x14ac:dyDescent="0.25">
      <c r="A31" s="189">
        <v>42491</v>
      </c>
      <c r="B31" s="305"/>
      <c r="C31" s="306"/>
      <c r="D31" s="176">
        <v>0</v>
      </c>
      <c r="E31" s="176">
        <v>0</v>
      </c>
      <c r="F31" s="37">
        <f t="shared" si="1"/>
        <v>0</v>
      </c>
    </row>
    <row r="32" spans="1:6" x14ac:dyDescent="0.25">
      <c r="A32" s="189">
        <v>42522</v>
      </c>
      <c r="B32" s="305"/>
      <c r="C32" s="306"/>
      <c r="D32" s="176">
        <v>0</v>
      </c>
      <c r="E32" s="176">
        <v>0</v>
      </c>
      <c r="F32" s="37">
        <f t="shared" si="1"/>
        <v>0</v>
      </c>
    </row>
    <row r="33" spans="1:6" x14ac:dyDescent="0.25">
      <c r="A33" s="189">
        <v>42552</v>
      </c>
      <c r="B33" s="305"/>
      <c r="C33" s="306"/>
      <c r="D33" s="176">
        <v>0</v>
      </c>
      <c r="E33" s="176">
        <v>0</v>
      </c>
      <c r="F33" s="37">
        <f t="shared" si="1"/>
        <v>0</v>
      </c>
    </row>
    <row r="34" spans="1:6" ht="15.75" thickBot="1" x14ac:dyDescent="0.3">
      <c r="A34" s="204">
        <v>42583</v>
      </c>
      <c r="B34" s="312"/>
      <c r="C34" s="313"/>
      <c r="D34" s="178">
        <v>0</v>
      </c>
      <c r="E34" s="178">
        <v>0</v>
      </c>
      <c r="F34" s="205">
        <f t="shared" si="1"/>
        <v>0</v>
      </c>
    </row>
    <row r="35" spans="1:6" ht="16.5" thickBot="1" x14ac:dyDescent="0.3">
      <c r="A35" s="220" t="s">
        <v>151</v>
      </c>
      <c r="B35" s="218"/>
      <c r="C35" s="179"/>
      <c r="D35" s="180"/>
      <c r="E35" s="181"/>
      <c r="F35" s="182">
        <f>SUM(F27:F34)</f>
        <v>0</v>
      </c>
    </row>
    <row r="36" spans="1:6" ht="16.5" thickBot="1" x14ac:dyDescent="0.3">
      <c r="B36" s="3"/>
      <c r="C36" s="3"/>
      <c r="D36" s="183"/>
      <c r="E36" s="3"/>
      <c r="F36" s="184"/>
    </row>
    <row r="37" spans="1:6" ht="19.5" thickBot="1" x14ac:dyDescent="0.35">
      <c r="A37" s="309" t="s">
        <v>153</v>
      </c>
      <c r="B37" s="221"/>
      <c r="C37" s="221"/>
      <c r="D37" s="221"/>
      <c r="E37" s="221"/>
      <c r="F37" s="235"/>
    </row>
    <row r="38" spans="1:6" x14ac:dyDescent="0.25">
      <c r="A38" s="201">
        <v>42370</v>
      </c>
      <c r="B38" s="310"/>
      <c r="C38" s="311"/>
      <c r="D38" s="202">
        <v>0</v>
      </c>
      <c r="E38" s="202">
        <v>0</v>
      </c>
      <c r="F38" s="203">
        <f>D38+E38</f>
        <v>0</v>
      </c>
    </row>
    <row r="39" spans="1:6" x14ac:dyDescent="0.25">
      <c r="A39" s="189">
        <v>42401</v>
      </c>
      <c r="B39" s="305"/>
      <c r="C39" s="306"/>
      <c r="D39" s="176">
        <v>0</v>
      </c>
      <c r="E39" s="176">
        <v>0</v>
      </c>
      <c r="F39" s="37">
        <f t="shared" ref="F39:F45" si="2">D39+E39</f>
        <v>0</v>
      </c>
    </row>
    <row r="40" spans="1:6" x14ac:dyDescent="0.25">
      <c r="A40" s="189">
        <v>42430</v>
      </c>
      <c r="B40" s="305"/>
      <c r="C40" s="306"/>
      <c r="D40" s="176">
        <v>0</v>
      </c>
      <c r="E40" s="176">
        <v>0</v>
      </c>
      <c r="F40" s="37">
        <f t="shared" si="2"/>
        <v>0</v>
      </c>
    </row>
    <row r="41" spans="1:6" x14ac:dyDescent="0.25">
      <c r="A41" s="189">
        <v>42461</v>
      </c>
      <c r="B41" s="305"/>
      <c r="C41" s="306"/>
      <c r="D41" s="176">
        <v>0</v>
      </c>
      <c r="E41" s="176">
        <v>0</v>
      </c>
      <c r="F41" s="37">
        <f t="shared" si="2"/>
        <v>0</v>
      </c>
    </row>
    <row r="42" spans="1:6" x14ac:dyDescent="0.25">
      <c r="A42" s="189">
        <v>42491</v>
      </c>
      <c r="B42" s="305"/>
      <c r="C42" s="306"/>
      <c r="D42" s="176">
        <v>0</v>
      </c>
      <c r="E42" s="176">
        <v>0</v>
      </c>
      <c r="F42" s="37">
        <f t="shared" si="2"/>
        <v>0</v>
      </c>
    </row>
    <row r="43" spans="1:6" x14ac:dyDescent="0.25">
      <c r="A43" s="189">
        <v>42522</v>
      </c>
      <c r="B43" s="305"/>
      <c r="C43" s="306"/>
      <c r="D43" s="176">
        <v>0</v>
      </c>
      <c r="E43" s="176">
        <v>0</v>
      </c>
      <c r="F43" s="37">
        <f t="shared" si="2"/>
        <v>0</v>
      </c>
    </row>
    <row r="44" spans="1:6" x14ac:dyDescent="0.25">
      <c r="A44" s="189">
        <v>42552</v>
      </c>
      <c r="B44" s="305"/>
      <c r="C44" s="306"/>
      <c r="D44" s="176">
        <v>0</v>
      </c>
      <c r="E44" s="176">
        <v>0</v>
      </c>
      <c r="F44" s="37">
        <f t="shared" si="2"/>
        <v>0</v>
      </c>
    </row>
    <row r="45" spans="1:6" ht="15.75" thickBot="1" x14ac:dyDescent="0.3">
      <c r="A45" s="204">
        <v>42583</v>
      </c>
      <c r="B45" s="312"/>
      <c r="C45" s="313"/>
      <c r="D45" s="178">
        <v>0</v>
      </c>
      <c r="E45" s="178">
        <v>0</v>
      </c>
      <c r="F45" s="205">
        <f t="shared" si="2"/>
        <v>0</v>
      </c>
    </row>
    <row r="46" spans="1:6" ht="16.5" thickBot="1" x14ac:dyDescent="0.3">
      <c r="A46" s="220" t="s">
        <v>151</v>
      </c>
      <c r="B46" s="218"/>
      <c r="C46" s="179"/>
      <c r="D46" s="180"/>
      <c r="E46" s="181"/>
      <c r="F46" s="182">
        <f>SUM(F38:F45)</f>
        <v>0</v>
      </c>
    </row>
    <row r="47" spans="1:6" ht="16.5" thickBot="1" x14ac:dyDescent="0.3">
      <c r="B47" s="3"/>
      <c r="C47" s="3"/>
      <c r="D47" s="183"/>
      <c r="E47" s="3"/>
      <c r="F47" s="184"/>
    </row>
    <row r="48" spans="1:6" ht="19.5" thickBot="1" x14ac:dyDescent="0.35">
      <c r="A48" s="214" t="s">
        <v>154</v>
      </c>
      <c r="B48" s="218"/>
      <c r="C48" s="218"/>
      <c r="D48" s="218"/>
      <c r="E48" s="218"/>
      <c r="F48" s="219"/>
    </row>
    <row r="49" spans="1:8" ht="15.75" customHeight="1" thickBot="1" x14ac:dyDescent="0.3">
      <c r="A49" s="314" t="s">
        <v>27</v>
      </c>
      <c r="B49" s="218"/>
      <c r="C49" s="218"/>
      <c r="D49" s="218"/>
      <c r="E49" s="218"/>
      <c r="F49" s="219"/>
    </row>
    <row r="50" spans="1:8" x14ac:dyDescent="0.25">
      <c r="A50" s="185">
        <v>42371</v>
      </c>
      <c r="B50" s="307"/>
      <c r="C50" s="308"/>
      <c r="D50" s="175">
        <v>0</v>
      </c>
      <c r="E50" s="175">
        <v>0</v>
      </c>
      <c r="F50" s="37">
        <f>D50+E50</f>
        <v>0</v>
      </c>
    </row>
    <row r="51" spans="1:8" x14ac:dyDescent="0.25">
      <c r="A51" s="186">
        <v>42402</v>
      </c>
      <c r="B51" s="307"/>
      <c r="C51" s="308"/>
      <c r="D51" s="176">
        <v>0</v>
      </c>
      <c r="E51" s="176">
        <v>0</v>
      </c>
      <c r="F51" s="30">
        <f t="shared" ref="F51:F52" si="3">D51+E51</f>
        <v>0</v>
      </c>
    </row>
    <row r="52" spans="1:8" ht="15.75" thickBot="1" x14ac:dyDescent="0.3">
      <c r="A52" s="186">
        <v>42431</v>
      </c>
      <c r="B52" s="307"/>
      <c r="C52" s="308"/>
      <c r="D52" s="177">
        <v>0</v>
      </c>
      <c r="E52" s="177">
        <v>0</v>
      </c>
      <c r="F52" s="30">
        <f t="shared" si="3"/>
        <v>0</v>
      </c>
    </row>
    <row r="53" spans="1:8" ht="15.75" thickBot="1" x14ac:dyDescent="0.3">
      <c r="A53" s="315" t="s">
        <v>28</v>
      </c>
      <c r="B53" s="218"/>
      <c r="C53" s="218"/>
      <c r="D53" s="218"/>
      <c r="E53" s="219"/>
      <c r="F53" s="187">
        <f>SUM(F50:F52)</f>
        <v>0</v>
      </c>
    </row>
    <row r="54" spans="1:8" ht="15.75" thickBot="1" x14ac:dyDescent="0.3">
      <c r="A54" s="234" t="s">
        <v>17</v>
      </c>
      <c r="B54" s="218"/>
      <c r="C54" s="218"/>
      <c r="D54" s="218"/>
      <c r="E54" s="218"/>
      <c r="F54" s="219"/>
    </row>
    <row r="55" spans="1:8" x14ac:dyDescent="0.25">
      <c r="A55" s="188">
        <v>42372</v>
      </c>
      <c r="B55" s="307"/>
      <c r="C55" s="308"/>
      <c r="D55" s="175">
        <v>0</v>
      </c>
      <c r="E55" s="175">
        <v>0</v>
      </c>
      <c r="F55" s="37">
        <f>E55+D55</f>
        <v>0</v>
      </c>
    </row>
    <row r="56" spans="1:8" x14ac:dyDescent="0.25">
      <c r="A56" s="189">
        <v>42403</v>
      </c>
      <c r="B56" s="307"/>
      <c r="C56" s="308"/>
      <c r="D56" s="176">
        <v>0</v>
      </c>
      <c r="E56" s="176">
        <v>0</v>
      </c>
      <c r="F56" s="37">
        <f t="shared" ref="F56:F58" si="4">E56+D56</f>
        <v>0</v>
      </c>
    </row>
    <row r="57" spans="1:8" x14ac:dyDescent="0.25">
      <c r="A57" s="189">
        <v>42432</v>
      </c>
      <c r="B57" s="307"/>
      <c r="C57" s="308"/>
      <c r="D57" s="176">
        <v>0</v>
      </c>
      <c r="E57" s="176">
        <v>0</v>
      </c>
      <c r="F57" s="37">
        <f t="shared" si="4"/>
        <v>0</v>
      </c>
    </row>
    <row r="58" spans="1:8" ht="15.75" thickBot="1" x14ac:dyDescent="0.3">
      <c r="A58" s="185">
        <v>42463</v>
      </c>
      <c r="B58" s="307"/>
      <c r="C58" s="308"/>
      <c r="D58" s="177">
        <v>0</v>
      </c>
      <c r="E58" s="177">
        <v>0</v>
      </c>
      <c r="F58" s="37">
        <f t="shared" si="4"/>
        <v>0</v>
      </c>
    </row>
    <row r="59" spans="1:8" ht="15.75" thickBot="1" x14ac:dyDescent="0.3">
      <c r="A59" s="315" t="s">
        <v>29</v>
      </c>
      <c r="B59" s="218"/>
      <c r="C59" s="218"/>
      <c r="D59" s="218"/>
      <c r="E59" s="219"/>
      <c r="F59" s="187">
        <f>SUM(F55:F58)</f>
        <v>0</v>
      </c>
    </row>
    <row r="60" spans="1:8" ht="16.5" thickBot="1" x14ac:dyDescent="0.3">
      <c r="A60" s="220" t="s">
        <v>155</v>
      </c>
      <c r="B60" s="218"/>
      <c r="C60" s="218"/>
      <c r="D60" s="218"/>
      <c r="E60" s="219"/>
      <c r="F60" s="190">
        <f>SUM(F53+F59)</f>
        <v>0</v>
      </c>
    </row>
    <row r="61" spans="1:8" ht="19.5" thickBot="1" x14ac:dyDescent="0.35">
      <c r="A61" s="271" t="s">
        <v>48</v>
      </c>
      <c r="B61" s="218"/>
      <c r="C61" s="218"/>
      <c r="D61" s="218"/>
      <c r="E61" s="219"/>
      <c r="F61" s="191">
        <f>F24+F35+F46+F60</f>
        <v>0</v>
      </c>
    </row>
    <row r="62" spans="1:8" ht="15.75" thickBot="1" x14ac:dyDescent="0.3">
      <c r="A62" s="5"/>
      <c r="B62" s="5"/>
      <c r="C62" s="5"/>
      <c r="D62" s="5"/>
      <c r="E62" s="5"/>
      <c r="F62" s="195"/>
      <c r="G62" s="5"/>
      <c r="H62" s="5"/>
    </row>
    <row r="63" spans="1:8" ht="15.75" thickBot="1" x14ac:dyDescent="0.3">
      <c r="A63" s="317" t="s">
        <v>30</v>
      </c>
      <c r="B63" s="218"/>
      <c r="C63" s="218"/>
      <c r="D63" s="218"/>
      <c r="E63" s="218"/>
      <c r="F63" s="219"/>
    </row>
    <row r="64" spans="1:8" ht="16.5" thickBot="1" x14ac:dyDescent="0.3">
      <c r="A64" s="316" t="s">
        <v>156</v>
      </c>
      <c r="B64" s="218"/>
      <c r="C64" s="218"/>
      <c r="D64" s="218"/>
      <c r="E64" s="219"/>
      <c r="F64" s="190">
        <f>F24+F35+F46</f>
        <v>0</v>
      </c>
    </row>
    <row r="65" spans="1:6" ht="16.5" thickBot="1" x14ac:dyDescent="0.3">
      <c r="A65" s="316" t="s">
        <v>157</v>
      </c>
      <c r="B65" s="221"/>
      <c r="C65" s="221"/>
      <c r="D65" s="221"/>
      <c r="E65" s="235"/>
      <c r="F65" s="190">
        <f>F24+F35</f>
        <v>0</v>
      </c>
    </row>
    <row r="66" spans="1:6" ht="16.5" thickBot="1" x14ac:dyDescent="0.3">
      <c r="A66" s="316" t="s">
        <v>158</v>
      </c>
      <c r="B66" s="221"/>
      <c r="C66" s="221"/>
      <c r="D66" s="221"/>
      <c r="E66" s="235"/>
      <c r="F66" s="190">
        <f>F46</f>
        <v>0</v>
      </c>
    </row>
    <row r="67" spans="1:6" ht="16.5" thickBot="1" x14ac:dyDescent="0.3">
      <c r="A67" s="316" t="s">
        <v>155</v>
      </c>
      <c r="B67" s="218"/>
      <c r="C67" s="218"/>
      <c r="D67" s="218"/>
      <c r="E67" s="219"/>
      <c r="F67" s="190">
        <f>F60</f>
        <v>0</v>
      </c>
    </row>
    <row r="68" spans="1:6" ht="19.5" thickBot="1" x14ac:dyDescent="0.35">
      <c r="A68" s="318" t="s">
        <v>159</v>
      </c>
      <c r="B68" s="218"/>
      <c r="C68" s="218"/>
      <c r="D68" s="218"/>
      <c r="E68" s="219"/>
      <c r="F68" s="191">
        <f>SUM(F64:F67)</f>
        <v>0</v>
      </c>
    </row>
    <row r="69" spans="1:6" x14ac:dyDescent="0.25">
      <c r="B69" s="286"/>
      <c r="C69" s="286"/>
      <c r="D69" s="286"/>
      <c r="E69" s="286"/>
      <c r="F69" s="286"/>
    </row>
    <row r="70" spans="1:6" x14ac:dyDescent="0.25">
      <c r="A70" s="319" t="s">
        <v>189</v>
      </c>
      <c r="B70" s="248"/>
      <c r="C70" s="248"/>
      <c r="D70" s="248"/>
      <c r="E70" s="248"/>
      <c r="F70" s="248"/>
    </row>
    <row r="71" spans="1:6" x14ac:dyDescent="0.25">
      <c r="A71" s="1" t="s">
        <v>190</v>
      </c>
      <c r="E71" s="192"/>
      <c r="F71" s="192"/>
    </row>
    <row r="72" spans="1:6" ht="31.5" customHeight="1" x14ac:dyDescent="0.25">
      <c r="A72" s="320" t="s">
        <v>194</v>
      </c>
      <c r="B72" s="248"/>
      <c r="C72" s="248"/>
      <c r="D72" s="248"/>
      <c r="E72" s="248"/>
      <c r="F72" s="248"/>
    </row>
    <row r="73" spans="1:6" x14ac:dyDescent="0.25">
      <c r="A73" s="253" t="s">
        <v>195</v>
      </c>
      <c r="B73" s="248"/>
      <c r="C73" s="248"/>
      <c r="D73" s="248"/>
      <c r="E73" s="248"/>
      <c r="F73" s="248"/>
    </row>
  </sheetData>
  <mergeCells count="66">
    <mergeCell ref="A68:E68"/>
    <mergeCell ref="B69:F69"/>
    <mergeCell ref="A70:F70"/>
    <mergeCell ref="A72:F72"/>
    <mergeCell ref="A73:F73"/>
    <mergeCell ref="A67:E67"/>
    <mergeCell ref="B55:C55"/>
    <mergeCell ref="B56:C56"/>
    <mergeCell ref="B57:C57"/>
    <mergeCell ref="B58:C58"/>
    <mergeCell ref="A59:E59"/>
    <mergeCell ref="A60:E60"/>
    <mergeCell ref="A61:E61"/>
    <mergeCell ref="A63:F63"/>
    <mergeCell ref="A64:E64"/>
    <mergeCell ref="A65:E65"/>
    <mergeCell ref="A66:E66"/>
    <mergeCell ref="A54:F54"/>
    <mergeCell ref="B42:C42"/>
    <mergeCell ref="B43:C43"/>
    <mergeCell ref="B44:C44"/>
    <mergeCell ref="B45:C45"/>
    <mergeCell ref="A46:B46"/>
    <mergeCell ref="A48:F48"/>
    <mergeCell ref="A49:F49"/>
    <mergeCell ref="B50:C50"/>
    <mergeCell ref="B51:C51"/>
    <mergeCell ref="B52:C52"/>
    <mergeCell ref="A53:E53"/>
    <mergeCell ref="B41:C41"/>
    <mergeCell ref="B29:C29"/>
    <mergeCell ref="B30:C30"/>
    <mergeCell ref="B31:C31"/>
    <mergeCell ref="B32:C32"/>
    <mergeCell ref="B33:C33"/>
    <mergeCell ref="B34:C34"/>
    <mergeCell ref="A35:B35"/>
    <mergeCell ref="A37:F37"/>
    <mergeCell ref="B38:C38"/>
    <mergeCell ref="B39:C39"/>
    <mergeCell ref="B40:C40"/>
    <mergeCell ref="B28:C28"/>
    <mergeCell ref="B16:C16"/>
    <mergeCell ref="B17:C17"/>
    <mergeCell ref="B18:C18"/>
    <mergeCell ref="B19:C19"/>
    <mergeCell ref="B20:C20"/>
    <mergeCell ref="B21:C21"/>
    <mergeCell ref="B22:C22"/>
    <mergeCell ref="B23:C23"/>
    <mergeCell ref="A24:B24"/>
    <mergeCell ref="A26:F26"/>
    <mergeCell ref="B27:C27"/>
    <mergeCell ref="A15:F15"/>
    <mergeCell ref="A2:F2"/>
    <mergeCell ref="A4:F4"/>
    <mergeCell ref="A9:B9"/>
    <mergeCell ref="C9:F9"/>
    <mergeCell ref="A10:B10"/>
    <mergeCell ref="C10:F10"/>
    <mergeCell ref="A11:B11"/>
    <mergeCell ref="C11:F11"/>
    <mergeCell ref="B12:F12"/>
    <mergeCell ref="B13:F13"/>
    <mergeCell ref="B14:C14"/>
    <mergeCell ref="A6:F6"/>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J13" sqref="J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38" t="s">
        <v>167</v>
      </c>
      <c r="B2" s="239"/>
      <c r="C2" s="239"/>
      <c r="D2" s="239"/>
      <c r="E2" s="239"/>
      <c r="F2" s="239"/>
      <c r="G2" s="239"/>
      <c r="H2" s="239"/>
      <c r="I2" s="239"/>
    </row>
    <row r="3" spans="1:10" x14ac:dyDescent="0.25">
      <c r="D3" s="20"/>
      <c r="E3" s="20"/>
      <c r="F3" s="20"/>
      <c r="G3" s="20"/>
      <c r="H3" s="9"/>
      <c r="I3" s="9"/>
    </row>
    <row r="4" spans="1:10" ht="44.25" customHeight="1" x14ac:dyDescent="0.25">
      <c r="A4" s="242"/>
      <c r="B4" s="243"/>
      <c r="C4" s="243"/>
      <c r="D4" s="243"/>
      <c r="E4" s="243"/>
      <c r="F4" s="243"/>
      <c r="G4" s="243"/>
      <c r="H4" s="243"/>
      <c r="I4" s="243"/>
    </row>
    <row r="5" spans="1:10" ht="18.75" customHeight="1" x14ac:dyDescent="0.25">
      <c r="A5" s="193"/>
      <c r="B5" s="194"/>
      <c r="C5" s="194"/>
      <c r="D5" s="194"/>
      <c r="E5" s="194"/>
      <c r="F5" s="194"/>
      <c r="G5" s="194"/>
      <c r="H5" s="194"/>
      <c r="I5" s="194"/>
    </row>
    <row r="6" spans="1:10" ht="20.25" x14ac:dyDescent="0.3">
      <c r="A6" s="289" t="s">
        <v>94</v>
      </c>
      <c r="B6" s="243"/>
      <c r="C6" s="243"/>
      <c r="D6" s="243"/>
      <c r="E6" s="243"/>
      <c r="F6" s="243"/>
      <c r="G6" s="243"/>
      <c r="H6" s="243"/>
      <c r="I6" s="243"/>
    </row>
    <row r="7" spans="1:10" ht="15" customHeight="1" x14ac:dyDescent="0.3">
      <c r="B7" s="123"/>
      <c r="C7" s="123"/>
      <c r="D7" s="125"/>
      <c r="E7" s="125"/>
      <c r="F7" s="125"/>
      <c r="G7" s="125"/>
      <c r="H7" s="123"/>
      <c r="I7" s="123"/>
    </row>
    <row r="8" spans="1:10" ht="15.75" thickBot="1" x14ac:dyDescent="0.3"/>
    <row r="9" spans="1:10" ht="15.75" thickBot="1" x14ac:dyDescent="0.3">
      <c r="A9" s="240" t="s">
        <v>0</v>
      </c>
      <c r="B9" s="228"/>
      <c r="C9" s="218"/>
      <c r="D9" s="218"/>
      <c r="E9" s="218"/>
      <c r="F9" s="218"/>
      <c r="G9" s="218"/>
      <c r="H9" s="218"/>
      <c r="I9" s="218"/>
    </row>
    <row r="10" spans="1:10" ht="15.75" thickBot="1" x14ac:dyDescent="0.3">
      <c r="A10" s="241" t="s">
        <v>1</v>
      </c>
      <c r="B10" s="219"/>
      <c r="C10" s="218"/>
      <c r="D10" s="218"/>
      <c r="E10" s="218"/>
      <c r="F10" s="218"/>
      <c r="G10" s="218"/>
      <c r="H10" s="218"/>
      <c r="I10" s="218"/>
      <c r="J10" s="33"/>
    </row>
    <row r="11" spans="1:10" x14ac:dyDescent="0.25">
      <c r="B11" s="211"/>
      <c r="C11" s="212"/>
      <c r="D11" s="212"/>
      <c r="E11" s="212"/>
      <c r="F11" s="212"/>
      <c r="G11" s="212"/>
      <c r="H11" s="212"/>
      <c r="I11" s="212"/>
    </row>
    <row r="12" spans="1:10" ht="15.75" thickBot="1" x14ac:dyDescent="0.3">
      <c r="B12" s="213"/>
      <c r="C12" s="213"/>
      <c r="D12" s="213"/>
      <c r="E12" s="213"/>
      <c r="F12" s="213"/>
      <c r="G12" s="213"/>
      <c r="H12" s="213"/>
      <c r="I12" s="213"/>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9" t="s">
        <v>87</v>
      </c>
      <c r="B14" s="221"/>
      <c r="C14" s="221"/>
      <c r="D14" s="221"/>
      <c r="E14" s="221"/>
      <c r="F14" s="221"/>
      <c r="G14" s="221"/>
      <c r="H14" s="221"/>
      <c r="I14" s="235"/>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20" t="s">
        <v>70</v>
      </c>
      <c r="B24" s="221"/>
      <c r="C24" s="221"/>
      <c r="D24" s="221"/>
      <c r="E24" s="221"/>
      <c r="F24" s="235"/>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22" t="s">
        <v>88</v>
      </c>
      <c r="B26" s="223"/>
      <c r="C26" s="223"/>
      <c r="D26" s="223"/>
      <c r="E26" s="223"/>
      <c r="F26" s="223"/>
      <c r="G26" s="223"/>
      <c r="H26" s="223"/>
      <c r="I26" s="223"/>
    </row>
    <row r="27" spans="1:10" ht="15.75" thickBot="1" x14ac:dyDescent="0.3">
      <c r="A27" s="225" t="s">
        <v>27</v>
      </c>
      <c r="B27" s="226"/>
      <c r="C27" s="226"/>
      <c r="D27" s="226"/>
      <c r="E27" s="226"/>
      <c r="F27" s="226"/>
      <c r="G27" s="226"/>
      <c r="H27" s="226"/>
      <c r="I27" s="228"/>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3" t="s">
        <v>28</v>
      </c>
      <c r="B31" s="324"/>
      <c r="C31" s="324"/>
      <c r="D31" s="324"/>
      <c r="E31" s="324"/>
      <c r="F31" s="325"/>
      <c r="G31" s="161">
        <f>G28+G29+G30</f>
        <v>0</v>
      </c>
      <c r="H31" s="160">
        <f t="shared" ref="H31:I31" si="3">H28+H29+H30</f>
        <v>0</v>
      </c>
      <c r="I31" s="8">
        <f t="shared" si="3"/>
        <v>0</v>
      </c>
    </row>
    <row r="32" spans="1:10" ht="15.75" thickBot="1" x14ac:dyDescent="0.3">
      <c r="A32" s="234" t="s">
        <v>17</v>
      </c>
      <c r="B32" s="221"/>
      <c r="C32" s="221"/>
      <c r="D32" s="221"/>
      <c r="E32" s="221"/>
      <c r="F32" s="221"/>
      <c r="G32" s="221"/>
      <c r="H32" s="221"/>
      <c r="I32" s="235"/>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36" t="s">
        <v>29</v>
      </c>
      <c r="B37" s="237"/>
      <c r="C37" s="237"/>
      <c r="D37" s="237"/>
      <c r="E37" s="237"/>
      <c r="F37" s="326"/>
      <c r="G37" s="161">
        <f>G33+G34+G35+G36</f>
        <v>0</v>
      </c>
      <c r="H37" s="93">
        <f t="shared" ref="H37:I37" si="5">H33+H34+H35+H36</f>
        <v>0</v>
      </c>
      <c r="I37" s="102">
        <f t="shared" si="5"/>
        <v>0</v>
      </c>
    </row>
    <row r="38" spans="1:9" ht="16.5" thickBot="1" x14ac:dyDescent="0.3">
      <c r="A38" s="220" t="s">
        <v>69</v>
      </c>
      <c r="B38" s="221"/>
      <c r="C38" s="221"/>
      <c r="D38" s="221"/>
      <c r="E38" s="221"/>
      <c r="F38" s="221"/>
      <c r="G38" s="91">
        <f>G31+G37</f>
        <v>0</v>
      </c>
      <c r="H38" s="41">
        <f t="shared" ref="H38" si="6">H31+H37</f>
        <v>0</v>
      </c>
      <c r="I38" s="41">
        <v>0</v>
      </c>
    </row>
    <row r="39" spans="1:9" ht="19.5" thickBot="1" x14ac:dyDescent="0.35">
      <c r="A39" s="271" t="s">
        <v>48</v>
      </c>
      <c r="B39" s="272"/>
      <c r="C39" s="272"/>
      <c r="D39" s="272"/>
      <c r="E39" s="272"/>
      <c r="F39" s="273"/>
      <c r="G39" s="12">
        <f>G24+G38</f>
        <v>0</v>
      </c>
      <c r="H39" s="12">
        <f>H24+H38</f>
        <v>0</v>
      </c>
      <c r="I39" s="61">
        <f>I24+I38</f>
        <v>0</v>
      </c>
    </row>
    <row r="40" spans="1:9" ht="15.75" thickBot="1" x14ac:dyDescent="0.3">
      <c r="A40" s="33"/>
    </row>
    <row r="41" spans="1:9" ht="45.75" thickBot="1" x14ac:dyDescent="0.3">
      <c r="A41" s="317" t="s">
        <v>30</v>
      </c>
      <c r="B41" s="218"/>
      <c r="C41" s="218"/>
      <c r="D41" s="327"/>
      <c r="E41" s="126" t="s">
        <v>85</v>
      </c>
      <c r="F41" s="126" t="s">
        <v>26</v>
      </c>
      <c r="G41" s="127" t="s">
        <v>44</v>
      </c>
      <c r="H41" s="128" t="s">
        <v>45</v>
      </c>
      <c r="I41" s="1"/>
    </row>
    <row r="42" spans="1:9" ht="15.75" x14ac:dyDescent="0.25">
      <c r="A42" s="321" t="s">
        <v>89</v>
      </c>
      <c r="B42" s="322"/>
      <c r="C42" s="322"/>
      <c r="D42" s="322"/>
      <c r="E42" s="111">
        <f>G24</f>
        <v>0</v>
      </c>
      <c r="F42" s="112">
        <f>H24</f>
        <v>0</v>
      </c>
      <c r="G42" s="112">
        <f>I24</f>
        <v>0</v>
      </c>
      <c r="H42" s="112"/>
      <c r="I42" s="1"/>
    </row>
    <row r="43" spans="1:9" ht="15.75" x14ac:dyDescent="0.25">
      <c r="A43" s="265" t="s">
        <v>69</v>
      </c>
      <c r="B43" s="266"/>
      <c r="C43" s="266"/>
      <c r="D43" s="267"/>
      <c r="E43" s="111">
        <f t="shared" ref="E43:G43" si="7">G38</f>
        <v>0</v>
      </c>
      <c r="F43" s="112">
        <f t="shared" si="7"/>
        <v>0</v>
      </c>
      <c r="G43" s="112">
        <f t="shared" si="7"/>
        <v>0</v>
      </c>
      <c r="H43" s="113" t="e">
        <f>(G43/G42)*100</f>
        <v>#DIV/0!</v>
      </c>
      <c r="I43" s="1"/>
    </row>
    <row r="44" spans="1:9" ht="19.5" thickBot="1" x14ac:dyDescent="0.35">
      <c r="A44" s="268" t="s">
        <v>48</v>
      </c>
      <c r="B44" s="269"/>
      <c r="C44" s="269"/>
      <c r="D44" s="270"/>
      <c r="E44" s="11">
        <f>E42+E43</f>
        <v>0</v>
      </c>
      <c r="F44" s="11">
        <f t="shared" ref="F44:G44" si="8">F42+F43</f>
        <v>0</v>
      </c>
      <c r="G44" s="11">
        <f t="shared" si="8"/>
        <v>0</v>
      </c>
      <c r="H44" s="28"/>
      <c r="I44" s="1"/>
    </row>
    <row r="45" spans="1:9" x14ac:dyDescent="0.25">
      <c r="B45" s="286"/>
      <c r="C45" s="286"/>
      <c r="D45" s="286"/>
      <c r="E45" s="286"/>
      <c r="F45" s="286"/>
      <c r="G45" s="286"/>
      <c r="H45" s="286"/>
      <c r="I45" s="286"/>
    </row>
    <row r="46" spans="1:9" x14ac:dyDescent="0.25">
      <c r="A46" s="65"/>
      <c r="B46" s="65"/>
      <c r="C46" s="65"/>
      <c r="D46" s="83"/>
      <c r="E46" s="84"/>
      <c r="F46" s="84"/>
      <c r="G46" s="84"/>
      <c r="H46" s="129"/>
      <c r="I46" s="129"/>
    </row>
    <row r="47" spans="1:9" ht="15.75" x14ac:dyDescent="0.25">
      <c r="A47" s="284" t="s">
        <v>75</v>
      </c>
      <c r="B47" s="285"/>
      <c r="C47" s="285"/>
      <c r="D47" s="285"/>
      <c r="E47" s="88"/>
      <c r="F47" s="88"/>
      <c r="G47" s="88"/>
      <c r="H47" s="67"/>
      <c r="I47" s="67"/>
    </row>
    <row r="48" spans="1:9" ht="15.75" x14ac:dyDescent="0.25">
      <c r="A48" s="276" t="s">
        <v>6</v>
      </c>
      <c r="B48" s="277"/>
      <c r="C48" s="292" t="s">
        <v>90</v>
      </c>
      <c r="D48" s="293"/>
      <c r="E48" s="293"/>
      <c r="F48" s="293"/>
      <c r="G48" s="293"/>
      <c r="H48" s="293"/>
      <c r="I48" s="293"/>
    </row>
    <row r="49" spans="1:9" ht="15.75" x14ac:dyDescent="0.25">
      <c r="A49" s="276" t="s">
        <v>59</v>
      </c>
      <c r="B49" s="277"/>
      <c r="C49" s="292" t="s">
        <v>76</v>
      </c>
      <c r="D49" s="293"/>
      <c r="E49" s="293"/>
      <c r="F49" s="293"/>
      <c r="G49" s="293"/>
      <c r="H49" s="293"/>
      <c r="I49" s="293"/>
    </row>
    <row r="50" spans="1:9" ht="15.75" x14ac:dyDescent="0.25">
      <c r="A50" s="249" t="s">
        <v>2</v>
      </c>
      <c r="B50" s="250"/>
      <c r="C50" s="292" t="s">
        <v>61</v>
      </c>
      <c r="D50" s="293"/>
      <c r="E50" s="293"/>
      <c r="F50" s="293"/>
      <c r="G50" s="293"/>
      <c r="H50" s="293"/>
      <c r="I50" s="293"/>
    </row>
    <row r="51" spans="1:9" ht="35.25" customHeight="1" x14ac:dyDescent="0.25">
      <c r="A51" s="249" t="s">
        <v>60</v>
      </c>
      <c r="B51" s="250"/>
      <c r="C51" s="292" t="s">
        <v>63</v>
      </c>
      <c r="D51" s="293"/>
      <c r="E51" s="293"/>
      <c r="F51" s="293"/>
      <c r="G51" s="293"/>
      <c r="H51" s="293"/>
      <c r="I51" s="293"/>
    </row>
    <row r="52" spans="1:9" ht="65.25" customHeight="1" x14ac:dyDescent="0.25">
      <c r="A52" s="249" t="s">
        <v>3</v>
      </c>
      <c r="B52" s="250"/>
      <c r="C52" s="292" t="s">
        <v>115</v>
      </c>
      <c r="D52" s="293"/>
      <c r="E52" s="293"/>
      <c r="F52" s="293"/>
      <c r="G52" s="293"/>
      <c r="H52" s="293"/>
      <c r="I52" s="293"/>
    </row>
    <row r="53" spans="1:9" ht="15.75" x14ac:dyDescent="0.25">
      <c r="A53" s="260" t="s">
        <v>4</v>
      </c>
      <c r="B53" s="261"/>
      <c r="C53" s="330" t="s">
        <v>116</v>
      </c>
      <c r="D53" s="331"/>
      <c r="E53" s="331"/>
      <c r="F53" s="331"/>
      <c r="G53" s="331"/>
      <c r="H53" s="331"/>
      <c r="I53" s="332"/>
    </row>
    <row r="54" spans="1:9" ht="15.75" x14ac:dyDescent="0.25">
      <c r="A54" s="260" t="s">
        <v>111</v>
      </c>
      <c r="B54" s="261"/>
      <c r="C54" s="330" t="s">
        <v>118</v>
      </c>
      <c r="D54" s="331"/>
      <c r="E54" s="331"/>
      <c r="F54" s="331"/>
      <c r="G54" s="331"/>
      <c r="H54" s="331"/>
      <c r="I54" s="332"/>
    </row>
    <row r="55" spans="1:9" ht="110.25" customHeight="1" x14ac:dyDescent="0.25">
      <c r="A55" s="258" t="s">
        <v>183</v>
      </c>
      <c r="B55" s="259"/>
      <c r="C55" s="292" t="s">
        <v>113</v>
      </c>
      <c r="D55" s="293"/>
      <c r="E55" s="293"/>
      <c r="F55" s="293"/>
      <c r="G55" s="293"/>
      <c r="H55" s="293"/>
      <c r="I55" s="293"/>
    </row>
    <row r="56" spans="1:9" ht="33" customHeight="1" x14ac:dyDescent="0.25">
      <c r="A56" s="294" t="s">
        <v>96</v>
      </c>
      <c r="B56" s="295"/>
      <c r="C56" s="330" t="s">
        <v>119</v>
      </c>
      <c r="D56" s="331"/>
      <c r="E56" s="331"/>
      <c r="F56" s="331"/>
      <c r="G56" s="331"/>
      <c r="H56" s="331"/>
      <c r="I56" s="332"/>
    </row>
    <row r="57" spans="1:9" x14ac:dyDescent="0.25">
      <c r="A57" s="328" t="s">
        <v>117</v>
      </c>
      <c r="B57" s="329"/>
      <c r="C57" s="329"/>
      <c r="D57" s="329"/>
      <c r="E57" s="329"/>
      <c r="F57" s="329"/>
      <c r="G57" s="329"/>
      <c r="H57" s="329"/>
      <c r="I57" s="329"/>
    </row>
    <row r="58" spans="1:9" x14ac:dyDescent="0.25">
      <c r="A58" s="65" t="s">
        <v>121</v>
      </c>
      <c r="B58" s="65"/>
      <c r="C58" s="65"/>
      <c r="D58" s="83"/>
      <c r="E58" s="84"/>
      <c r="F58" s="84"/>
      <c r="G58" s="84"/>
      <c r="H58" s="129"/>
      <c r="I58" s="129"/>
    </row>
    <row r="59" spans="1:9" x14ac:dyDescent="0.25">
      <c r="A59" s="65" t="s">
        <v>192</v>
      </c>
      <c r="B59" s="65"/>
      <c r="C59" s="65"/>
      <c r="D59" s="83"/>
      <c r="E59" s="84"/>
      <c r="F59" s="84"/>
      <c r="G59" s="84"/>
    </row>
  </sheetData>
  <mergeCells count="43">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A47:D47"/>
    <mergeCell ref="A2:I2"/>
    <mergeCell ref="A4:I4"/>
    <mergeCell ref="A9:B9"/>
    <mergeCell ref="C9:I9"/>
    <mergeCell ref="B11:I11"/>
    <mergeCell ref="B12:I12"/>
    <mergeCell ref="A14:I14"/>
    <mergeCell ref="A10:B10"/>
    <mergeCell ref="C10:I10"/>
    <mergeCell ref="A6:I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vyd'!$P$1:$P$8</xm:f>
          </x14:formula1>
          <xm:sqref>C15:C23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L13" sqref="L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38" t="s">
        <v>167</v>
      </c>
      <c r="B2" s="239"/>
      <c r="C2" s="239"/>
      <c r="D2" s="239"/>
      <c r="E2" s="239"/>
      <c r="F2" s="239"/>
      <c r="G2" s="239"/>
      <c r="H2" s="239"/>
      <c r="I2" s="239"/>
    </row>
    <row r="3" spans="1:10" x14ac:dyDescent="0.25">
      <c r="D3" s="20"/>
      <c r="E3" s="20"/>
      <c r="F3" s="20"/>
      <c r="G3" s="20"/>
      <c r="H3" s="9"/>
      <c r="I3" s="9"/>
    </row>
    <row r="4" spans="1:10" ht="44.25" customHeight="1" x14ac:dyDescent="0.25">
      <c r="A4" s="242"/>
      <c r="B4" s="243"/>
      <c r="C4" s="243"/>
      <c r="D4" s="243"/>
      <c r="E4" s="243"/>
      <c r="F4" s="243"/>
      <c r="G4" s="243"/>
      <c r="H4" s="243"/>
      <c r="I4" s="243"/>
    </row>
    <row r="5" spans="1:10" ht="17.25" customHeight="1" x14ac:dyDescent="0.25">
      <c r="A5" s="193"/>
      <c r="B5" s="194"/>
      <c r="C5" s="194"/>
      <c r="D5" s="194"/>
      <c r="E5" s="194"/>
      <c r="F5" s="194"/>
      <c r="G5" s="194"/>
      <c r="H5" s="194"/>
      <c r="I5" s="194"/>
    </row>
    <row r="6" spans="1:10" ht="20.25" x14ac:dyDescent="0.3">
      <c r="A6" s="289" t="s">
        <v>130</v>
      </c>
      <c r="B6" s="243"/>
      <c r="C6" s="243"/>
      <c r="D6" s="243"/>
      <c r="E6" s="243"/>
      <c r="F6" s="243"/>
      <c r="G6" s="243"/>
      <c r="H6" s="243"/>
      <c r="I6" s="243"/>
    </row>
    <row r="7" spans="1:10" ht="15" customHeight="1" x14ac:dyDescent="0.3">
      <c r="B7" s="162"/>
      <c r="C7" s="162"/>
      <c r="D7" s="164"/>
      <c r="E7" s="164"/>
      <c r="F7" s="164"/>
      <c r="G7" s="164"/>
      <c r="H7" s="162"/>
      <c r="I7" s="162"/>
    </row>
    <row r="8" spans="1:10" ht="15.75" thickBot="1" x14ac:dyDescent="0.3"/>
    <row r="9" spans="1:10" ht="15.75" thickBot="1" x14ac:dyDescent="0.3">
      <c r="A9" s="240" t="s">
        <v>0</v>
      </c>
      <c r="B9" s="228"/>
      <c r="C9" s="218"/>
      <c r="D9" s="218"/>
      <c r="E9" s="218"/>
      <c r="F9" s="218"/>
      <c r="G9" s="218"/>
      <c r="H9" s="218"/>
      <c r="I9" s="218"/>
    </row>
    <row r="10" spans="1:10" ht="15.75" thickBot="1" x14ac:dyDescent="0.3">
      <c r="A10" s="241" t="s">
        <v>1</v>
      </c>
      <c r="B10" s="219"/>
      <c r="C10" s="218"/>
      <c r="D10" s="218"/>
      <c r="E10" s="218"/>
      <c r="F10" s="218"/>
      <c r="G10" s="218"/>
      <c r="H10" s="218"/>
      <c r="I10" s="218"/>
      <c r="J10" s="33"/>
    </row>
    <row r="11" spans="1:10" x14ac:dyDescent="0.25">
      <c r="B11" s="211"/>
      <c r="C11" s="212"/>
      <c r="D11" s="212"/>
      <c r="E11" s="212"/>
      <c r="F11" s="212"/>
      <c r="G11" s="212"/>
      <c r="H11" s="212"/>
      <c r="I11" s="212"/>
    </row>
    <row r="12" spans="1:10" ht="15.75" thickBot="1" x14ac:dyDescent="0.3">
      <c r="B12" s="213"/>
      <c r="C12" s="213"/>
      <c r="D12" s="213"/>
      <c r="E12" s="213"/>
      <c r="F12" s="213"/>
      <c r="G12" s="213"/>
      <c r="H12" s="213"/>
      <c r="I12" s="213"/>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9" t="s">
        <v>87</v>
      </c>
      <c r="B14" s="221"/>
      <c r="C14" s="221"/>
      <c r="D14" s="221"/>
      <c r="E14" s="221"/>
      <c r="F14" s="221"/>
      <c r="G14" s="221"/>
      <c r="H14" s="221"/>
      <c r="I14" s="235"/>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20" t="s">
        <v>70</v>
      </c>
      <c r="B24" s="221"/>
      <c r="C24" s="221"/>
      <c r="D24" s="221"/>
      <c r="E24" s="221"/>
      <c r="F24" s="235"/>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22" t="s">
        <v>88</v>
      </c>
      <c r="B26" s="223"/>
      <c r="C26" s="223"/>
      <c r="D26" s="223"/>
      <c r="E26" s="223"/>
      <c r="F26" s="223"/>
      <c r="G26" s="223"/>
      <c r="H26" s="223"/>
      <c r="I26" s="223"/>
    </row>
    <row r="27" spans="1:10" ht="15.75" thickBot="1" x14ac:dyDescent="0.3">
      <c r="A27" s="225" t="s">
        <v>27</v>
      </c>
      <c r="B27" s="226"/>
      <c r="C27" s="226"/>
      <c r="D27" s="226"/>
      <c r="E27" s="226"/>
      <c r="F27" s="226"/>
      <c r="G27" s="226"/>
      <c r="H27" s="226"/>
      <c r="I27" s="228"/>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3" t="s">
        <v>28</v>
      </c>
      <c r="B31" s="324"/>
      <c r="C31" s="324"/>
      <c r="D31" s="324"/>
      <c r="E31" s="324"/>
      <c r="F31" s="325"/>
      <c r="G31" s="161">
        <f>G28+G29+G30</f>
        <v>0</v>
      </c>
      <c r="H31" s="160">
        <f t="shared" ref="H31:I31" si="3">H28+H29+H30</f>
        <v>0</v>
      </c>
      <c r="I31" s="8">
        <f t="shared" si="3"/>
        <v>0</v>
      </c>
    </row>
    <row r="32" spans="1:10" ht="15.75" thickBot="1" x14ac:dyDescent="0.3">
      <c r="A32" s="234" t="s">
        <v>17</v>
      </c>
      <c r="B32" s="221"/>
      <c r="C32" s="221"/>
      <c r="D32" s="221"/>
      <c r="E32" s="221"/>
      <c r="F32" s="221"/>
      <c r="G32" s="221"/>
      <c r="H32" s="221"/>
      <c r="I32" s="235"/>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36" t="s">
        <v>29</v>
      </c>
      <c r="B37" s="237"/>
      <c r="C37" s="237"/>
      <c r="D37" s="237"/>
      <c r="E37" s="237"/>
      <c r="F37" s="326"/>
      <c r="G37" s="161">
        <f>G33+G34+G35+G36</f>
        <v>0</v>
      </c>
      <c r="H37" s="93">
        <f t="shared" ref="H37:I37" si="5">H33+H34+H35+H36</f>
        <v>0</v>
      </c>
      <c r="I37" s="102">
        <f t="shared" si="5"/>
        <v>0</v>
      </c>
    </row>
    <row r="38" spans="1:9" ht="16.5" thickBot="1" x14ac:dyDescent="0.3">
      <c r="A38" s="220" t="s">
        <v>69</v>
      </c>
      <c r="B38" s="221"/>
      <c r="C38" s="221"/>
      <c r="D38" s="221"/>
      <c r="E38" s="221"/>
      <c r="F38" s="221"/>
      <c r="G38" s="91">
        <f>G31+G37</f>
        <v>0</v>
      </c>
      <c r="H38" s="41">
        <f t="shared" ref="H38" si="6">H31+H37</f>
        <v>0</v>
      </c>
      <c r="I38" s="41">
        <v>0</v>
      </c>
    </row>
    <row r="39" spans="1:9" ht="19.5" thickBot="1" x14ac:dyDescent="0.35">
      <c r="A39" s="271" t="s">
        <v>48</v>
      </c>
      <c r="B39" s="272"/>
      <c r="C39" s="272"/>
      <c r="D39" s="272"/>
      <c r="E39" s="272"/>
      <c r="F39" s="273"/>
      <c r="G39" s="12">
        <f>G24+G38</f>
        <v>0</v>
      </c>
      <c r="H39" s="12">
        <f>H24+H38</f>
        <v>0</v>
      </c>
      <c r="I39" s="61">
        <f>I24+I38</f>
        <v>0</v>
      </c>
    </row>
    <row r="40" spans="1:9" ht="15.75" thickBot="1" x14ac:dyDescent="0.3">
      <c r="A40" s="33"/>
    </row>
    <row r="41" spans="1:9" ht="45.75" thickBot="1" x14ac:dyDescent="0.3">
      <c r="A41" s="317" t="s">
        <v>30</v>
      </c>
      <c r="B41" s="218"/>
      <c r="C41" s="218"/>
      <c r="D41" s="327"/>
      <c r="E41" s="126" t="s">
        <v>85</v>
      </c>
      <c r="F41" s="126" t="s">
        <v>26</v>
      </c>
      <c r="G41" s="127" t="s">
        <v>44</v>
      </c>
      <c r="H41" s="128" t="s">
        <v>45</v>
      </c>
      <c r="I41" s="1"/>
    </row>
    <row r="42" spans="1:9" ht="15.75" x14ac:dyDescent="0.25">
      <c r="A42" s="321" t="s">
        <v>89</v>
      </c>
      <c r="B42" s="322"/>
      <c r="C42" s="322"/>
      <c r="D42" s="322"/>
      <c r="E42" s="111">
        <f>G24</f>
        <v>0</v>
      </c>
      <c r="F42" s="112">
        <f>H24</f>
        <v>0</v>
      </c>
      <c r="G42" s="112">
        <f>I24</f>
        <v>0</v>
      </c>
      <c r="H42" s="112"/>
      <c r="I42" s="1"/>
    </row>
    <row r="43" spans="1:9" ht="15.75" x14ac:dyDescent="0.25">
      <c r="A43" s="265" t="s">
        <v>69</v>
      </c>
      <c r="B43" s="266"/>
      <c r="C43" s="266"/>
      <c r="D43" s="267"/>
      <c r="E43" s="111">
        <f t="shared" ref="E43:G43" si="7">G38</f>
        <v>0</v>
      </c>
      <c r="F43" s="112">
        <f t="shared" si="7"/>
        <v>0</v>
      </c>
      <c r="G43" s="112">
        <f t="shared" si="7"/>
        <v>0</v>
      </c>
      <c r="H43" s="113" t="e">
        <f>(G43/G42)*100</f>
        <v>#DIV/0!</v>
      </c>
      <c r="I43" s="1"/>
    </row>
    <row r="44" spans="1:9" ht="19.5" thickBot="1" x14ac:dyDescent="0.35">
      <c r="A44" s="268" t="s">
        <v>48</v>
      </c>
      <c r="B44" s="269"/>
      <c r="C44" s="269"/>
      <c r="D44" s="270"/>
      <c r="E44" s="11">
        <f>E42+E43</f>
        <v>0</v>
      </c>
      <c r="F44" s="11">
        <f t="shared" ref="F44:G44" si="8">F42+F43</f>
        <v>0</v>
      </c>
      <c r="G44" s="11">
        <f t="shared" si="8"/>
        <v>0</v>
      </c>
      <c r="H44" s="28"/>
      <c r="I44" s="1"/>
    </row>
    <row r="45" spans="1:9" x14ac:dyDescent="0.25">
      <c r="B45" s="286"/>
      <c r="C45" s="286"/>
      <c r="D45" s="286"/>
      <c r="E45" s="286"/>
      <c r="F45" s="286"/>
      <c r="G45" s="286"/>
      <c r="H45" s="286"/>
      <c r="I45" s="286"/>
    </row>
    <row r="46" spans="1:9" x14ac:dyDescent="0.25">
      <c r="A46" s="65"/>
      <c r="B46" s="65"/>
      <c r="C46" s="65"/>
      <c r="D46" s="83"/>
      <c r="E46" s="84"/>
      <c r="F46" s="84"/>
      <c r="G46" s="84"/>
      <c r="H46" s="129"/>
      <c r="I46" s="129"/>
    </row>
    <row r="47" spans="1:9" ht="15.75" x14ac:dyDescent="0.25">
      <c r="A47" s="284" t="s">
        <v>75</v>
      </c>
      <c r="B47" s="285"/>
      <c r="C47" s="285"/>
      <c r="D47" s="285"/>
      <c r="E47" s="88"/>
      <c r="F47" s="88"/>
      <c r="G47" s="88"/>
      <c r="H47" s="67"/>
      <c r="I47" s="67"/>
    </row>
    <row r="48" spans="1:9" ht="15.75" x14ac:dyDescent="0.25">
      <c r="A48" s="333" t="s">
        <v>6</v>
      </c>
      <c r="B48" s="334"/>
      <c r="C48" s="251" t="s">
        <v>90</v>
      </c>
      <c r="D48" s="252"/>
      <c r="E48" s="252"/>
      <c r="F48" s="252"/>
      <c r="G48" s="252"/>
      <c r="H48" s="252"/>
      <c r="I48" s="252"/>
    </row>
    <row r="49" spans="1:9" ht="15.75" x14ac:dyDescent="0.25">
      <c r="A49" s="276" t="s">
        <v>59</v>
      </c>
      <c r="B49" s="277"/>
      <c r="C49" s="292" t="s">
        <v>76</v>
      </c>
      <c r="D49" s="293"/>
      <c r="E49" s="293"/>
      <c r="F49" s="293"/>
      <c r="G49" s="293"/>
      <c r="H49" s="293"/>
      <c r="I49" s="293"/>
    </row>
    <row r="50" spans="1:9" ht="15.75" x14ac:dyDescent="0.25">
      <c r="A50" s="249" t="s">
        <v>2</v>
      </c>
      <c r="B50" s="250"/>
      <c r="C50" s="292" t="s">
        <v>61</v>
      </c>
      <c r="D50" s="293"/>
      <c r="E50" s="293"/>
      <c r="F50" s="293"/>
      <c r="G50" s="293"/>
      <c r="H50" s="293"/>
      <c r="I50" s="293"/>
    </row>
    <row r="51" spans="1:9" ht="15.75" x14ac:dyDescent="0.25">
      <c r="A51" s="249" t="s">
        <v>60</v>
      </c>
      <c r="B51" s="250"/>
      <c r="C51" s="292" t="s">
        <v>63</v>
      </c>
      <c r="D51" s="293"/>
      <c r="E51" s="293"/>
      <c r="F51" s="293"/>
      <c r="G51" s="293"/>
      <c r="H51" s="293"/>
      <c r="I51" s="293"/>
    </row>
    <row r="52" spans="1:9" ht="65.25" customHeight="1" x14ac:dyDescent="0.25">
      <c r="A52" s="249" t="s">
        <v>3</v>
      </c>
      <c r="B52" s="250"/>
      <c r="C52" s="292" t="s">
        <v>115</v>
      </c>
      <c r="D52" s="293"/>
      <c r="E52" s="293"/>
      <c r="F52" s="293"/>
      <c r="G52" s="293"/>
      <c r="H52" s="293"/>
      <c r="I52" s="293"/>
    </row>
    <row r="53" spans="1:9" ht="15.75" x14ac:dyDescent="0.25">
      <c r="A53" s="260" t="s">
        <v>4</v>
      </c>
      <c r="B53" s="261"/>
      <c r="C53" s="330" t="s">
        <v>116</v>
      </c>
      <c r="D53" s="331"/>
      <c r="E53" s="331"/>
      <c r="F53" s="331"/>
      <c r="G53" s="331"/>
      <c r="H53" s="331"/>
      <c r="I53" s="332"/>
    </row>
    <row r="54" spans="1:9" ht="15.75" x14ac:dyDescent="0.25">
      <c r="A54" s="260" t="s">
        <v>111</v>
      </c>
      <c r="B54" s="261"/>
      <c r="C54" s="330" t="s">
        <v>118</v>
      </c>
      <c r="D54" s="331"/>
      <c r="E54" s="331"/>
      <c r="F54" s="331"/>
      <c r="G54" s="331"/>
      <c r="H54" s="331"/>
      <c r="I54" s="332"/>
    </row>
    <row r="55" spans="1:9" ht="110.25" customHeight="1" x14ac:dyDescent="0.25">
      <c r="A55" s="258" t="s">
        <v>183</v>
      </c>
      <c r="B55" s="259"/>
      <c r="C55" s="292" t="s">
        <v>113</v>
      </c>
      <c r="D55" s="293"/>
      <c r="E55" s="293"/>
      <c r="F55" s="293"/>
      <c r="G55" s="293"/>
      <c r="H55" s="293"/>
      <c r="I55" s="293"/>
    </row>
    <row r="56" spans="1:9" ht="33" customHeight="1" x14ac:dyDescent="0.25">
      <c r="A56" s="294" t="s">
        <v>96</v>
      </c>
      <c r="B56" s="295"/>
      <c r="C56" s="330" t="s">
        <v>119</v>
      </c>
      <c r="D56" s="331"/>
      <c r="E56" s="331"/>
      <c r="F56" s="331"/>
      <c r="G56" s="331"/>
      <c r="H56" s="331"/>
      <c r="I56" s="332"/>
    </row>
    <row r="57" spans="1:9" x14ac:dyDescent="0.25">
      <c r="A57" s="328" t="s">
        <v>117</v>
      </c>
      <c r="B57" s="329"/>
      <c r="C57" s="329"/>
      <c r="D57" s="329"/>
      <c r="E57" s="329"/>
      <c r="F57" s="329"/>
      <c r="G57" s="329"/>
      <c r="H57" s="329"/>
      <c r="I57" s="329"/>
    </row>
    <row r="58" spans="1:9" x14ac:dyDescent="0.25">
      <c r="A58" s="65" t="s">
        <v>121</v>
      </c>
      <c r="B58" s="65"/>
      <c r="C58" s="65"/>
      <c r="D58" s="83"/>
      <c r="E58" s="84"/>
      <c r="F58" s="84"/>
      <c r="G58" s="84"/>
      <c r="H58" s="129"/>
      <c r="I58" s="129"/>
    </row>
    <row r="59" spans="1:9" x14ac:dyDescent="0.25">
      <c r="A59" s="65" t="s">
        <v>191</v>
      </c>
      <c r="B59" s="65"/>
      <c r="C59" s="65"/>
      <c r="D59" s="83"/>
      <c r="E59" s="84"/>
      <c r="F59" s="84"/>
      <c r="G59" s="84"/>
    </row>
  </sheetData>
  <mergeCells count="43">
    <mergeCell ref="A55:B55"/>
    <mergeCell ref="C55:I55"/>
    <mergeCell ref="A56:B56"/>
    <mergeCell ref="C56:I56"/>
    <mergeCell ref="A57:I57"/>
    <mergeCell ref="A52:B52"/>
    <mergeCell ref="C52:I52"/>
    <mergeCell ref="A53:B53"/>
    <mergeCell ref="C53:I53"/>
    <mergeCell ref="A54:B54"/>
    <mergeCell ref="C54:I54"/>
    <mergeCell ref="A49:B49"/>
    <mergeCell ref="C49:I49"/>
    <mergeCell ref="A50:B50"/>
    <mergeCell ref="C50:I50"/>
    <mergeCell ref="A51:B51"/>
    <mergeCell ref="C51:I51"/>
    <mergeCell ref="A48:B48"/>
    <mergeCell ref="C48:I48"/>
    <mergeCell ref="A31:F31"/>
    <mergeCell ref="A32:I32"/>
    <mergeCell ref="A37:F37"/>
    <mergeCell ref="A38:F38"/>
    <mergeCell ref="A39:F39"/>
    <mergeCell ref="A41:D41"/>
    <mergeCell ref="A42:D42"/>
    <mergeCell ref="A43:D43"/>
    <mergeCell ref="A44:D44"/>
    <mergeCell ref="B45:I45"/>
    <mergeCell ref="A47:D47"/>
    <mergeCell ref="A27:I27"/>
    <mergeCell ref="A2:I2"/>
    <mergeCell ref="A4:I4"/>
    <mergeCell ref="A9:B9"/>
    <mergeCell ref="C9:I9"/>
    <mergeCell ref="A10:B10"/>
    <mergeCell ref="C10:I10"/>
    <mergeCell ref="B11:I11"/>
    <mergeCell ref="B12:I12"/>
    <mergeCell ref="A14:I14"/>
    <mergeCell ref="A24:F24"/>
    <mergeCell ref="A26:I26"/>
    <mergeCell ref="A6:I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vyd'!$P$1:$P$8</xm:f>
          </x14:formula1>
          <xm:sqref>C15:C23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topLeftCell="A22" zoomScale="80" zoomScaleNormal="80" workbookViewId="0">
      <selection activeCell="S23" sqref="S23"/>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98" t="s">
        <v>167</v>
      </c>
      <c r="G2" s="358"/>
      <c r="H2" s="358"/>
      <c r="I2" s="358"/>
    </row>
    <row r="4" spans="1:10" ht="54.75" customHeight="1" x14ac:dyDescent="0.25">
      <c r="B4" s="242"/>
      <c r="C4" s="243"/>
      <c r="D4" s="243"/>
      <c r="E4" s="243"/>
      <c r="F4" s="243"/>
      <c r="G4" s="243"/>
      <c r="H4" s="243"/>
      <c r="I4" s="243"/>
    </row>
    <row r="6" spans="1:10" ht="20.25" x14ac:dyDescent="0.3">
      <c r="A6" s="349" t="s">
        <v>95</v>
      </c>
      <c r="B6" s="349"/>
      <c r="C6" s="349"/>
      <c r="D6" s="349"/>
      <c r="E6" s="349"/>
      <c r="F6" s="349"/>
      <c r="G6" s="349"/>
      <c r="H6" s="349"/>
      <c r="I6" s="349"/>
    </row>
    <row r="9" spans="1:10" x14ac:dyDescent="0.25">
      <c r="A9" s="359" t="s">
        <v>0</v>
      </c>
      <c r="B9" s="359"/>
      <c r="C9" s="337"/>
      <c r="D9" s="337"/>
      <c r="E9" s="337"/>
      <c r="F9" s="337"/>
      <c r="G9" s="337"/>
      <c r="H9" s="337"/>
      <c r="I9" s="337"/>
    </row>
    <row r="10" spans="1:10" x14ac:dyDescent="0.25">
      <c r="A10" s="359" t="s">
        <v>1</v>
      </c>
      <c r="B10" s="359"/>
      <c r="C10" s="337"/>
      <c r="D10" s="337"/>
      <c r="E10" s="337"/>
      <c r="F10" s="337"/>
      <c r="G10" s="337"/>
      <c r="H10" s="337"/>
      <c r="I10" s="337"/>
    </row>
    <row r="11" spans="1:10" x14ac:dyDescent="0.25">
      <c r="A11" s="13"/>
      <c r="B11" s="13"/>
      <c r="C11" s="14"/>
      <c r="D11" s="14"/>
      <c r="E11" s="14"/>
      <c r="F11" s="14"/>
      <c r="G11" s="14"/>
      <c r="H11" s="14"/>
      <c r="I11" s="14"/>
    </row>
    <row r="12" spans="1:10" x14ac:dyDescent="0.25">
      <c r="A12" s="350" t="s">
        <v>71</v>
      </c>
      <c r="B12" s="350"/>
      <c r="C12" s="350"/>
      <c r="D12" s="350"/>
      <c r="E12" s="337"/>
      <c r="F12" s="337"/>
      <c r="G12" s="337"/>
      <c r="H12" s="337"/>
      <c r="I12" s="337"/>
    </row>
    <row r="13" spans="1:10" x14ac:dyDescent="0.25">
      <c r="A13" s="350" t="s">
        <v>78</v>
      </c>
      <c r="B13" s="350"/>
      <c r="C13" s="350"/>
      <c r="D13" s="350"/>
      <c r="E13" s="337"/>
      <c r="F13" s="337"/>
      <c r="G13" s="337"/>
      <c r="H13" s="337"/>
      <c r="I13" s="337"/>
    </row>
    <row r="14" spans="1:10" x14ac:dyDescent="0.25">
      <c r="A14" s="350" t="s">
        <v>38</v>
      </c>
      <c r="B14" s="350"/>
      <c r="C14" s="350"/>
      <c r="D14" s="350"/>
      <c r="E14" s="337"/>
      <c r="F14" s="337"/>
      <c r="G14" s="337"/>
      <c r="H14" s="337"/>
      <c r="I14" s="337"/>
    </row>
    <row r="15" spans="1:10" x14ac:dyDescent="0.25">
      <c r="A15" s="351" t="s">
        <v>39</v>
      </c>
      <c r="B15" s="351"/>
      <c r="C15" s="351"/>
      <c r="D15" s="351"/>
      <c r="E15" s="355"/>
      <c r="F15" s="355"/>
      <c r="G15" s="355"/>
      <c r="H15" s="355"/>
      <c r="I15" s="355"/>
      <c r="J15" s="42"/>
    </row>
    <row r="16" spans="1:10" x14ac:dyDescent="0.25">
      <c r="A16" s="352" t="s">
        <v>40</v>
      </c>
      <c r="B16" s="353"/>
      <c r="C16" s="353"/>
      <c r="D16" s="354"/>
      <c r="E16" s="337"/>
      <c r="F16" s="337"/>
      <c r="G16" s="337"/>
      <c r="H16" s="337"/>
      <c r="I16" s="337"/>
    </row>
    <row r="17" spans="1:13" x14ac:dyDescent="0.25">
      <c r="A17" s="352" t="s">
        <v>41</v>
      </c>
      <c r="B17" s="356"/>
      <c r="C17" s="356"/>
      <c r="D17" s="357"/>
      <c r="E17" s="337"/>
      <c r="F17" s="337"/>
      <c r="G17" s="337"/>
      <c r="H17" s="337"/>
      <c r="I17" s="337"/>
    </row>
    <row r="19" spans="1:13" ht="18.75" x14ac:dyDescent="0.3">
      <c r="A19" s="338" t="s">
        <v>42</v>
      </c>
      <c r="B19" s="338"/>
      <c r="C19" s="338"/>
      <c r="D19" s="338"/>
      <c r="E19" s="338"/>
      <c r="F19" s="338"/>
      <c r="G19" s="338"/>
      <c r="H19" s="338"/>
      <c r="I19" s="338"/>
    </row>
    <row r="21" spans="1:13" ht="15.75" customHeight="1" x14ac:dyDescent="0.25">
      <c r="A21" s="342" t="s">
        <v>12</v>
      </c>
      <c r="B21" s="343" t="s">
        <v>16</v>
      </c>
      <c r="C21" s="344"/>
      <c r="D21" s="344"/>
      <c r="E21" s="345"/>
      <c r="F21" s="342" t="s">
        <v>7</v>
      </c>
      <c r="G21" s="342"/>
      <c r="H21" s="342" t="s">
        <v>8</v>
      </c>
      <c r="I21" s="342" t="s">
        <v>9</v>
      </c>
    </row>
    <row r="22" spans="1:13" ht="15.75" customHeight="1" x14ac:dyDescent="0.25">
      <c r="A22" s="342"/>
      <c r="B22" s="346"/>
      <c r="C22" s="347"/>
      <c r="D22" s="347"/>
      <c r="E22" s="348"/>
      <c r="F22" s="15" t="s">
        <v>10</v>
      </c>
      <c r="G22" s="15" t="s">
        <v>11</v>
      </c>
      <c r="H22" s="342"/>
      <c r="I22" s="342"/>
    </row>
    <row r="23" spans="1:13" x14ac:dyDescent="0.25">
      <c r="A23" s="16" t="s">
        <v>13</v>
      </c>
      <c r="B23" s="337"/>
      <c r="C23" s="337"/>
      <c r="D23" s="337"/>
      <c r="E23" s="337"/>
      <c r="F23" s="17"/>
      <c r="G23" s="17"/>
      <c r="H23" s="17"/>
      <c r="I23" s="17"/>
    </row>
    <row r="24" spans="1:13" x14ac:dyDescent="0.25">
      <c r="A24" s="16" t="s">
        <v>14</v>
      </c>
      <c r="B24" s="337"/>
      <c r="C24" s="337"/>
      <c r="D24" s="337"/>
      <c r="E24" s="337"/>
      <c r="F24" s="17"/>
      <c r="G24" s="17"/>
      <c r="H24" s="17"/>
      <c r="I24" s="17"/>
    </row>
    <row r="25" spans="1:13" x14ac:dyDescent="0.25">
      <c r="A25" s="16" t="s">
        <v>15</v>
      </c>
      <c r="B25" s="337"/>
      <c r="C25" s="337"/>
      <c r="D25" s="337"/>
      <c r="E25" s="337"/>
      <c r="F25" s="17"/>
      <c r="G25" s="17"/>
      <c r="H25" s="17"/>
      <c r="I25" s="17"/>
    </row>
    <row r="26" spans="1:13" x14ac:dyDescent="0.25">
      <c r="A26" s="339" t="s">
        <v>53</v>
      </c>
      <c r="B26" s="340"/>
      <c r="C26" s="340"/>
      <c r="D26" s="340"/>
      <c r="E26" s="341"/>
      <c r="F26" s="68">
        <f>(F23+F24+F25)/3</f>
        <v>0</v>
      </c>
      <c r="G26" s="68">
        <f>(G23+G24+G25)/3</f>
        <v>0</v>
      </c>
      <c r="H26" s="69"/>
      <c r="I26" s="5"/>
    </row>
    <row r="27" spans="1:13" x14ac:dyDescent="0.25">
      <c r="A27" s="47"/>
      <c r="B27" s="48"/>
      <c r="C27" s="48"/>
      <c r="D27" s="48"/>
      <c r="E27" s="48"/>
      <c r="F27" s="49"/>
      <c r="G27" s="49"/>
      <c r="H27" s="5"/>
      <c r="I27" s="5"/>
    </row>
    <row r="28" spans="1:13" ht="28.5" customHeight="1" x14ac:dyDescent="0.25">
      <c r="A28" s="335" t="s">
        <v>79</v>
      </c>
      <c r="B28" s="336"/>
      <c r="C28" s="336"/>
      <c r="D28" s="336"/>
      <c r="E28" s="336"/>
      <c r="F28" s="336"/>
      <c r="G28" s="336"/>
      <c r="H28" s="336"/>
      <c r="I28" s="336"/>
    </row>
    <row r="29" spans="1:13" x14ac:dyDescent="0.25">
      <c r="A29" s="18"/>
    </row>
    <row r="31" spans="1:13" ht="18.75" x14ac:dyDescent="0.3">
      <c r="A31" s="338" t="s">
        <v>43</v>
      </c>
      <c r="B31" s="338"/>
      <c r="C31" s="338"/>
      <c r="D31" s="338"/>
      <c r="E31" s="338"/>
      <c r="F31" s="338"/>
      <c r="G31" s="338"/>
      <c r="H31" s="338"/>
      <c r="I31" s="338"/>
      <c r="M31" s="19"/>
    </row>
    <row r="33" spans="1:9" ht="36.75" customHeight="1" x14ac:dyDescent="0.25">
      <c r="A33" s="360" t="s">
        <v>54</v>
      </c>
      <c r="B33" s="306"/>
      <c r="C33" s="306"/>
      <c r="D33" s="365"/>
      <c r="E33" s="366"/>
      <c r="F33" s="366"/>
      <c r="G33" s="366"/>
      <c r="H33" s="366"/>
      <c r="I33" s="367"/>
    </row>
    <row r="35" spans="1:9" x14ac:dyDescent="0.25">
      <c r="A35" s="368" t="s">
        <v>31</v>
      </c>
      <c r="B35" s="368"/>
      <c r="C35" s="368"/>
      <c r="D35" s="368"/>
      <c r="E35" s="368"/>
      <c r="F35" s="368"/>
      <c r="G35" s="368"/>
      <c r="H35" s="368"/>
      <c r="I35" s="368"/>
    </row>
    <row r="36" spans="1:9" ht="262.5" customHeight="1" x14ac:dyDescent="0.25">
      <c r="A36" s="369" t="s">
        <v>92</v>
      </c>
      <c r="B36" s="370"/>
      <c r="C36" s="370"/>
      <c r="D36" s="370"/>
      <c r="E36" s="370"/>
      <c r="F36" s="370"/>
      <c r="G36" s="370"/>
      <c r="H36" s="370"/>
      <c r="I36" s="371"/>
    </row>
    <row r="37" spans="1:9" ht="35.25" customHeight="1" x14ac:dyDescent="0.25">
      <c r="A37" s="369" t="s">
        <v>86</v>
      </c>
      <c r="B37" s="370"/>
      <c r="C37" s="370"/>
      <c r="D37" s="370"/>
      <c r="E37" s="370"/>
      <c r="F37" s="370"/>
      <c r="G37" s="370"/>
      <c r="H37" s="370"/>
      <c r="I37" s="371"/>
    </row>
    <row r="40" spans="1:9" ht="43.5" customHeight="1" x14ac:dyDescent="0.25">
      <c r="A40" s="358" t="s">
        <v>55</v>
      </c>
      <c r="B40" s="361"/>
      <c r="C40" s="361"/>
      <c r="D40" s="361"/>
      <c r="E40" s="361"/>
      <c r="F40" s="361"/>
      <c r="G40" s="362"/>
      <c r="H40" s="266"/>
      <c r="I40" s="266"/>
    </row>
    <row r="41" spans="1:9" x14ac:dyDescent="0.25">
      <c r="A41" s="65"/>
      <c r="B41" s="65"/>
      <c r="C41" s="65"/>
      <c r="D41" s="65"/>
      <c r="E41" s="65"/>
      <c r="F41" s="65"/>
      <c r="G41" s="363" t="s">
        <v>33</v>
      </c>
      <c r="H41" s="364"/>
      <c r="I41" s="364"/>
    </row>
    <row r="42" spans="1:9" x14ac:dyDescent="0.25">
      <c r="A42" s="65"/>
      <c r="B42" s="65"/>
      <c r="C42" s="65"/>
      <c r="D42" s="65"/>
      <c r="E42" s="65"/>
      <c r="F42" s="65"/>
      <c r="G42" s="65"/>
      <c r="H42" s="65"/>
      <c r="I42" s="65"/>
    </row>
  </sheetData>
  <mergeCells count="39">
    <mergeCell ref="A33:C33"/>
    <mergeCell ref="A40:F40"/>
    <mergeCell ref="G40:I40"/>
    <mergeCell ref="G41:I41"/>
    <mergeCell ref="D33:I33"/>
    <mergeCell ref="A35:I35"/>
    <mergeCell ref="A36:I36"/>
    <mergeCell ref="A37:I37"/>
    <mergeCell ref="F2:I2"/>
    <mergeCell ref="A9:B9"/>
    <mergeCell ref="A10:B10"/>
    <mergeCell ref="C9:I9"/>
    <mergeCell ref="C10:I10"/>
    <mergeCell ref="B4:I4"/>
    <mergeCell ref="A19:I19"/>
    <mergeCell ref="A6:I6"/>
    <mergeCell ref="A13:D13"/>
    <mergeCell ref="A14:D14"/>
    <mergeCell ref="A15:D15"/>
    <mergeCell ref="A16:D16"/>
    <mergeCell ref="E13:I13"/>
    <mergeCell ref="E14:I14"/>
    <mergeCell ref="E15:I15"/>
    <mergeCell ref="E16:I16"/>
    <mergeCell ref="E17:I17"/>
    <mergeCell ref="A17:D17"/>
    <mergeCell ref="A12:D12"/>
    <mergeCell ref="E12:I12"/>
    <mergeCell ref="F21:G21"/>
    <mergeCell ref="B21:E22"/>
    <mergeCell ref="A21:A22"/>
    <mergeCell ref="H21:H22"/>
    <mergeCell ref="I21:I22"/>
    <mergeCell ref="A28:I28"/>
    <mergeCell ref="B23:E23"/>
    <mergeCell ref="B24:E24"/>
    <mergeCell ref="B25:E25"/>
    <mergeCell ref="A31:I31"/>
    <mergeCell ref="A26:E26"/>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topLeftCell="A19" zoomScale="80" zoomScaleNormal="80" workbookViewId="0">
      <selection activeCell="Q40" sqref="Q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98" t="s">
        <v>167</v>
      </c>
      <c r="G2" s="358"/>
      <c r="H2" s="358"/>
      <c r="I2" s="358"/>
    </row>
    <row r="4" spans="1:10" ht="48.75" customHeight="1" x14ac:dyDescent="0.25">
      <c r="B4" s="242"/>
      <c r="C4" s="243"/>
      <c r="D4" s="243"/>
      <c r="E4" s="243"/>
      <c r="F4" s="243"/>
      <c r="G4" s="243"/>
      <c r="H4" s="243"/>
      <c r="I4" s="243"/>
    </row>
    <row r="6" spans="1:10" ht="20.25" x14ac:dyDescent="0.3">
      <c r="A6" s="349" t="s">
        <v>95</v>
      </c>
      <c r="B6" s="349"/>
      <c r="C6" s="349"/>
      <c r="D6" s="349"/>
      <c r="E6" s="349"/>
      <c r="F6" s="349"/>
      <c r="G6" s="349"/>
      <c r="H6" s="349"/>
      <c r="I6" s="349"/>
    </row>
    <row r="9" spans="1:10" x14ac:dyDescent="0.25">
      <c r="A9" s="359" t="s">
        <v>123</v>
      </c>
      <c r="B9" s="359"/>
      <c r="C9" s="337"/>
      <c r="D9" s="337"/>
      <c r="E9" s="337"/>
      <c r="F9" s="337"/>
      <c r="G9" s="337"/>
      <c r="H9" s="337"/>
      <c r="I9" s="337"/>
    </row>
    <row r="10" spans="1:10" x14ac:dyDescent="0.25">
      <c r="A10" s="359" t="s">
        <v>1</v>
      </c>
      <c r="B10" s="359"/>
      <c r="C10" s="337"/>
      <c r="D10" s="337"/>
      <c r="E10" s="337"/>
      <c r="F10" s="337"/>
      <c r="G10" s="337"/>
      <c r="H10" s="337"/>
      <c r="I10" s="337"/>
    </row>
    <row r="11" spans="1:10" x14ac:dyDescent="0.25">
      <c r="A11" s="13"/>
      <c r="B11" s="13"/>
      <c r="C11" s="14"/>
      <c r="D11" s="14"/>
      <c r="E11" s="14"/>
      <c r="F11" s="14"/>
      <c r="G11" s="14"/>
      <c r="H11" s="14"/>
      <c r="I11" s="14"/>
    </row>
    <row r="12" spans="1:10" x14ac:dyDescent="0.25">
      <c r="A12" s="350" t="s">
        <v>71</v>
      </c>
      <c r="B12" s="350"/>
      <c r="C12" s="350"/>
      <c r="D12" s="350"/>
      <c r="E12" s="337"/>
      <c r="F12" s="337"/>
      <c r="G12" s="337"/>
      <c r="H12" s="337"/>
      <c r="I12" s="337"/>
    </row>
    <row r="13" spans="1:10" x14ac:dyDescent="0.25">
      <c r="A13" s="350" t="s">
        <v>78</v>
      </c>
      <c r="B13" s="350"/>
      <c r="C13" s="350"/>
      <c r="D13" s="350"/>
      <c r="E13" s="337"/>
      <c r="F13" s="337"/>
      <c r="G13" s="337"/>
      <c r="H13" s="337"/>
      <c r="I13" s="337"/>
    </row>
    <row r="14" spans="1:10" x14ac:dyDescent="0.25">
      <c r="A14" s="350" t="s">
        <v>38</v>
      </c>
      <c r="B14" s="350"/>
      <c r="C14" s="350"/>
      <c r="D14" s="350"/>
      <c r="E14" s="337"/>
      <c r="F14" s="337"/>
      <c r="G14" s="337"/>
      <c r="H14" s="337"/>
      <c r="I14" s="337"/>
    </row>
    <row r="15" spans="1:10" x14ac:dyDescent="0.25">
      <c r="A15" s="351" t="s">
        <v>39</v>
      </c>
      <c r="B15" s="351"/>
      <c r="C15" s="351"/>
      <c r="D15" s="351"/>
      <c r="E15" s="355"/>
      <c r="F15" s="355"/>
      <c r="G15" s="355"/>
      <c r="H15" s="355"/>
      <c r="I15" s="355"/>
      <c r="J15" s="42"/>
    </row>
    <row r="16" spans="1:10" x14ac:dyDescent="0.25">
      <c r="A16" s="352" t="s">
        <v>40</v>
      </c>
      <c r="B16" s="353"/>
      <c r="C16" s="353"/>
      <c r="D16" s="354"/>
      <c r="E16" s="337"/>
      <c r="F16" s="337"/>
      <c r="G16" s="337"/>
      <c r="H16" s="337"/>
      <c r="I16" s="337"/>
    </row>
    <row r="17" spans="1:13" x14ac:dyDescent="0.25">
      <c r="A17" s="352" t="s">
        <v>41</v>
      </c>
      <c r="B17" s="356"/>
      <c r="C17" s="356"/>
      <c r="D17" s="357"/>
      <c r="E17" s="337"/>
      <c r="F17" s="337"/>
      <c r="G17" s="337"/>
      <c r="H17" s="337"/>
      <c r="I17" s="337"/>
    </row>
    <row r="19" spans="1:13" ht="18.75" x14ac:dyDescent="0.3">
      <c r="A19" s="338" t="s">
        <v>42</v>
      </c>
      <c r="B19" s="338"/>
      <c r="C19" s="338"/>
      <c r="D19" s="338"/>
      <c r="E19" s="338"/>
      <c r="F19" s="338"/>
      <c r="G19" s="338"/>
      <c r="H19" s="338"/>
      <c r="I19" s="338"/>
    </row>
    <row r="21" spans="1:13" ht="15.75" customHeight="1" x14ac:dyDescent="0.25">
      <c r="A21" s="342" t="s">
        <v>12</v>
      </c>
      <c r="B21" s="343" t="s">
        <v>16</v>
      </c>
      <c r="C21" s="344"/>
      <c r="D21" s="344"/>
      <c r="E21" s="345"/>
      <c r="F21" s="342" t="s">
        <v>7</v>
      </c>
      <c r="G21" s="342"/>
      <c r="H21" s="342" t="s">
        <v>8</v>
      </c>
      <c r="I21" s="342" t="s">
        <v>9</v>
      </c>
    </row>
    <row r="22" spans="1:13" ht="15.75" customHeight="1" x14ac:dyDescent="0.25">
      <c r="A22" s="342"/>
      <c r="B22" s="346"/>
      <c r="C22" s="347"/>
      <c r="D22" s="347"/>
      <c r="E22" s="348"/>
      <c r="F22" s="15" t="s">
        <v>10</v>
      </c>
      <c r="G22" s="15" t="s">
        <v>11</v>
      </c>
      <c r="H22" s="342"/>
      <c r="I22" s="342"/>
    </row>
    <row r="23" spans="1:13" x14ac:dyDescent="0.25">
      <c r="A23" s="16" t="s">
        <v>13</v>
      </c>
      <c r="B23" s="337"/>
      <c r="C23" s="337"/>
      <c r="D23" s="337"/>
      <c r="E23" s="337"/>
      <c r="F23" s="17"/>
      <c r="G23" s="17"/>
      <c r="H23" s="17"/>
      <c r="I23" s="17"/>
    </row>
    <row r="24" spans="1:13" x14ac:dyDescent="0.25">
      <c r="A24" s="16" t="s">
        <v>14</v>
      </c>
      <c r="B24" s="337"/>
      <c r="C24" s="337"/>
      <c r="D24" s="337"/>
      <c r="E24" s="337"/>
      <c r="F24" s="17"/>
      <c r="G24" s="17"/>
      <c r="H24" s="17"/>
      <c r="I24" s="17"/>
    </row>
    <row r="25" spans="1:13" x14ac:dyDescent="0.25">
      <c r="A25" s="16" t="s">
        <v>15</v>
      </c>
      <c r="B25" s="337"/>
      <c r="C25" s="337"/>
      <c r="D25" s="337"/>
      <c r="E25" s="337"/>
      <c r="F25" s="17"/>
      <c r="G25" s="17"/>
      <c r="H25" s="17"/>
      <c r="I25" s="17"/>
    </row>
    <row r="26" spans="1:13" x14ac:dyDescent="0.25">
      <c r="A26" s="339" t="s">
        <v>53</v>
      </c>
      <c r="B26" s="340"/>
      <c r="C26" s="340"/>
      <c r="D26" s="340"/>
      <c r="E26" s="341"/>
      <c r="F26" s="68">
        <f>(F23+F24+F25)/3</f>
        <v>0</v>
      </c>
      <c r="G26" s="68">
        <f>(G23+G24+G25)/3</f>
        <v>0</v>
      </c>
      <c r="H26" s="69"/>
      <c r="I26" s="5"/>
    </row>
    <row r="27" spans="1:13" x14ac:dyDescent="0.25">
      <c r="A27" s="47"/>
      <c r="B27" s="48"/>
      <c r="C27" s="48"/>
      <c r="D27" s="48"/>
      <c r="E27" s="48"/>
      <c r="F27" s="49"/>
      <c r="G27" s="49"/>
      <c r="H27" s="5"/>
      <c r="I27" s="5"/>
    </row>
    <row r="28" spans="1:13" ht="33.75" customHeight="1" x14ac:dyDescent="0.25">
      <c r="A28" s="335" t="s">
        <v>79</v>
      </c>
      <c r="B28" s="336"/>
      <c r="C28" s="336"/>
      <c r="D28" s="336"/>
      <c r="E28" s="336"/>
      <c r="F28" s="336"/>
      <c r="G28" s="336"/>
      <c r="H28" s="336"/>
      <c r="I28" s="336"/>
    </row>
    <row r="29" spans="1:13" x14ac:dyDescent="0.25">
      <c r="A29" s="18"/>
    </row>
    <row r="31" spans="1:13" ht="18.75" x14ac:dyDescent="0.3">
      <c r="A31" s="338" t="s">
        <v>43</v>
      </c>
      <c r="B31" s="338"/>
      <c r="C31" s="338"/>
      <c r="D31" s="338"/>
      <c r="E31" s="338"/>
      <c r="F31" s="338"/>
      <c r="G31" s="338"/>
      <c r="H31" s="338"/>
      <c r="I31" s="338"/>
      <c r="M31" s="19"/>
    </row>
    <row r="33" spans="1:9" ht="41.25" customHeight="1" x14ac:dyDescent="0.25">
      <c r="A33" s="360" t="s">
        <v>54</v>
      </c>
      <c r="B33" s="306"/>
      <c r="C33" s="306"/>
      <c r="D33" s="365"/>
      <c r="E33" s="366"/>
      <c r="F33" s="366"/>
      <c r="G33" s="366"/>
      <c r="H33" s="366"/>
      <c r="I33" s="367"/>
    </row>
    <row r="35" spans="1:9" x14ac:dyDescent="0.25">
      <c r="A35" s="368" t="s">
        <v>31</v>
      </c>
      <c r="B35" s="368"/>
      <c r="C35" s="368"/>
      <c r="D35" s="368"/>
      <c r="E35" s="368"/>
      <c r="F35" s="368"/>
      <c r="G35" s="368"/>
      <c r="H35" s="368"/>
      <c r="I35" s="368"/>
    </row>
    <row r="36" spans="1:9" ht="272.25" customHeight="1" x14ac:dyDescent="0.25">
      <c r="A36" s="369" t="s">
        <v>193</v>
      </c>
      <c r="B36" s="370"/>
      <c r="C36" s="370"/>
      <c r="D36" s="370"/>
      <c r="E36" s="370"/>
      <c r="F36" s="370"/>
      <c r="G36" s="370"/>
      <c r="H36" s="370"/>
      <c r="I36" s="371"/>
    </row>
    <row r="37" spans="1:9" ht="35.25" customHeight="1" x14ac:dyDescent="0.25">
      <c r="A37" s="369" t="s">
        <v>86</v>
      </c>
      <c r="B37" s="370"/>
      <c r="C37" s="370"/>
      <c r="D37" s="370"/>
      <c r="E37" s="370"/>
      <c r="F37" s="370"/>
      <c r="G37" s="370"/>
      <c r="H37" s="370"/>
      <c r="I37" s="371"/>
    </row>
    <row r="40" spans="1:9" ht="43.5" customHeight="1" x14ac:dyDescent="0.25">
      <c r="A40" s="358" t="s">
        <v>55</v>
      </c>
      <c r="B40" s="361"/>
      <c r="C40" s="361"/>
      <c r="D40" s="361"/>
      <c r="E40" s="361"/>
      <c r="F40" s="361"/>
      <c r="G40" s="362"/>
      <c r="H40" s="266"/>
      <c r="I40" s="266"/>
    </row>
    <row r="41" spans="1:9" x14ac:dyDescent="0.25">
      <c r="A41" s="65"/>
      <c r="B41" s="65"/>
      <c r="C41" s="65"/>
      <c r="D41" s="65"/>
      <c r="E41" s="65"/>
      <c r="F41" s="65"/>
      <c r="G41" s="363" t="s">
        <v>33</v>
      </c>
      <c r="H41" s="364"/>
      <c r="I41" s="364"/>
    </row>
    <row r="42" spans="1:9" x14ac:dyDescent="0.25">
      <c r="A42" s="65"/>
      <c r="B42" s="65"/>
      <c r="C42" s="65"/>
      <c r="D42" s="65"/>
      <c r="E42" s="65"/>
      <c r="F42" s="65"/>
      <c r="G42" s="65"/>
      <c r="H42" s="65"/>
      <c r="I42" s="65"/>
    </row>
  </sheetData>
  <mergeCells count="39">
    <mergeCell ref="G41:I41"/>
    <mergeCell ref="A33:C33"/>
    <mergeCell ref="D33:I33"/>
    <mergeCell ref="A35:I35"/>
    <mergeCell ref="A36:I36"/>
    <mergeCell ref="A37:I37"/>
    <mergeCell ref="A40:F40"/>
    <mergeCell ref="G40:I40"/>
    <mergeCell ref="A31:I31"/>
    <mergeCell ref="A19:I19"/>
    <mergeCell ref="A21:A22"/>
    <mergeCell ref="B21:E22"/>
    <mergeCell ref="F21:G21"/>
    <mergeCell ref="H21:H22"/>
    <mergeCell ref="I21:I22"/>
    <mergeCell ref="B23:E23"/>
    <mergeCell ref="B24:E24"/>
    <mergeCell ref="B25:E25"/>
    <mergeCell ref="A26:E26"/>
    <mergeCell ref="A28:I28"/>
    <mergeCell ref="A15:D15"/>
    <mergeCell ref="E15:I15"/>
    <mergeCell ref="A16:D16"/>
    <mergeCell ref="E16:I16"/>
    <mergeCell ref="A17:D17"/>
    <mergeCell ref="E17:I17"/>
    <mergeCell ref="A12:D12"/>
    <mergeCell ref="E12:I12"/>
    <mergeCell ref="A13:D13"/>
    <mergeCell ref="E13:I13"/>
    <mergeCell ref="A14:D14"/>
    <mergeCell ref="E14:I14"/>
    <mergeCell ref="A10:B10"/>
    <mergeCell ref="C10:I10"/>
    <mergeCell ref="F2:I2"/>
    <mergeCell ref="B4:I4"/>
    <mergeCell ref="A6:I6"/>
    <mergeCell ref="A9:B9"/>
    <mergeCell ref="C9:I9"/>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8"/>
  <sheetViews>
    <sheetView zoomScale="80" zoomScaleNormal="80" workbookViewId="0">
      <selection activeCell="I21" sqref="I21"/>
    </sheetView>
  </sheetViews>
  <sheetFormatPr defaultColWidth="9.140625" defaultRowHeight="15" x14ac:dyDescent="0.25"/>
  <cols>
    <col min="1" max="1" width="46.5703125" style="1" customWidth="1"/>
    <col min="2" max="2" width="32.42578125" style="1" customWidth="1"/>
    <col min="3" max="3" width="25.42578125" style="1" customWidth="1"/>
    <col min="4" max="4" width="24" style="1" customWidth="1"/>
    <col min="5" max="5" width="36" style="1" customWidth="1"/>
    <col min="6" max="6" width="4.7109375" style="1" customWidth="1"/>
    <col min="7" max="8" width="9.140625" style="1"/>
    <col min="9" max="9" width="13.28515625" style="1" customWidth="1"/>
    <col min="10" max="16384" width="9.140625" style="1"/>
  </cols>
  <sheetData>
    <row r="2" spans="1:5" x14ac:dyDescent="0.25">
      <c r="C2" s="375" t="s">
        <v>167</v>
      </c>
      <c r="D2" s="376"/>
      <c r="E2" s="376"/>
    </row>
    <row r="4" spans="1:5" ht="45.75" customHeight="1" x14ac:dyDescent="0.25">
      <c r="A4" s="242"/>
      <c r="B4" s="243"/>
      <c r="C4" s="243"/>
      <c r="D4" s="243"/>
      <c r="E4" s="243"/>
    </row>
    <row r="6" spans="1:5" ht="20.25" x14ac:dyDescent="0.3">
      <c r="A6" s="289" t="s">
        <v>196</v>
      </c>
      <c r="B6" s="289"/>
      <c r="C6" s="289"/>
      <c r="D6" s="289"/>
      <c r="E6" s="289"/>
    </row>
    <row r="7" spans="1:5" x14ac:dyDescent="0.25">
      <c r="B7" s="20"/>
    </row>
    <row r="8" spans="1:5" x14ac:dyDescent="0.25">
      <c r="A8" s="163" t="s">
        <v>0</v>
      </c>
      <c r="B8" s="377"/>
      <c r="C8" s="378"/>
      <c r="D8" s="378"/>
      <c r="E8" s="379"/>
    </row>
    <row r="9" spans="1:5" x14ac:dyDescent="0.25">
      <c r="A9" s="163" t="s">
        <v>123</v>
      </c>
      <c r="B9" s="377"/>
      <c r="C9" s="380"/>
      <c r="D9" s="380"/>
      <c r="E9" s="381"/>
    </row>
    <row r="10" spans="1:5" x14ac:dyDescent="0.25">
      <c r="A10" s="163" t="s">
        <v>1</v>
      </c>
      <c r="B10" s="382"/>
      <c r="C10" s="383"/>
      <c r="D10" s="383"/>
      <c r="E10" s="384"/>
    </row>
    <row r="11" spans="1:5" x14ac:dyDescent="0.25">
      <c r="A11" s="13"/>
      <c r="B11" s="13"/>
      <c r="C11" s="14"/>
      <c r="D11" s="14"/>
      <c r="E11" s="14"/>
    </row>
    <row r="12" spans="1:5" x14ac:dyDescent="0.25">
      <c r="A12" s="385" t="s">
        <v>132</v>
      </c>
      <c r="B12" s="386"/>
      <c r="C12" s="386"/>
      <c r="D12" s="386"/>
      <c r="E12" s="386"/>
    </row>
    <row r="13" spans="1:5" ht="15.75" thickBot="1" x14ac:dyDescent="0.3">
      <c r="A13" s="22"/>
      <c r="B13" s="23"/>
      <c r="C13" s="21"/>
      <c r="D13" s="23"/>
      <c r="E13" s="24"/>
    </row>
    <row r="14" spans="1:5" ht="45.75" customHeight="1" thickBot="1" x14ac:dyDescent="0.3">
      <c r="A14" s="25" t="s">
        <v>168</v>
      </c>
      <c r="B14" s="25" t="s">
        <v>32</v>
      </c>
      <c r="C14" s="107" t="s">
        <v>134</v>
      </c>
      <c r="D14" s="25" t="s">
        <v>84</v>
      </c>
      <c r="E14" s="26" t="s">
        <v>135</v>
      </c>
    </row>
    <row r="15" spans="1:5" x14ac:dyDescent="0.25">
      <c r="A15" s="387" t="s">
        <v>169</v>
      </c>
      <c r="B15" s="168" t="s">
        <v>35</v>
      </c>
      <c r="C15" s="104" t="s">
        <v>170</v>
      </c>
      <c r="D15" s="51">
        <v>5</v>
      </c>
      <c r="E15" s="390" t="s">
        <v>171</v>
      </c>
    </row>
    <row r="16" spans="1:5" x14ac:dyDescent="0.25">
      <c r="A16" s="388"/>
      <c r="B16" s="169" t="s">
        <v>36</v>
      </c>
      <c r="C16" s="105" t="s">
        <v>172</v>
      </c>
      <c r="D16" s="52">
        <v>10</v>
      </c>
      <c r="E16" s="391"/>
    </row>
    <row r="17" spans="1:9" ht="77.25" customHeight="1" thickBot="1" x14ac:dyDescent="0.3">
      <c r="A17" s="389"/>
      <c r="B17" s="170" t="s">
        <v>37</v>
      </c>
      <c r="C17" s="106" t="s">
        <v>173</v>
      </c>
      <c r="D17" s="53">
        <v>15</v>
      </c>
      <c r="E17" s="392"/>
    </row>
    <row r="18" spans="1:9" ht="15" customHeight="1" x14ac:dyDescent="0.25">
      <c r="A18" s="18"/>
    </row>
    <row r="19" spans="1:9" ht="15" customHeight="1" x14ac:dyDescent="0.25">
      <c r="A19" s="18"/>
    </row>
    <row r="20" spans="1:9" ht="18.75" x14ac:dyDescent="0.3">
      <c r="A20" s="393" t="s">
        <v>82</v>
      </c>
      <c r="B20" s="393"/>
      <c r="C20" s="393"/>
      <c r="D20" s="393"/>
      <c r="E20" s="393"/>
    </row>
    <row r="21" spans="1:9" ht="75" customHeight="1" x14ac:dyDescent="0.25">
      <c r="A21" s="394" t="s">
        <v>174</v>
      </c>
      <c r="B21" s="394"/>
      <c r="C21" s="394"/>
      <c r="D21" s="394"/>
      <c r="E21" s="394"/>
    </row>
    <row r="22" spans="1:9" ht="16.5" customHeight="1" x14ac:dyDescent="0.25">
      <c r="A22" s="165"/>
      <c r="B22" s="165"/>
      <c r="C22" s="165"/>
      <c r="D22" s="165"/>
      <c r="E22" s="165"/>
    </row>
    <row r="23" spans="1:9" ht="21" x14ac:dyDescent="0.25">
      <c r="A23" s="372" t="s">
        <v>82</v>
      </c>
      <c r="B23" s="373"/>
      <c r="C23" s="373"/>
      <c r="D23" s="373"/>
      <c r="E23" s="374"/>
    </row>
    <row r="24" spans="1:9" x14ac:dyDescent="0.25">
      <c r="A24" s="395" t="s">
        <v>175</v>
      </c>
      <c r="B24" s="396"/>
      <c r="C24" s="397">
        <f>('PRP žiadateľa'!E70+'PRP partnera žiadateľa '!E70)</f>
        <v>0</v>
      </c>
      <c r="D24" s="380"/>
      <c r="E24" s="381"/>
      <c r="I24" s="172"/>
    </row>
    <row r="25" spans="1:9" ht="17.25" x14ac:dyDescent="0.3">
      <c r="A25" s="166" t="s">
        <v>176</v>
      </c>
      <c r="B25" s="167"/>
      <c r="C25" s="397">
        <v>0</v>
      </c>
      <c r="D25" s="380"/>
      <c r="E25" s="381"/>
      <c r="I25" s="172"/>
    </row>
    <row r="26" spans="1:9" ht="17.25" x14ac:dyDescent="0.3">
      <c r="A26" s="166" t="s">
        <v>177</v>
      </c>
      <c r="B26" s="167"/>
      <c r="C26" s="397">
        <v>0</v>
      </c>
      <c r="D26" s="380"/>
      <c r="E26" s="381"/>
      <c r="I26" s="172"/>
    </row>
    <row r="27" spans="1:9" x14ac:dyDescent="0.25">
      <c r="A27" s="398" t="s">
        <v>65</v>
      </c>
      <c r="B27" s="399"/>
      <c r="C27" s="400" t="e">
        <f>C24/(C25+C26)</f>
        <v>#DIV/0!</v>
      </c>
      <c r="D27" s="401"/>
      <c r="E27" s="402"/>
      <c r="F27" s="108"/>
      <c r="I27" s="172"/>
    </row>
    <row r="28" spans="1:9" ht="18" customHeight="1" x14ac:dyDescent="0.25">
      <c r="A28" s="407"/>
      <c r="B28" s="408"/>
      <c r="C28" s="408"/>
      <c r="D28" s="408"/>
    </row>
    <row r="29" spans="1:9" ht="18" customHeight="1" x14ac:dyDescent="0.25">
      <c r="A29" s="398" t="s">
        <v>83</v>
      </c>
      <c r="B29" s="399"/>
      <c r="C29" s="409" t="e">
        <f>IF($C$27&gt;200000,5,IF($C$27&lt;=150000,15,10))</f>
        <v>#DIV/0!</v>
      </c>
      <c r="D29" s="410"/>
      <c r="E29" s="411"/>
    </row>
    <row r="30" spans="1:9" ht="18" customHeight="1" x14ac:dyDescent="0.25">
      <c r="A30" s="407"/>
      <c r="B30" s="408"/>
      <c r="C30" s="408"/>
      <c r="D30" s="408"/>
      <c r="E30" s="408"/>
    </row>
    <row r="31" spans="1:9" ht="18" customHeight="1" x14ac:dyDescent="0.3">
      <c r="A31" s="403" t="s">
        <v>178</v>
      </c>
      <c r="B31" s="243"/>
      <c r="C31" s="243"/>
      <c r="D31" s="243"/>
    </row>
    <row r="32" spans="1:9" x14ac:dyDescent="0.25">
      <c r="A32" s="403"/>
      <c r="B32" s="243"/>
      <c r="C32" s="243"/>
      <c r="D32" s="243"/>
    </row>
    <row r="33" spans="1:5" ht="16.5" x14ac:dyDescent="0.3">
      <c r="A33" s="1" t="s">
        <v>179</v>
      </c>
    </row>
    <row r="34" spans="1:5" ht="16.5" x14ac:dyDescent="0.3">
      <c r="A34" s="242" t="s">
        <v>180</v>
      </c>
      <c r="B34" s="243"/>
      <c r="C34" s="243"/>
      <c r="D34" s="243"/>
    </row>
    <row r="35" spans="1:5" x14ac:dyDescent="0.25">
      <c r="A35" s="358"/>
      <c r="B35" s="361"/>
      <c r="C35" s="361"/>
      <c r="D35" s="361"/>
      <c r="E35" s="361"/>
    </row>
    <row r="37" spans="1:5" x14ac:dyDescent="0.25">
      <c r="A37" s="1" t="s">
        <v>34</v>
      </c>
      <c r="C37" s="403"/>
      <c r="D37" s="404"/>
      <c r="E37" s="404"/>
    </row>
    <row r="38" spans="1:5" x14ac:dyDescent="0.25">
      <c r="C38" s="405" t="s">
        <v>33</v>
      </c>
      <c r="D38" s="406"/>
      <c r="E38" s="406"/>
    </row>
  </sheetData>
  <mergeCells count="28">
    <mergeCell ref="A34:D34"/>
    <mergeCell ref="A35:E35"/>
    <mergeCell ref="C37:E37"/>
    <mergeCell ref="C38:E38"/>
    <mergeCell ref="A28:D28"/>
    <mergeCell ref="A29:B29"/>
    <mergeCell ref="C29:E29"/>
    <mergeCell ref="A30:E30"/>
    <mergeCell ref="A31:D31"/>
    <mergeCell ref="A32:D32"/>
    <mergeCell ref="A24:B24"/>
    <mergeCell ref="C24:E24"/>
    <mergeCell ref="C25:E25"/>
    <mergeCell ref="C26:E26"/>
    <mergeCell ref="A27:B27"/>
    <mergeCell ref="C27:E27"/>
    <mergeCell ref="A23:E23"/>
    <mergeCell ref="C2:E2"/>
    <mergeCell ref="A4:E4"/>
    <mergeCell ref="A6:E6"/>
    <mergeCell ref="B8:E8"/>
    <mergeCell ref="B9:E9"/>
    <mergeCell ref="B10:E10"/>
    <mergeCell ref="A12:E12"/>
    <mergeCell ref="A15:A17"/>
    <mergeCell ref="E15:E17"/>
    <mergeCell ref="A20:E20"/>
    <mergeCell ref="A21:E2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topLeftCell="A19" zoomScale="80" zoomScaleNormal="80" workbookViewId="0">
      <selection activeCell="I26" sqref="I26"/>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7.28515625" style="1" customWidth="1"/>
    <col min="7" max="8" width="9.140625" style="1"/>
    <col min="9" max="9" width="13.28515625" style="1" customWidth="1"/>
    <col min="10" max="16384" width="9.140625" style="1"/>
  </cols>
  <sheetData>
    <row r="2" spans="1:5" x14ac:dyDescent="0.25">
      <c r="C2" s="375" t="s">
        <v>131</v>
      </c>
      <c r="D2" s="376"/>
      <c r="E2" s="376"/>
    </row>
    <row r="4" spans="1:5" ht="45.75" customHeight="1" x14ac:dyDescent="0.25">
      <c r="A4" s="242"/>
      <c r="B4" s="243"/>
      <c r="C4" s="243"/>
      <c r="D4" s="243"/>
      <c r="E4" s="243"/>
    </row>
    <row r="6" spans="1:5" ht="20.25" x14ac:dyDescent="0.3">
      <c r="A6" s="289" t="s">
        <v>196</v>
      </c>
      <c r="B6" s="289"/>
      <c r="C6" s="289"/>
      <c r="D6" s="289"/>
      <c r="E6" s="289"/>
    </row>
    <row r="7" spans="1:5" x14ac:dyDescent="0.25">
      <c r="B7" s="20"/>
    </row>
    <row r="8" spans="1:5" x14ac:dyDescent="0.25">
      <c r="A8" s="163" t="s">
        <v>0</v>
      </c>
      <c r="B8" s="377"/>
      <c r="C8" s="378"/>
      <c r="D8" s="378"/>
      <c r="E8" s="379"/>
    </row>
    <row r="9" spans="1:5" x14ac:dyDescent="0.25">
      <c r="A9" s="163" t="s">
        <v>123</v>
      </c>
      <c r="B9" s="377"/>
      <c r="C9" s="380"/>
      <c r="D9" s="380"/>
      <c r="E9" s="381"/>
    </row>
    <row r="10" spans="1:5" x14ac:dyDescent="0.25">
      <c r="A10" s="163" t="s">
        <v>1</v>
      </c>
      <c r="B10" s="382"/>
      <c r="C10" s="383"/>
      <c r="D10" s="383"/>
      <c r="E10" s="384"/>
    </row>
    <row r="11" spans="1:5" x14ac:dyDescent="0.25">
      <c r="A11" s="13"/>
      <c r="B11" s="13"/>
      <c r="C11" s="14"/>
      <c r="D11" s="14"/>
      <c r="E11" s="14"/>
    </row>
    <row r="12" spans="1:5" x14ac:dyDescent="0.25">
      <c r="A12" s="385" t="s">
        <v>132</v>
      </c>
      <c r="B12" s="386"/>
      <c r="C12" s="386"/>
      <c r="D12" s="386"/>
      <c r="E12" s="386"/>
    </row>
    <row r="13" spans="1:5" ht="15.75" thickBot="1" x14ac:dyDescent="0.3">
      <c r="A13" s="22"/>
      <c r="B13" s="23"/>
      <c r="C13" s="21"/>
      <c r="D13" s="23"/>
      <c r="E13" s="24"/>
    </row>
    <row r="14" spans="1:5" ht="45" customHeight="1" thickBot="1" x14ac:dyDescent="0.3">
      <c r="A14" s="25" t="s">
        <v>133</v>
      </c>
      <c r="B14" s="25" t="s">
        <v>32</v>
      </c>
      <c r="C14" s="107" t="s">
        <v>134</v>
      </c>
      <c r="D14" s="25" t="s">
        <v>84</v>
      </c>
      <c r="E14" s="26" t="s">
        <v>135</v>
      </c>
    </row>
    <row r="15" spans="1:5" x14ac:dyDescent="0.25">
      <c r="A15" s="387" t="s">
        <v>136</v>
      </c>
      <c r="B15" s="168" t="s">
        <v>35</v>
      </c>
      <c r="C15" s="104" t="s">
        <v>137</v>
      </c>
      <c r="D15" s="51">
        <v>5</v>
      </c>
      <c r="E15" s="390" t="s">
        <v>138</v>
      </c>
    </row>
    <row r="16" spans="1:5" x14ac:dyDescent="0.25">
      <c r="A16" s="388"/>
      <c r="B16" s="169" t="s">
        <v>36</v>
      </c>
      <c r="C16" s="105" t="s">
        <v>139</v>
      </c>
      <c r="D16" s="52">
        <v>10</v>
      </c>
      <c r="E16" s="391"/>
    </row>
    <row r="17" spans="1:9" ht="16.5" customHeight="1" thickBot="1" x14ac:dyDescent="0.3">
      <c r="A17" s="389"/>
      <c r="B17" s="170" t="s">
        <v>37</v>
      </c>
      <c r="C17" s="171" t="s">
        <v>140</v>
      </c>
      <c r="D17" s="53">
        <v>15</v>
      </c>
      <c r="E17" s="392"/>
    </row>
    <row r="18" spans="1:9" ht="15" customHeight="1" x14ac:dyDescent="0.25">
      <c r="A18" s="18"/>
    </row>
    <row r="19" spans="1:9" ht="15" customHeight="1" x14ac:dyDescent="0.25">
      <c r="A19" s="18"/>
    </row>
    <row r="20" spans="1:9" ht="18.75" x14ac:dyDescent="0.3">
      <c r="A20" s="393" t="s">
        <v>82</v>
      </c>
      <c r="B20" s="393"/>
      <c r="C20" s="393"/>
      <c r="D20" s="393"/>
      <c r="E20" s="393"/>
    </row>
    <row r="21" spans="1:9" ht="77.25" customHeight="1" x14ac:dyDescent="0.25">
      <c r="A21" s="394" t="s">
        <v>144</v>
      </c>
      <c r="B21" s="394"/>
      <c r="C21" s="394"/>
      <c r="D21" s="394"/>
      <c r="E21" s="394"/>
    </row>
    <row r="22" spans="1:9" ht="17.25" customHeight="1" x14ac:dyDescent="0.25">
      <c r="A22" s="165"/>
      <c r="B22" s="165"/>
      <c r="C22" s="165"/>
      <c r="D22" s="165"/>
      <c r="E22" s="165"/>
    </row>
    <row r="23" spans="1:9" ht="21" x14ac:dyDescent="0.25">
      <c r="A23" s="372" t="s">
        <v>82</v>
      </c>
      <c r="B23" s="373"/>
      <c r="C23" s="373"/>
      <c r="D23" s="373"/>
      <c r="E23" s="374"/>
    </row>
    <row r="24" spans="1:9" x14ac:dyDescent="0.25">
      <c r="A24" s="395" t="s">
        <v>141</v>
      </c>
      <c r="B24" s="396"/>
      <c r="C24" s="397">
        <f>('PRP žiadateľa'!E70+'PRP partnera žiadateľa '!E70)</f>
        <v>0</v>
      </c>
      <c r="D24" s="380"/>
      <c r="E24" s="381"/>
      <c r="I24" s="172"/>
    </row>
    <row r="25" spans="1:9" x14ac:dyDescent="0.25">
      <c r="A25" s="166" t="s">
        <v>142</v>
      </c>
      <c r="B25" s="167"/>
      <c r="C25" s="397">
        <v>0</v>
      </c>
      <c r="D25" s="380"/>
      <c r="E25" s="381"/>
      <c r="I25" s="172"/>
    </row>
    <row r="26" spans="1:9" x14ac:dyDescent="0.25">
      <c r="A26" s="398" t="s">
        <v>65</v>
      </c>
      <c r="B26" s="399"/>
      <c r="C26" s="400" t="e">
        <f>C24/C25</f>
        <v>#DIV/0!</v>
      </c>
      <c r="D26" s="401"/>
      <c r="E26" s="402"/>
      <c r="F26" s="108"/>
      <c r="I26" s="172"/>
    </row>
    <row r="27" spans="1:9" ht="18" customHeight="1" x14ac:dyDescent="0.25">
      <c r="A27" s="407"/>
      <c r="B27" s="408"/>
      <c r="C27" s="408"/>
      <c r="D27" s="408"/>
    </row>
    <row r="28" spans="1:9" ht="18" customHeight="1" x14ac:dyDescent="0.25">
      <c r="A28" s="398" t="s">
        <v>83</v>
      </c>
      <c r="B28" s="399"/>
      <c r="C28" s="409" t="e">
        <f>IF($C$26&gt;1500000,5,IF($C$26&lt;=500000,15,10))</f>
        <v>#DIV/0!</v>
      </c>
      <c r="D28" s="410"/>
      <c r="E28" s="411"/>
    </row>
    <row r="29" spans="1:9" ht="18" customHeight="1" x14ac:dyDescent="0.25">
      <c r="A29" s="407"/>
      <c r="B29" s="408"/>
      <c r="C29" s="408"/>
      <c r="D29" s="408"/>
      <c r="E29" s="408"/>
    </row>
    <row r="30" spans="1:9" ht="18" customHeight="1" x14ac:dyDescent="0.3">
      <c r="A30" s="403" t="s">
        <v>91</v>
      </c>
      <c r="B30" s="243"/>
      <c r="C30" s="243"/>
      <c r="D30" s="243"/>
    </row>
    <row r="31" spans="1:9" x14ac:dyDescent="0.25">
      <c r="A31" s="403"/>
      <c r="B31" s="243"/>
      <c r="C31" s="243"/>
      <c r="D31" s="243"/>
    </row>
    <row r="32" spans="1:9" x14ac:dyDescent="0.25">
      <c r="A32" s="1" t="s">
        <v>143</v>
      </c>
    </row>
    <row r="33" spans="1:5" x14ac:dyDescent="0.25">
      <c r="A33" s="358"/>
      <c r="B33" s="361"/>
      <c r="C33" s="361"/>
      <c r="D33" s="361"/>
      <c r="E33" s="361"/>
    </row>
    <row r="35" spans="1:5" x14ac:dyDescent="0.25">
      <c r="A35" s="1" t="s">
        <v>34</v>
      </c>
      <c r="C35" s="403"/>
      <c r="D35" s="404"/>
      <c r="E35" s="404"/>
    </row>
    <row r="36" spans="1:5" x14ac:dyDescent="0.25">
      <c r="C36" s="405" t="s">
        <v>33</v>
      </c>
      <c r="D36" s="406"/>
      <c r="E36" s="406"/>
    </row>
    <row r="40" spans="1:5" x14ac:dyDescent="0.25">
      <c r="D40" s="172"/>
    </row>
    <row r="42" spans="1:5" x14ac:dyDescent="0.25">
      <c r="D42" s="172"/>
    </row>
  </sheetData>
  <mergeCells count="26">
    <mergeCell ref="C35:E35"/>
    <mergeCell ref="C36:E36"/>
    <mergeCell ref="A28:B28"/>
    <mergeCell ref="C28:E28"/>
    <mergeCell ref="A29:E29"/>
    <mergeCell ref="A30:D30"/>
    <mergeCell ref="A31:D31"/>
    <mergeCell ref="A33:E33"/>
    <mergeCell ref="A27:D27"/>
    <mergeCell ref="A12:E12"/>
    <mergeCell ref="A15:A17"/>
    <mergeCell ref="E15:E17"/>
    <mergeCell ref="A20:E20"/>
    <mergeCell ref="A21:E21"/>
    <mergeCell ref="A23:E23"/>
    <mergeCell ref="A24:B24"/>
    <mergeCell ref="C24:E24"/>
    <mergeCell ref="C25:E25"/>
    <mergeCell ref="A26:B26"/>
    <mergeCell ref="C26:E26"/>
    <mergeCell ref="B10:E10"/>
    <mergeCell ref="C2:E2"/>
    <mergeCell ref="A4:E4"/>
    <mergeCell ref="A6:E6"/>
    <mergeCell ref="B8:E8"/>
    <mergeCell ref="B9:E9"/>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1E4D64316DEB14C920D710049C91F3B" ma:contentTypeVersion="2" ma:contentTypeDescription="Umožňuje vytvoriť nový dokument." ma:contentTypeScope="" ma:versionID="9ed919d40264e20f49cfd06b47b4bd65">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8F62A2-C400-4D7B-9E3D-90C63B9D4F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0DAA58-C44B-4892-A7D9-ECFC093E0CFB}">
  <ds:schemaRefs>
    <ds:schemaRef ds:uri="http://www.w3.org/XML/1998/namespace"/>
    <ds:schemaRef ds:uri="http://purl.org/dc/dcmitype/"/>
    <ds:schemaRef ds:uri="http://purl.org/dc/elements/1.1/"/>
    <ds:schemaRef ds:uri="7d7cdc55-6ebe-4ecb-a43c-ecb324da520f"/>
    <ds:schemaRef ds:uri="http://schemas.microsoft.com/office/2006/documentManagement/types"/>
    <ds:schemaRef ds:uri="http://purl.org/dc/term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367CA606-541E-459F-B700-B78BE00EC5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PRP žiadateľa</vt:lpstr>
      <vt:lpstr>PRP partnera žiadateľa </vt:lpstr>
      <vt:lpstr>PRP konsolidovaný</vt:lpstr>
      <vt:lpstr>Sumarizačný rozpoč žiadateľa</vt:lpstr>
      <vt:lpstr>Sumarizačný rozpoč partne žiad </vt:lpstr>
      <vt:lpstr>Prieskum trhu žiadateľa</vt:lpstr>
      <vt:lpstr>Prieskum trhu partner žiadateľ</vt:lpstr>
      <vt:lpstr>Value for Money </vt:lpstr>
      <vt:lpstr>Value for Money_COVID</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2021-11-02T11:34:36Z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0x010100C1E4D64316DEB14C920D710049C91F3B</vt:lpwstr>
  </property>
</Properties>
</file>