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37.Vyzva-OPKZP-PO3-SC312-2017-37-Aktivita A_Zosuvy\Usmernenie č.1\SZ\PDF\"/>
    </mc:Choice>
  </mc:AlternateContent>
  <bookViews>
    <workbookView xWindow="-120" yWindow="-120" windowWidth="29040" windowHeight="15840" activeTab="2"/>
  </bookViews>
  <sheets>
    <sheet name="Podrobný rozpočet projektu" sheetId="7" r:id="rId1"/>
    <sheet name="Graf1" sheetId="14" state="hidden" r:id="rId2"/>
    <sheet name="Prieskum trhu " sheetId="13" r:id="rId3"/>
    <sheet name="Value for Money " sheetId="4" r:id="rId4"/>
  </sheets>
  <externalReferences>
    <externalReference r:id="rId5"/>
  </externalReferences>
  <definedNames>
    <definedName name="_ftn1" localSheetId="3">'Value for Money '!#REF!</definedName>
    <definedName name="_ftn2" localSheetId="3">'Value for Money '!#REF!</definedName>
    <definedName name="DPH">'Value for Money '!#REF!</definedName>
    <definedName name="ghghjgh" localSheetId="0">#REF!</definedName>
    <definedName name="ghghjgh">#REF!</definedName>
    <definedName name="hjkz" localSheetId="0">#REF!</definedName>
    <definedName name="hjkz">#REF!</definedName>
    <definedName name="_xlnm.Print_Area" localSheetId="0">'Podrobný rozpočet projektu'!$A$1:$K$80</definedName>
    <definedName name="_xlnm.Print_Area" localSheetId="2">'Prieskum trhu '!$A$1:$K$52</definedName>
    <definedName name="_xlnm.Print_Area" localSheetId="3">'Value for Money '!$A$1:$F$90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8" i="13" l="1"/>
  <c r="A90" i="13"/>
  <c r="H61" i="7" l="1"/>
  <c r="H60" i="7"/>
  <c r="H59" i="7"/>
  <c r="H58" i="7"/>
  <c r="H57" i="7"/>
  <c r="H56" i="7"/>
  <c r="H55" i="7"/>
  <c r="G56" i="7"/>
  <c r="G55" i="7"/>
  <c r="G61" i="7"/>
  <c r="G60" i="7"/>
  <c r="G59" i="7"/>
  <c r="G58" i="7"/>
  <c r="G57" i="7"/>
  <c r="G49" i="7"/>
  <c r="H49" i="7" s="1"/>
  <c r="G48" i="7"/>
  <c r="H48" i="7" s="1"/>
  <c r="G47" i="7"/>
  <c r="H47" i="7" s="1"/>
  <c r="G46" i="7"/>
  <c r="H46" i="7" s="1"/>
  <c r="G45" i="7"/>
  <c r="H45" i="7" s="1"/>
  <c r="G39" i="7"/>
  <c r="H39" i="7" s="1"/>
  <c r="G38" i="7"/>
  <c r="H38" i="7" s="1"/>
  <c r="G37" i="7"/>
  <c r="H37" i="7" s="1"/>
  <c r="G36" i="7"/>
  <c r="H36" i="7" s="1"/>
  <c r="G35" i="7"/>
  <c r="H35" i="7" s="1"/>
  <c r="G29" i="7"/>
  <c r="H29" i="7" s="1"/>
  <c r="G28" i="7"/>
  <c r="H28" i="7" s="1"/>
  <c r="G27" i="7"/>
  <c r="H27" i="7" s="1"/>
  <c r="G26" i="7"/>
  <c r="G25" i="7"/>
  <c r="H25" i="7" s="1"/>
  <c r="G19" i="7"/>
  <c r="H19" i="7" s="1"/>
  <c r="G18" i="7"/>
  <c r="H18" i="7" s="1"/>
  <c r="G17" i="7"/>
  <c r="H17" i="7" s="1"/>
  <c r="G16" i="7"/>
  <c r="H16" i="7" s="1"/>
  <c r="G15" i="7"/>
  <c r="H15" i="7" s="1"/>
  <c r="G62" i="7" l="1"/>
  <c r="H62" i="7"/>
  <c r="G50" i="7"/>
  <c r="H50" i="7"/>
  <c r="H40" i="7"/>
  <c r="G40" i="7"/>
  <c r="G30" i="7"/>
  <c r="H26" i="7"/>
  <c r="H30" i="7" s="1"/>
  <c r="H20" i="7"/>
  <c r="G20" i="7"/>
  <c r="G63" i="7" l="1"/>
  <c r="H63" i="7"/>
  <c r="G48" i="4" l="1"/>
  <c r="G43" i="4"/>
  <c r="G38" i="4"/>
  <c r="G33" i="4"/>
  <c r="C36" i="4" l="1"/>
  <c r="C38" i="4" s="1"/>
  <c r="C46" i="4"/>
  <c r="C48" i="4" s="1"/>
  <c r="C41" i="4"/>
  <c r="C43" i="4" s="1"/>
  <c r="C31" i="4" l="1"/>
  <c r="C33" i="4" s="1"/>
  <c r="C51" i="4" l="1"/>
  <c r="C52" i="4" s="1"/>
</calcChain>
</file>

<file path=xl/comments1.xml><?xml version="1.0" encoding="utf-8"?>
<comments xmlns="http://schemas.openxmlformats.org/spreadsheetml/2006/main">
  <authors>
    <author>Serbinova</author>
    <author>MŽP</author>
    <author>Keliar Miroslav</author>
    <author>Balalová Danka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každú zákazku, ktorá je/bude predmetom samostatného verejného obstarávania. 
V prípade, ak je zákazka rozdelená na časti, žiadateľ predkladá len jeden záznam z vyhodnotenia prieskumu trhu v ktorom určí cenu </t>
        </r>
        <r>
          <rPr>
            <strike/>
            <sz val="9"/>
            <color indexed="81"/>
            <rFont val="Tahoma"/>
            <family val="2"/>
            <charset val="238"/>
          </rPr>
          <t>podľa rozdelených častí zákaziek.</t>
        </r>
        <r>
          <rPr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10"/>
            <rFont val="Tahoma"/>
            <family val="2"/>
            <charset val="238"/>
          </rPr>
          <t xml:space="preserve">ko súčet cien jednotlivých častí zákaziek.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6" authorId="2" shapeId="0">
      <text>
        <r>
          <rPr>
            <sz val="9"/>
            <color indexed="10"/>
            <rFont val="Segoe UI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A19" authorId="2" shapeId="0">
      <text>
        <r>
          <rPr>
            <sz val="9"/>
            <color indexed="10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B19" authorId="2" shapeId="0">
      <text>
        <r>
          <rPr>
            <sz val="9"/>
            <color indexed="10"/>
            <rFont val="Segoe UI"/>
            <family val="2"/>
            <charset val="238"/>
          </rPr>
          <t>Cenové ponuky nesmú byť staršie ako 6 mesiacov ku dňu predloženia ŽoNFP.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G19" authorId="3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</t>
        </r>
        <r>
          <rPr>
            <b/>
            <strike/>
            <sz val="9"/>
            <color indexed="81"/>
            <rFont val="Segoe UI"/>
            <family val="2"/>
            <charset val="238"/>
          </rPr>
          <t>stĺpec )</t>
        </r>
        <r>
          <rPr>
            <b/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</t>
        </r>
        <r>
          <rPr>
            <strike/>
            <sz val="9"/>
            <color indexed="81"/>
            <rFont val="Segoe UI"/>
            <family val="2"/>
            <charset val="238"/>
          </rPr>
          <t xml:space="preserve">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</t>
        </r>
        <r>
          <rPr>
            <sz val="9"/>
            <color indexed="10"/>
            <rFont val="Segoe UI"/>
            <family val="2"/>
            <charset val="238"/>
          </rPr>
          <t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trike/>
            <sz val="9"/>
            <color indexed="10"/>
            <rFont val="Segoe UI"/>
            <family val="2"/>
            <charset val="238"/>
          </rPr>
          <t>- V prípade, ak oslovený potenciálny dodávateľ nepredložil cenovú ponuku vôbec, žiadateľ v poznámke zaznamená túto skutočnosť.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trike/>
            <sz val="9"/>
            <color indexed="81"/>
            <rFont val="Segoe UI"/>
            <family val="2"/>
            <charset val="238"/>
          </rPr>
          <t xml:space="preserve">- V prípade, ak žiadateľ vykonal prieskum trhu z menej ako 3 cenových ponúk je povinný do poznámky v rámci predmetnej zákazky resp. časti zákazky, uviesť relevantné zdôvodnenie.
</t>
        </r>
        <r>
          <rPr>
            <sz val="9"/>
            <color indexed="10"/>
            <rFont val="Segoe UI"/>
            <family val="2"/>
            <charset val="238"/>
          </rPr>
          <t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b/>
            <sz val="9"/>
            <color indexed="10"/>
            <rFont val="Segoe UI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3" authorId="2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27" authorId="2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1" authorId="2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5" authorId="2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38" authorId="2" shapeId="0">
      <text>
        <r>
          <rPr>
            <sz val="9"/>
            <color indexed="81"/>
            <rFont val="Segoe UI"/>
            <family val="2"/>
            <charset val="238"/>
          </rPr>
          <t xml:space="preserve">Názov položky a cena bez DPH sú preklápané do príslušnej aktivity podrobného rozpočtu projektu - časti realizovanej žiadateľom
</t>
        </r>
      </text>
    </comment>
    <comment ref="K53" authorId="2" shapeId="0">
      <text>
        <r>
          <rPr>
            <sz val="9"/>
            <color indexed="81"/>
            <rFont val="Segoe UI"/>
            <family val="2"/>
            <charset val="238"/>
          </rPr>
          <t xml:space="preserve">Každý záznam z vyhodnotenia prieskumu trhu sa vypracováva samostatne za každú zákazku, ktorá je/bude predmetom samostatného verejného obstarávania. 
V prípade, ak je zákazka rozdelená na časti, žiadateľ predkladá len jeden záznam z vyhodnotenia prieskumu trhu v ktorom určí cenu </t>
        </r>
        <r>
          <rPr>
            <strike/>
            <sz val="9"/>
            <color indexed="81"/>
            <rFont val="Segoe UI"/>
            <family val="2"/>
            <charset val="238"/>
          </rPr>
          <t>podľa rozdelených častí zákaziek</t>
        </r>
        <r>
          <rPr>
            <sz val="9"/>
            <color indexed="81"/>
            <rFont val="Segoe UI"/>
            <family val="2"/>
            <charset val="238"/>
          </rPr>
          <t>.</t>
        </r>
        <r>
          <rPr>
            <sz val="9"/>
            <color indexed="10"/>
            <rFont val="Segoe UI"/>
            <family val="2"/>
            <charset val="238"/>
          </rPr>
          <t>ako súčet cien jednotlivých častí zákaziek.</t>
        </r>
        <r>
          <rPr>
            <sz val="9"/>
            <color indexed="81"/>
            <rFont val="Segoe UI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  <r>
          <rPr>
            <b/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C67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C68" authorId="2" shapeId="0">
      <text>
        <r>
          <rPr>
            <sz val="9"/>
            <color indexed="10"/>
            <rFont val="Segoe UI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A70" authorId="2" shapeId="0">
      <text>
        <r>
          <rPr>
            <sz val="9"/>
            <color indexed="10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B71" authorId="2" shapeId="0">
      <text>
        <r>
          <rPr>
            <sz val="9"/>
            <color indexed="10"/>
            <rFont val="Segoe UI"/>
            <family val="2"/>
            <charset val="238"/>
          </rPr>
          <t>Cenové ponuky nesmú byť staršie ako 6 mesiacov ku dňu predloženia ŽoNFP.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</text>
    </comment>
    <comment ref="G71" authorId="3" shapeId="0">
      <text>
        <r>
          <rPr>
            <sz val="9"/>
            <color indexed="81"/>
            <rFont val="Segoe UI"/>
            <family val="2"/>
            <charset val="238"/>
          </rPr>
          <t xml:space="preserve">
Poznámka </t>
        </r>
        <r>
          <rPr>
            <strike/>
            <sz val="9"/>
            <color indexed="81"/>
            <rFont val="Segoe UI"/>
            <family val="2"/>
            <charset val="238"/>
          </rPr>
          <t>(stĺpec )</t>
        </r>
        <r>
          <rPr>
            <sz val="9"/>
            <color indexed="81"/>
            <rFont val="Segoe UI"/>
            <family val="2"/>
            <charset val="238"/>
          </rPr>
          <t xml:space="preserve">
Pole pre uvedenie doplňujúcich informácií k vykonaniu resp. vyhodnodnoteniu prieskumu trhu. 
</t>
        </r>
        <r>
          <rPr>
            <strike/>
            <sz val="9"/>
            <color indexed="81"/>
            <rFont val="Segoe UI"/>
            <family val="2"/>
            <charset val="238"/>
          </rPr>
          <t>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10"/>
            <rFont val="Segoe UI"/>
            <family val="2"/>
            <charset val="238"/>
          </rPr>
          <t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trike/>
            <sz val="9"/>
            <color indexed="81"/>
            <rFont val="Segoe UI"/>
            <family val="2"/>
            <charset val="238"/>
          </rPr>
          <t>- V prípade, ak oslovený potenciálny dodávateľ nepredložil cenovú ponuku vôbec, žiadateľ v poznámke zaznamená túto skutočnosť.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trike/>
            <sz val="9"/>
            <color indexed="81"/>
            <rFont val="Segoe UI"/>
            <family val="2"/>
            <charset val="238"/>
          </rPr>
          <t>- V prípade, ak žiadateľ vykonal prieskum trhu z menej ako 3 cenových ponúk je povinný do poznámky v rámci predmetnej zákazky resp. časti zákazky, uviesť relevantné zdôvodnenie.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10"/>
            <rFont val="Segoe UI"/>
            <family val="2"/>
            <charset val="238"/>
          </rPr>
          <t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b/>
            <sz val="9"/>
            <color indexed="10"/>
            <rFont val="Segoe UI"/>
            <family val="2"/>
            <charset val="238"/>
          </rPr>
          <t xml:space="preserve">
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5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79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3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7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0" authorId="2" shapeId="0">
      <text>
        <r>
          <rPr>
            <sz val="9"/>
            <color indexed="81"/>
            <rFont val="Segoe UI"/>
            <family val="2"/>
            <charset val="238"/>
          </rPr>
          <t xml:space="preserve">Názov položky a cena bez DPH sú preklápané do príslušnej aktivity podrobného rozpočtu projektu - časti realizovanej žiadateľom
</t>
        </r>
      </text>
    </comment>
  </commentList>
</comments>
</file>

<file path=xl/comments2.xml><?xml version="1.0" encoding="utf-8"?>
<comments xmlns="http://schemas.openxmlformats.org/spreadsheetml/2006/main">
  <authors>
    <author>MŽP</author>
  </authors>
  <commentList>
    <comment ref="C31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zo všetkých podrobných rozpočtov tvoriacich projekt</t>
        </r>
      </text>
    </comment>
    <comment ref="C36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zo všetkých podrobných rozpočtov tvoriacich projekt</t>
        </r>
      </text>
    </comment>
    <comment ref="C41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zo všetkých podrobných rozpočtov tvoriacich projekt</t>
        </r>
      </text>
    </comment>
    <comment ref="C46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zo všetkých podrobných rozpočtov tvoriacich projekt</t>
        </r>
      </text>
    </comment>
    <comment ref="C51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zo všetkých podrobných rozpočtov tvoriacich projekt</t>
        </r>
      </text>
    </comment>
  </commentList>
</comments>
</file>

<file path=xl/sharedStrings.xml><?xml version="1.0" encoding="utf-8"?>
<sst xmlns="http://schemas.openxmlformats.org/spreadsheetml/2006/main" count="390" uniqueCount="248">
  <si>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</si>
  <si>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</si>
  <si>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</si>
  <si>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</si>
  <si>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</si>
  <si>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</si>
  <si>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</si>
  <si>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</si>
  <si>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</si>
  <si>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</si>
  <si>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</si>
  <si>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</si>
  <si>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 xml:space="preserve">Spôsob stanovenia výšky výdavku </t>
  </si>
  <si>
    <t>022 Samostatné hnuteľné veci a súbory hnuteľných vecí</t>
  </si>
  <si>
    <t>oprávnený výdavok</t>
  </si>
  <si>
    <t>Poznámka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</si>
  <si>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</si>
  <si>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</si>
  <si>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</si>
  <si>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</si>
  <si>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Zdôvodnenie nevyhnutnosti výdavku</t>
  </si>
  <si>
    <t>Opis predmetu zákazky + parametre</t>
  </si>
  <si>
    <t>112 Zásoby</t>
  </si>
  <si>
    <t>503 Spotreba ostatných neskladovateľných dodávok</t>
  </si>
  <si>
    <t>512 Cestovné náhrady</t>
  </si>
  <si>
    <t>518 Ostatné služby</t>
  </si>
  <si>
    <t>521 Mzdové výdavky</t>
  </si>
  <si>
    <t>Por. číslo výdavku</t>
  </si>
  <si>
    <t>Merná jednotka</t>
  </si>
  <si>
    <t>Počet jednotiek</t>
  </si>
  <si>
    <t>Vecný popis výdavku</t>
  </si>
  <si>
    <t>1.n</t>
  </si>
  <si>
    <t xml:space="preserve">Projektový manažér - interný (pracovná zmluva) </t>
  </si>
  <si>
    <t xml:space="preserve">Projektový manažér - interný (dohoda o práci vykonávanej mimo pracovného pomeru) </t>
  </si>
  <si>
    <t>Projektový manažér - externý</t>
  </si>
  <si>
    <t>ks</t>
  </si>
  <si>
    <t>Stála tabuľa</t>
  </si>
  <si>
    <t>Plagát</t>
  </si>
  <si>
    <t>Poradové číslo výdavku</t>
  </si>
  <si>
    <t>502 Spotreba energie</t>
  </si>
  <si>
    <t>VO nebolo ukončené uzavretím zmluvy s úspešným uchádzačom. Výška výdavku bola stanovená na základe prieskumu trhu v zmysle predloženého záznamu z vyhodnotenia prieskumu trhu.</t>
  </si>
  <si>
    <t xml:space="preserve">VO nebolo ukončené uzavretím zmluvy s úspešným uchádzačom. Výška výdavku bola stanovená na základe rozpočtu stavby na úrovni výkazu výmer potvrdeného podpisom a pečiatkou oprávnenej osoby (stavebný cenár/rozpočtár). 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</si>
  <si>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</si>
  <si>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</si>
  <si>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</si>
  <si>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</si>
  <si>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Výška výdavku je stanovená na základe iným spôsobom. Podrobný popis je uvedený v poli "Vecný popis výdavku"</t>
  </si>
  <si>
    <t>Výška výdavku bola stanovená so zohľadnením stanoveného finančného limitu.</t>
  </si>
  <si>
    <t xml:space="preserve">Výška výdavku bola stanovená na základe znaleckého alebo odborného posudku. </t>
  </si>
  <si>
    <t>Výška výdavku bola stanovená na základe uzavretej kúpnej zmluvy za podmienky, že táto je nižšia ako cena pozemku v zmysle znaleckého alebo odborného posudku a zároveň pri rešpektovaní stanoveného finančného limitu.</t>
  </si>
  <si>
    <t>Oprávnený výdavok
bez DPH  
(EUR)</t>
  </si>
  <si>
    <t>Oprávnený výdavok 
s DPH
(EUR)</t>
  </si>
  <si>
    <t>023 Dopravné prostriedky</t>
  </si>
  <si>
    <t>Sumarizačná tabuľka prieskum trhu</t>
  </si>
  <si>
    <t>Cenová ponuka č.</t>
  </si>
  <si>
    <t>Vyhodnotenie prieskum trhu</t>
  </si>
  <si>
    <t>V......................................dňa.....................</t>
  </si>
  <si>
    <t>štatutárny orgán žiadateľa</t>
  </si>
  <si>
    <t>Záznam žiadateľa z vyhodnotenia prieskumu trhu č. 1</t>
  </si>
  <si>
    <t>Názov aktivity projektu:</t>
  </si>
  <si>
    <t>Názov predmetu zákazky</t>
  </si>
  <si>
    <t>...</t>
  </si>
  <si>
    <t>Názov a sídlo 
oslovených potenciálnych dodávateľov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</si>
  <si>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</si>
  <si>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Vypočítaná hodnota Value for Money (EUR/ha)</t>
  </si>
  <si>
    <t>Podrobný rozpočet projektu</t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</si>
  <si>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</si>
  <si>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</si>
  <si>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</si>
  <si>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</si>
  <si>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</si>
  <si>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Názov zákazky resp.  časti zákazky</t>
  </si>
  <si>
    <t>Ceny žiadateľ uvádza s presnosťou na dve desatinné miesta.</t>
  </si>
  <si>
    <t>Identifikácia, registrácia a inžinierskogeologické mapovanie svahových deformácií</t>
  </si>
  <si>
    <t>Inžinierskogeologický prieskum svahových deformácií</t>
  </si>
  <si>
    <t>Sanácia svahových deformácií</t>
  </si>
  <si>
    <t>Monitoring svahových deformácií</t>
  </si>
  <si>
    <t>013 Softvér</t>
  </si>
  <si>
    <t>014 Oceniteľné práva</t>
  </si>
  <si>
    <t>930 Rezerva na nepredvídané výdavky</t>
  </si>
  <si>
    <r>
      <t xml:space="preserve">RO posudzuje v procese odborného hodnotenia ŽoNFP (hodnotiace kritérium 1.2) príspevok projektu k špecifickému cieľu 3.1.2 OP KŽP na základe princípu Value for Money. Uvedené znamená, že RO posudzuje kvantifikovanú mieru príspevku projektu k špecifickému cieľu 3.1.2 OP KŽP vyjadrenú na základe princípu Value for Money ako pomer celkových oprávnených výdavkov na hlavné aktivity projektu v sume vyjadrenej bez DPH a deklarovanej cieľovej hodnoty merateľného ukazovateľa v závislosti od oprávnenej aktivity projektu.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</si>
  <si>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Výsledný počet bodov v odbornom hodnotení za kritérium 1.2 sa matematicky zaokrúhli v rámci hodnotiacej škály na 5, 10, 15 bodov.</t>
  </si>
  <si>
    <t>Výpočet hodnoty Value for Money pre podaktivitu A1</t>
  </si>
  <si>
    <t>Celkové oprávnené výdavky na hlavné aktivity bez DPH (EUR) podaktivity A1 až A4</t>
  </si>
  <si>
    <t>Výsledný počet bodov v odbornom hodnotení za kritérium 1.2*</t>
  </si>
  <si>
    <t>Výsledok</t>
  </si>
  <si>
    <r>
      <t>VfM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>=COV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>/MU</t>
    </r>
    <r>
      <rPr>
        <vertAlign val="subscript"/>
        <sz val="11"/>
        <color theme="1"/>
        <rFont val="Times New Roman"/>
        <family val="1"/>
        <charset val="238"/>
      </rPr>
      <t>A1</t>
    </r>
  </si>
  <si>
    <r>
      <t>VfM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>=COV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>/MU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Calibri"/>
        <family val="2"/>
        <charset val="238"/>
        <scheme val="minor"/>
      </rPr>
      <t/>
    </r>
  </si>
  <si>
    <r>
      <t>VfM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>=COV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>/MU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Calibri"/>
        <family val="2"/>
        <charset val="238"/>
        <scheme val="minor"/>
      </rPr>
      <t/>
    </r>
  </si>
  <si>
    <r>
      <t>VfM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>=COV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>/MU</t>
    </r>
    <r>
      <rPr>
        <vertAlign val="subscript"/>
        <sz val="11"/>
        <color theme="1"/>
        <rFont val="Times New Roman"/>
        <family val="1"/>
        <charset val="238"/>
      </rPr>
      <t>A4</t>
    </r>
  </si>
  <si>
    <r>
      <t>k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>=COV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>/COV</t>
    </r>
    <r>
      <rPr>
        <vertAlign val="subscript"/>
        <sz val="11"/>
        <color theme="1"/>
        <rFont val="Times New Roman"/>
        <family val="1"/>
        <charset val="238"/>
      </rPr>
      <t>A1+A2+A3+A4</t>
    </r>
  </si>
  <si>
    <r>
      <t>k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>=COV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>/COV</t>
    </r>
    <r>
      <rPr>
        <vertAlign val="subscript"/>
        <sz val="11"/>
        <color theme="1"/>
        <rFont val="Times New Roman"/>
        <family val="1"/>
        <charset val="238"/>
      </rPr>
      <t>A1+A2+A3+A4</t>
    </r>
  </si>
  <si>
    <r>
      <t>k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>=COV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>/COV</t>
    </r>
    <r>
      <rPr>
        <vertAlign val="subscript"/>
        <sz val="11"/>
        <color theme="1"/>
        <rFont val="Times New Roman"/>
        <family val="1"/>
        <charset val="238"/>
      </rPr>
      <t>A1+A2+A3+A4</t>
    </r>
  </si>
  <si>
    <r>
      <t>k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>=COV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>/COV</t>
    </r>
    <r>
      <rPr>
        <vertAlign val="subscript"/>
        <sz val="11"/>
        <color theme="1"/>
        <rFont val="Times New Roman"/>
        <family val="1"/>
        <charset val="238"/>
      </rPr>
      <t>A1+A2+A3+A4</t>
    </r>
  </si>
  <si>
    <r>
      <t>Výsledok = k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 xml:space="preserve"> x B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 xml:space="preserve"> + k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 xml:space="preserve"> x B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 xml:space="preserve"> + k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 xml:space="preserve"> x B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 xml:space="preserve"> + k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 xml:space="preserve"> x B</t>
    </r>
    <r>
      <rPr>
        <vertAlign val="subscript"/>
        <sz val="11"/>
        <color theme="1"/>
        <rFont val="Times New Roman"/>
        <family val="1"/>
        <charset val="238"/>
      </rPr>
      <t>A4</t>
    </r>
  </si>
  <si>
    <r>
      <t>B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 xml:space="preserve"> hodnota bodov získaných za Value for Money podaktivíty A1</t>
    </r>
  </si>
  <si>
    <r>
      <t>B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 xml:space="preserve"> hodnota bodov získaných za Value for Money podaktivíty A2</t>
    </r>
  </si>
  <si>
    <r>
      <t>B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 xml:space="preserve"> hodnota bodov získaných za Value for Money podaktivíty A3</t>
    </r>
  </si>
  <si>
    <r>
      <t>B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 xml:space="preserve"> hodnota bodov získaných za Value for Money podaktivíty A4</t>
    </r>
  </si>
  <si>
    <r>
      <t>COV</t>
    </r>
    <r>
      <rPr>
        <vertAlign val="subscript"/>
        <sz val="11"/>
        <color theme="1"/>
        <rFont val="Times New Roman"/>
        <family val="1"/>
        <charset val="238"/>
      </rPr>
      <t xml:space="preserve">A1 </t>
    </r>
    <r>
      <rPr>
        <sz val="11"/>
        <color theme="1"/>
        <rFont val="Times New Roman"/>
        <family val="1"/>
        <charset val="238"/>
      </rPr>
      <t>- hodnota celkových oprávnených výdavkov vzťahujúcich sa na realizáciu výdavkov súvisiacich s podaktivitou A1</t>
    </r>
  </si>
  <si>
    <r>
      <t>COV</t>
    </r>
    <r>
      <rPr>
        <vertAlign val="subscript"/>
        <sz val="11"/>
        <color theme="1"/>
        <rFont val="Times New Roman"/>
        <family val="1"/>
        <charset val="238"/>
      </rPr>
      <t xml:space="preserve">A2 </t>
    </r>
    <r>
      <rPr>
        <sz val="11"/>
        <color theme="1"/>
        <rFont val="Times New Roman"/>
        <family val="1"/>
        <charset val="238"/>
      </rPr>
      <t>- hodnota celkových oprávnených výdavkov vzťahujúcich sa na realizáciu výdavkov súvisiacich s podaktivitou A2</t>
    </r>
  </si>
  <si>
    <r>
      <t>COV</t>
    </r>
    <r>
      <rPr>
        <vertAlign val="subscript"/>
        <sz val="11"/>
        <color theme="1"/>
        <rFont val="Times New Roman"/>
        <family val="1"/>
        <charset val="238"/>
      </rPr>
      <t xml:space="preserve">A3 </t>
    </r>
    <r>
      <rPr>
        <sz val="11"/>
        <color theme="1"/>
        <rFont val="Times New Roman"/>
        <family val="1"/>
        <charset val="238"/>
      </rPr>
      <t>- hodnota celkových oprávnených výdavkov vzťahujúcich sa na realizáciu výdavkov súvisiacich s podaktivitou A3</t>
    </r>
  </si>
  <si>
    <r>
      <t>COV</t>
    </r>
    <r>
      <rPr>
        <vertAlign val="subscript"/>
        <sz val="11"/>
        <color theme="1"/>
        <rFont val="Times New Roman"/>
        <family val="1"/>
        <charset val="238"/>
      </rPr>
      <t xml:space="preserve">A4 </t>
    </r>
    <r>
      <rPr>
        <sz val="11"/>
        <color theme="1"/>
        <rFont val="Times New Roman"/>
        <family val="1"/>
        <charset val="238"/>
      </rPr>
      <t>- hodnota celkových oprávnených výdavkov vzťahujúcich sa na realizáciu výdavkov súvisiacich s podaktivitou A4</t>
    </r>
  </si>
  <si>
    <r>
      <t>MU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 xml:space="preserve"> - cieľová hodnota povinného merateľného ukazovateľa projektu vzťahujúceho sa na realizáciu podaktivity A1</t>
    </r>
  </si>
  <si>
    <r>
      <t>MU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 xml:space="preserve"> - cieľová hodnota povinného merateľného ukazovateľa projektu vzťahujúceho sa na realizáciu podaktivity A3</t>
    </r>
  </si>
  <si>
    <r>
      <t>MU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 xml:space="preserve"> - cieľová hodnota povinného merateľného ukazovateľa projektu vzťahujúceho sa na realizáciu podaktivity A2</t>
    </r>
  </si>
  <si>
    <r>
      <t>MU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 xml:space="preserve"> - cieľová hodnota povinného merateľného ukazovateľa projektu vzťahujúceho sa na realizáciu podaktivity A4</t>
    </r>
  </si>
  <si>
    <r>
      <t>k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 xml:space="preserve"> - koeficient platný pre podaktivitu A1</t>
    </r>
  </si>
  <si>
    <r>
      <t>k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 xml:space="preserve"> - koeficient platný pre podaktivitu A2</t>
    </r>
  </si>
  <si>
    <r>
      <t>k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 xml:space="preserve"> - koeficient platný pre podaktivitu A3</t>
    </r>
  </si>
  <si>
    <r>
      <t>k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 xml:space="preserve"> - koeficient platný pre podaktivitu A4</t>
    </r>
  </si>
  <si>
    <r>
      <t>Súčet koeficientov k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 xml:space="preserve"> + k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 xml:space="preserve"> + k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 xml:space="preserve"> + k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 xml:space="preserve"> sa rovná 1</t>
    </r>
  </si>
  <si>
    <t>* vážený aritmetický priemer bodového hodnotenia Value for Money pre poaktivity A1, A2, A3 a A4</t>
  </si>
  <si>
    <t>Výpočet hodnoty Value for Money pre podaktivitu A2</t>
  </si>
  <si>
    <t>Výpočet hodnoty Value for Money pre podaktivitu A3</t>
  </si>
  <si>
    <t>Výpočet hodnoty Value for Money pre podaktivitu A4</t>
  </si>
  <si>
    <t>Celkové oprávnené výdavky na hlavnú podaktivitu bez DPH (EUR)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</si>
  <si>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príslušného pre konkrétnu hlavnú aktivitu.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</si>
  <si>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Plocha preskúmaného zosuvného územia</t>
  </si>
  <si>
    <t>Celkový povrch rekultivovanej pôdy</t>
  </si>
  <si>
    <t>Plocha monitorovaných svahových deformácií</t>
  </si>
  <si>
    <t>027 Pozemky</t>
  </si>
  <si>
    <t>021 Stavby</t>
  </si>
  <si>
    <t>Príloha č. 4 ŽoNFP -  Podporná dokumentácia k oprávnenosti výdavkov</t>
  </si>
  <si>
    <t>Príloha č. 4 ŽoNFP - Podporná dokumentácia k oprávnenosti výdavkov</t>
  </si>
  <si>
    <t>Iné</t>
  </si>
  <si>
    <t>Hlavná aktivita projektu A.1</t>
  </si>
  <si>
    <t>Hlavná aktivita projektu A.2</t>
  </si>
  <si>
    <t>Hlavná aktivita projektu A.3</t>
  </si>
  <si>
    <t>Hlavná aktivita projektu A.4</t>
  </si>
  <si>
    <t>Podporné aktivity projektu</t>
  </si>
  <si>
    <t>VO nebolo ukončené uzavretím zmluvy s úspešným uchádzačom. Výška výdavku bola stanovená na základe prieskumu trhu v zmysle predloženého záznamu z vyhodnotenia prieskumu trhu a pri rešpektovaní stanoveného percentuálneho limitu.</t>
  </si>
  <si>
    <t>Limitné hodnoty
(EUR/plocha)</t>
  </si>
  <si>
    <t xml:space="preserve">V prípade, ak je potrebné zadefinovať podaktivity v rámci realizácie hlavnej aktivity projektu, je možné primerane upraviť číslovanie výdavkov. </t>
  </si>
  <si>
    <t>viac ako 80 000</t>
  </si>
  <si>
    <t>menej ako 8</t>
  </si>
  <si>
    <t>8 až 10</t>
  </si>
  <si>
    <t>viac ako 10</t>
  </si>
  <si>
    <t>menej ako 1 250</t>
  </si>
  <si>
    <t>1 250 - 1 500</t>
  </si>
  <si>
    <t>viac ako 1 500</t>
  </si>
  <si>
    <t>viac ako 4 000</t>
  </si>
  <si>
    <t>menej ako 3 250</t>
  </si>
  <si>
    <t>3 250 - 4 000</t>
  </si>
  <si>
    <t>menej ako 65 000</t>
  </si>
  <si>
    <t>65 000 - 80 000</t>
  </si>
  <si>
    <t xml:space="preserve">Plocha zmapovaného územia </t>
  </si>
  <si>
    <r>
      <t>Cieľová hodnota merateľného ukazovateľa projektu (ha)
"</t>
    </r>
    <r>
      <rPr>
        <b/>
        <sz val="12"/>
        <rFont val="Arial"/>
        <family val="2"/>
        <charset val="238"/>
      </rPr>
      <t>Identifikácia, registrácia a inžinierskogeologické mapovanie svahových deformácií</t>
    </r>
    <r>
      <rPr>
        <sz val="12"/>
        <rFont val="Arial"/>
        <family val="2"/>
        <charset val="238"/>
      </rPr>
      <t>"</t>
    </r>
  </si>
  <si>
    <r>
      <t>Cieľová hodnota merateľného ukazovateľa projektu (ha)
"</t>
    </r>
    <r>
      <rPr>
        <b/>
        <sz val="12"/>
        <rFont val="Arial"/>
        <family val="2"/>
        <charset val="238"/>
      </rPr>
      <t>Inžinierskogeologický prieskum svahových deformácií</t>
    </r>
    <r>
      <rPr>
        <sz val="12"/>
        <rFont val="Arial"/>
        <family val="2"/>
        <charset val="238"/>
      </rPr>
      <t>"</t>
    </r>
  </si>
  <si>
    <r>
      <t>Cieľová hodnota merateľného ukazovateľa projektu (ha)
"</t>
    </r>
    <r>
      <rPr>
        <b/>
        <sz val="12"/>
        <rFont val="Arial"/>
        <family val="2"/>
        <charset val="238"/>
      </rPr>
      <t>Monitoring svahových deformácií</t>
    </r>
    <r>
      <rPr>
        <sz val="12"/>
        <rFont val="Arial"/>
        <family val="2"/>
        <charset val="238"/>
      </rPr>
      <t>"</t>
    </r>
  </si>
  <si>
    <t xml:space="preserve">Sanácia svahových deformáci </t>
  </si>
  <si>
    <r>
      <t>Cieľová hodnota merateľného ukazovateľa projektu (ha)
"</t>
    </r>
    <r>
      <rPr>
        <b/>
        <sz val="12"/>
        <rFont val="Arial"/>
        <family val="2"/>
        <charset val="238"/>
      </rPr>
      <t xml:space="preserve">Sanácia svahových deformáci" </t>
    </r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</si>
  <si>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</si>
  <si>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</si>
  <si>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</si>
  <si>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</si>
  <si>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</si>
  <si>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</si>
  <si>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112 - Zásoby</t>
  </si>
  <si>
    <t>502 - Spotreba energie</t>
  </si>
  <si>
    <t>503 - Spotreba ostatných neskladovateľných dodávok</t>
  </si>
  <si>
    <t>512 - Cestovné náhrady</t>
  </si>
  <si>
    <t>518 - Ostatné služby</t>
  </si>
  <si>
    <t>521 - Mzdové výdavky</t>
  </si>
  <si>
    <t>930 - Rezerva na nepredvídané výdavky</t>
  </si>
  <si>
    <t>HAP</t>
  </si>
  <si>
    <t>Výška výdavku bola stanovená na základe prieskumu trhu v zmysle predloženého záznamu z vyhodnotenia prieskumu trhu.</t>
  </si>
  <si>
    <t>Výška výdavku bola stanovená na základe prieskumu trhu v zmysle predloženého záznamu z vyhodnotenia prieskumu trhu, pri rešpektovaní stanoveného finančného/percentuálneho limitu.</t>
  </si>
  <si>
    <t xml:space="preserve">Výška výdavku bola stanovená na základe rozpočtu stavby na úrovni výkazu výmer, potvrdeného podpisom a pečiatkou oprávnenej osoby (stavebný cenár/rozpočtár). </t>
  </si>
  <si>
    <t>Výška výdavku bola stanovená na základe víťaznej cenovej ponuky úspešného uchádzača z procesu VO/obstarávania a v súlade s údajmi, ktoré sú uvedené v tabuľke č. 12 formulára ŽoNFP - Verejné obstarávanie.</t>
  </si>
  <si>
    <t xml:space="preserve">Výška výdavku bola stanovená na základe víťaznej cenovej ponuky úspešného uchádzača z procesu VO/obstarávania a v súlade s údajmi, ktoré sú uvedené v tabuľke č. 12 formulára ŽoNFP - Verejné obstarávanie, pri rešpektovaní stanoveného finančného/percentuálneho limitu.   </t>
  </si>
  <si>
    <t xml:space="preserve">Výška výdavku bola stanovená na základe zmluvy uzatvorenej s úspešným uchádzačom z procesu VO/obstarávania a v súlade s údajmi, ktoré sú uvedené v tabuľke č. 12 formulára ŽoNFP - Verejné obstarávanie.   </t>
  </si>
  <si>
    <t xml:space="preserve">Výška výdavku bola stanovená na základe zmluvy uzatvorenej s úspešným uchádzačom z procesu VO/obstarávania a v súlade s údajmi, ktoré sú uvedené v tabuľke č. 12 formulára ŽoNFP - Verejné obstarávanie, pri rešpektovaní stanoveného finančného/percentuálneho limitu.   </t>
  </si>
  <si>
    <t>Výška výdavku bola stanovená v súlade s pracovnou zmluvou, resp. mzdou za rovnakú prácu alebo prácu v rovnakej hodnote, pri rešpektovaní stanoveného finančného limitu.</t>
  </si>
  <si>
    <t>Výška výdavku bola stanovená na základe dohody o práci vykonávanej mimo pracovného pomeru, resp. v súlade s odmenou za rovnakú prácu alebo prácu rovnakej hodnoty, pri rešpektovaní stanoveného finančného limitu.</t>
  </si>
  <si>
    <t xml:space="preserve">Výška výdavku bola stanovená na základe znaleckého posudku. </t>
  </si>
  <si>
    <t>Výška výdavku bola stanovená na základe znaleckého posudku, pri rešpektovaní stanoveného percenutálneho limitu.</t>
  </si>
  <si>
    <t>Výška výdavku bola stanovená na základe uzatvorenej kúpnej zmluvy za podmienky, že táto je rovnaká alebo nižšia ako cena pozemku v zmysle znaleckého posudku a zároveň pri rešpektovaní stanoveného percentuálneho limitu.</t>
  </si>
  <si>
    <t>Výška výdavku bola stanovená zohľadnením stanoveného percentuálneho limitu.</t>
  </si>
  <si>
    <t>Výška výdavku bola stanovená iným spôsobom. Podrobný popis je uvedený v stĺpci "Vecný popis výdavku".</t>
  </si>
  <si>
    <t>PAP</t>
  </si>
  <si>
    <t>Výška výdavku bola stanovená v súlade s pracovnou zmluvou, resp. mzdou za rovnakú prácu alebo prácu v rovnakej hodnote, pri rešpektovaní stanoveného finančného a percentuálneho limitu.</t>
  </si>
  <si>
    <t>Výška výdavku bola stanovená na základe dohody o práci vykonávanej mimo pracovného pomeru, resp. v súlade s odmenou za rovnakú prácu alebo prácu rovnakej hodnoty, pri rešpektovaní stanoveného finančného a percentuálneho limitu.</t>
  </si>
  <si>
    <t>Výška výdavku bola stanovená zohľadnením stanoveného finančného a percentuálneho limitu.</t>
  </si>
  <si>
    <t>511 - Opravy a udržiavanie</t>
  </si>
  <si>
    <r>
      <t xml:space="preserve">511 </t>
    </r>
    <r>
      <rPr>
        <strike/>
        <sz val="12"/>
        <color rgb="FFFF0000"/>
        <rFont val="Arial Narrow"/>
        <family val="2"/>
        <charset val="238"/>
      </rPr>
      <t>Opravy a udržiavanie</t>
    </r>
  </si>
  <si>
    <r>
      <t>VO nebolo ukončené. Spôsob stanovenia výšky výdavku je uvedený v poli "</t>
    </r>
    <r>
      <rPr>
        <i/>
        <strike/>
        <sz val="11"/>
        <color rgb="FFFF0000"/>
        <rFont val="Arial Narrow"/>
        <family val="2"/>
        <charset val="238"/>
      </rPr>
      <t>Vecný popis výdavku</t>
    </r>
    <r>
      <rPr>
        <strike/>
        <sz val="11"/>
        <color rgb="FFFF0000"/>
        <rFont val="Arial Narrow"/>
        <family val="2"/>
        <charset val="238"/>
      </rPr>
      <t xml:space="preserve">" </t>
    </r>
  </si>
  <si>
    <r>
      <t>Jednotková cena</t>
    </r>
    <r>
      <rPr>
        <b/>
        <sz val="11"/>
        <color rgb="FFFF0000"/>
        <rFont val="Arial Narrow"/>
        <family val="2"/>
        <charset val="238"/>
      </rPr>
      <t xml:space="preserve"> bez DPH</t>
    </r>
    <r>
      <rPr>
        <b/>
        <sz val="11"/>
        <rFont val="Arial Narrow"/>
        <family val="2"/>
        <charset val="238"/>
      </rPr>
      <t>/</t>
    </r>
    <r>
      <rPr>
        <b/>
        <sz val="11"/>
        <color rgb="FFFF0000"/>
        <rFont val="Arial Narrow"/>
        <family val="2"/>
        <charset val="238"/>
      </rPr>
      <t>celková</t>
    </r>
    <r>
      <rPr>
        <b/>
        <sz val="11"/>
        <rFont val="Arial Narrow"/>
        <family val="2"/>
        <charset val="238"/>
      </rPr>
      <t xml:space="preserve"> </t>
    </r>
    <r>
      <rPr>
        <b/>
        <strike/>
        <sz val="11"/>
        <color rgb="FFFF0000"/>
        <rFont val="Arial Narrow"/>
        <family val="2"/>
        <charset val="238"/>
      </rPr>
      <t>C</t>
    </r>
    <r>
      <rPr>
        <b/>
        <sz val="11"/>
        <color rgb="FFFF0000"/>
        <rFont val="Arial Narrow"/>
        <family val="2"/>
        <charset val="238"/>
      </rPr>
      <t>c</t>
    </r>
    <r>
      <rPr>
        <b/>
        <sz val="11"/>
        <rFont val="Arial Narrow"/>
        <family val="2"/>
        <charset val="238"/>
      </rPr>
      <t xml:space="preserve">ena práce </t>
    </r>
    <r>
      <rPr>
        <b/>
        <strike/>
        <sz val="11"/>
        <color rgb="FFFF0000"/>
        <rFont val="Arial Narrow"/>
        <family val="2"/>
        <charset val="238"/>
      </rPr>
      <t xml:space="preserve">bez DPH </t>
    </r>
    <r>
      <rPr>
        <b/>
        <sz val="11"/>
        <rFont val="Arial Narrow"/>
        <family val="2"/>
        <charset val="238"/>
      </rPr>
      <t xml:space="preserve">
(EUR)</t>
    </r>
  </si>
  <si>
    <r>
      <rPr>
        <b/>
        <sz val="11"/>
        <color theme="0"/>
        <rFont val="Arial Narrow"/>
        <family val="2"/>
        <charset val="238"/>
      </rPr>
      <t>Jednotková cena</t>
    </r>
    <r>
      <rPr>
        <b/>
        <sz val="11"/>
        <color rgb="FFFF0000"/>
        <rFont val="Arial Narrow"/>
        <family val="2"/>
        <charset val="238"/>
      </rPr>
      <t xml:space="preserve"> bez DPH</t>
    </r>
    <r>
      <rPr>
        <b/>
        <sz val="11"/>
        <color theme="0"/>
        <rFont val="Arial Narrow"/>
        <family val="2"/>
        <charset val="238"/>
      </rPr>
      <t>/</t>
    </r>
    <r>
      <rPr>
        <b/>
        <sz val="11"/>
        <color rgb="FFFF0000"/>
        <rFont val="Arial Narrow"/>
        <family val="2"/>
        <charset val="238"/>
      </rPr>
      <t>celková</t>
    </r>
    <r>
      <rPr>
        <b/>
        <sz val="11"/>
        <rFont val="Arial Narrow"/>
        <family val="2"/>
        <charset val="238"/>
      </rPr>
      <t xml:space="preserve"> </t>
    </r>
    <r>
      <rPr>
        <b/>
        <strike/>
        <sz val="11"/>
        <color rgb="FFFF0000"/>
        <rFont val="Arial Narrow"/>
        <family val="2"/>
        <charset val="238"/>
      </rPr>
      <t>C</t>
    </r>
    <r>
      <rPr>
        <b/>
        <sz val="11"/>
        <color rgb="FFFF0000"/>
        <rFont val="Arial Narrow"/>
        <family val="2"/>
        <charset val="238"/>
      </rPr>
      <t>c</t>
    </r>
    <r>
      <rPr>
        <b/>
        <sz val="11"/>
        <color theme="0"/>
        <rFont val="Arial Narrow"/>
        <family val="2"/>
        <charset val="238"/>
      </rPr>
      <t>ena práce</t>
    </r>
    <r>
      <rPr>
        <b/>
        <sz val="11"/>
        <rFont val="Arial Narrow"/>
        <family val="2"/>
        <charset val="238"/>
      </rPr>
      <t xml:space="preserve"> </t>
    </r>
    <r>
      <rPr>
        <b/>
        <strike/>
        <sz val="11"/>
        <color rgb="FFFF0000"/>
        <rFont val="Arial Narrow"/>
        <family val="2"/>
        <charset val="238"/>
      </rPr>
      <t xml:space="preserve">bez DPH </t>
    </r>
    <r>
      <rPr>
        <b/>
        <sz val="11"/>
        <rFont val="Arial Narrow"/>
        <family val="2"/>
        <charset val="238"/>
      </rPr>
      <t xml:space="preserve">
</t>
    </r>
    <r>
      <rPr>
        <b/>
        <sz val="11"/>
        <color theme="0"/>
        <rFont val="Arial Narrow"/>
        <family val="2"/>
        <charset val="238"/>
      </rPr>
      <t>(EUR)</t>
    </r>
  </si>
  <si>
    <r>
      <t>Inštrukci</t>
    </r>
    <r>
      <rPr>
        <b/>
        <strike/>
        <sz val="14"/>
        <color rgb="FFFF0000"/>
        <rFont val="Arial Narrow"/>
        <family val="2"/>
        <charset val="238"/>
      </rPr>
      <t>a</t>
    </r>
    <r>
      <rPr>
        <b/>
        <sz val="14"/>
        <color rgb="FFFF0000"/>
        <rFont val="Arial Narrow"/>
        <family val="2"/>
        <charset val="238"/>
      </rPr>
      <t>e</t>
    </r>
    <r>
      <rPr>
        <b/>
        <sz val="14"/>
        <color theme="1"/>
        <rFont val="Arial Narrow"/>
        <family val="2"/>
        <charset val="238"/>
      </rPr>
      <t xml:space="preserve"> k vyplneniu </t>
    </r>
    <r>
      <rPr>
        <b/>
        <strike/>
        <sz val="14"/>
        <color rgb="FFFF0000"/>
        <rFont val="Arial Narrow"/>
        <family val="2"/>
        <charset val="238"/>
      </rPr>
      <t>p</t>
    </r>
    <r>
      <rPr>
        <b/>
        <sz val="14"/>
        <color rgb="FFFF0000"/>
        <rFont val="Arial Narrow"/>
        <family val="2"/>
        <charset val="238"/>
      </rPr>
      <t>P</t>
    </r>
    <r>
      <rPr>
        <b/>
        <sz val="14"/>
        <color theme="1"/>
        <rFont val="Arial Narrow"/>
        <family val="2"/>
        <charset val="238"/>
      </rPr>
      <t>odrobného rozpočtu projektu</t>
    </r>
  </si>
  <si>
    <t>1.1</t>
  </si>
  <si>
    <t>1.2</t>
  </si>
  <si>
    <t>2.1</t>
  </si>
  <si>
    <t>2.2</t>
  </si>
  <si>
    <t>2.3</t>
  </si>
  <si>
    <t>2.4</t>
  </si>
  <si>
    <t>2.5</t>
  </si>
  <si>
    <t>2.6</t>
  </si>
  <si>
    <t>2.7</t>
  </si>
  <si>
    <r>
      <t xml:space="preserve">Dočasný </t>
    </r>
    <r>
      <rPr>
        <sz val="11"/>
        <color rgb="FFFF0000"/>
        <rFont val="Arial Narrow"/>
        <family val="2"/>
        <charset val="238"/>
      </rPr>
      <t>(veľkoplošný)</t>
    </r>
    <r>
      <rPr>
        <sz val="11"/>
        <rFont val="Arial Narrow"/>
        <family val="2"/>
        <charset val="238"/>
      </rPr>
      <t xml:space="preserve"> pútač</t>
    </r>
  </si>
  <si>
    <r>
      <t xml:space="preserve">521 </t>
    </r>
    <r>
      <rPr>
        <sz val="11"/>
        <color rgb="FFFF0000"/>
        <rFont val="Arial Narrow"/>
        <family val="2"/>
        <charset val="238"/>
      </rPr>
      <t>-</t>
    </r>
    <r>
      <rPr>
        <sz val="11"/>
        <rFont val="Arial Narrow"/>
        <family val="2"/>
        <charset val="238"/>
      </rPr>
      <t xml:space="preserve"> Mzdové výdavky</t>
    </r>
  </si>
  <si>
    <r>
      <t xml:space="preserve">518 </t>
    </r>
    <r>
      <rPr>
        <sz val="11"/>
        <color rgb="FFFF0000"/>
        <rFont val="Arial Narrow"/>
        <family val="2"/>
        <charset val="238"/>
      </rPr>
      <t xml:space="preserve">- </t>
    </r>
    <r>
      <rPr>
        <sz val="11"/>
        <rFont val="Arial Narrow"/>
        <family val="2"/>
        <charset val="238"/>
      </rPr>
      <t>Ostatné služby</t>
    </r>
  </si>
  <si>
    <r>
      <t xml:space="preserve">518 </t>
    </r>
    <r>
      <rPr>
        <sz val="11"/>
        <color rgb="FFFF0000"/>
        <rFont val="Arial Narrow"/>
        <family val="2"/>
        <charset val="238"/>
      </rPr>
      <t>-</t>
    </r>
    <r>
      <rPr>
        <sz val="11"/>
        <rFont val="Arial Narrow"/>
        <family val="2"/>
        <charset val="238"/>
      </rPr>
      <t xml:space="preserve"> Ostatné služby</t>
    </r>
  </si>
  <si>
    <t xml:space="preserve">Publikovanie článku o projekte </t>
  </si>
  <si>
    <r>
      <t xml:space="preserve">SPOLU Podporné aktivity projektu </t>
    </r>
    <r>
      <rPr>
        <i/>
        <sz val="12"/>
        <rFont val="Arial Narrow"/>
        <family val="2"/>
        <charset val="238"/>
      </rPr>
      <t>(</t>
    </r>
    <r>
      <rPr>
        <i/>
        <sz val="12"/>
        <color rgb="FFFF0000"/>
        <rFont val="Arial Narrow"/>
        <family val="2"/>
        <charset val="238"/>
      </rPr>
      <t>celkové oprávnené</t>
    </r>
    <r>
      <rPr>
        <i/>
        <sz val="12"/>
        <rFont val="Arial Narrow"/>
        <family val="2"/>
        <charset val="238"/>
      </rPr>
      <t xml:space="preserve"> nepriame výdavky </t>
    </r>
    <r>
      <rPr>
        <i/>
        <sz val="12"/>
        <color rgb="FFFF0000"/>
        <rFont val="Arial Narrow"/>
        <family val="2"/>
        <charset val="238"/>
      </rPr>
      <t>projektu</t>
    </r>
    <r>
      <rPr>
        <i/>
        <sz val="12"/>
        <rFont val="Arial Narrow"/>
        <family val="2"/>
        <charset val="238"/>
      </rPr>
      <t>)</t>
    </r>
  </si>
  <si>
    <r>
      <t xml:space="preserve">SPOLU Hlavná aktivita projektu </t>
    </r>
    <r>
      <rPr>
        <b/>
        <sz val="12"/>
        <color rgb="FFFF0000"/>
        <rFont val="Arial Narrow"/>
        <family val="2"/>
        <charset val="238"/>
      </rPr>
      <t>A.4</t>
    </r>
    <r>
      <rPr>
        <b/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</t>
    </r>
    <r>
      <rPr>
        <i/>
        <sz val="12"/>
        <color rgb="FFFF0000"/>
        <rFont val="Arial Narrow"/>
        <family val="2"/>
        <charset val="238"/>
      </rPr>
      <t>oprávnené</t>
    </r>
    <r>
      <rPr>
        <i/>
        <sz val="12"/>
        <rFont val="Arial Narrow"/>
        <family val="2"/>
        <charset val="238"/>
      </rPr>
      <t xml:space="preserve"> priame výdavky </t>
    </r>
    <r>
      <rPr>
        <i/>
        <sz val="12"/>
        <color rgb="FFFF0000"/>
        <rFont val="Arial Narrow"/>
        <family val="2"/>
        <charset val="238"/>
      </rPr>
      <t>projektu</t>
    </r>
    <r>
      <rPr>
        <i/>
        <sz val="12"/>
        <rFont val="Arial Narrow"/>
        <family val="2"/>
        <charset val="238"/>
      </rPr>
      <t>)</t>
    </r>
    <r>
      <rPr>
        <strike/>
        <sz val="12"/>
        <color rgb="FFFF0000"/>
        <rFont val="Arial Narrow"/>
        <family val="2"/>
        <charset val="238"/>
      </rPr>
      <t>:</t>
    </r>
  </si>
  <si>
    <r>
      <t xml:space="preserve">SPOLU Hlavná aktivita projektu </t>
    </r>
    <r>
      <rPr>
        <b/>
        <sz val="12"/>
        <color rgb="FFFF0000"/>
        <rFont val="Arial Narrow"/>
        <family val="2"/>
        <charset val="238"/>
      </rPr>
      <t>A.3</t>
    </r>
    <r>
      <rPr>
        <b/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</t>
    </r>
    <r>
      <rPr>
        <i/>
        <sz val="12"/>
        <color rgb="FFFF0000"/>
        <rFont val="Arial Narrow"/>
        <family val="2"/>
        <charset val="238"/>
      </rPr>
      <t>oprávnené</t>
    </r>
    <r>
      <rPr>
        <i/>
        <sz val="12"/>
        <rFont val="Arial Narrow"/>
        <family val="2"/>
        <charset val="238"/>
      </rPr>
      <t xml:space="preserve"> priame výdavky </t>
    </r>
    <r>
      <rPr>
        <i/>
        <sz val="12"/>
        <color rgb="FFFF0000"/>
        <rFont val="Arial Narrow"/>
        <family val="2"/>
        <charset val="238"/>
      </rPr>
      <t>projektu</t>
    </r>
    <r>
      <rPr>
        <i/>
        <sz val="12"/>
        <rFont val="Arial Narrow"/>
        <family val="2"/>
        <charset val="238"/>
      </rPr>
      <t>)</t>
    </r>
    <r>
      <rPr>
        <strike/>
        <sz val="12"/>
        <color rgb="FFFF0000"/>
        <rFont val="Arial Narrow"/>
        <family val="2"/>
        <charset val="238"/>
      </rPr>
      <t>:</t>
    </r>
  </si>
  <si>
    <r>
      <t xml:space="preserve">SPOLU Hlavná aktivita projektu </t>
    </r>
    <r>
      <rPr>
        <b/>
        <sz val="12"/>
        <color rgb="FFFF0000"/>
        <rFont val="Arial Narrow"/>
        <family val="2"/>
        <charset val="238"/>
      </rPr>
      <t>A.2</t>
    </r>
    <r>
      <rPr>
        <b/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</t>
    </r>
    <r>
      <rPr>
        <i/>
        <sz val="12"/>
        <color rgb="FFFF0000"/>
        <rFont val="Arial Narrow"/>
        <family val="2"/>
        <charset val="238"/>
      </rPr>
      <t xml:space="preserve">oprávnené </t>
    </r>
    <r>
      <rPr>
        <i/>
        <sz val="12"/>
        <rFont val="Arial Narrow"/>
        <family val="2"/>
        <charset val="238"/>
      </rPr>
      <t xml:space="preserve">priame výdavky </t>
    </r>
    <r>
      <rPr>
        <i/>
        <sz val="12"/>
        <color rgb="FFFF0000"/>
        <rFont val="Arial Narrow"/>
        <family val="2"/>
        <charset val="238"/>
      </rPr>
      <t>projektu</t>
    </r>
    <r>
      <rPr>
        <i/>
        <sz val="12"/>
        <rFont val="Arial Narrow"/>
        <family val="2"/>
        <charset val="238"/>
      </rPr>
      <t>)</t>
    </r>
    <r>
      <rPr>
        <strike/>
        <sz val="12"/>
        <color rgb="FFFF0000"/>
        <rFont val="Arial Narrow"/>
        <family val="2"/>
        <charset val="238"/>
      </rPr>
      <t>:</t>
    </r>
  </si>
  <si>
    <r>
      <t xml:space="preserve">SPOLU Hlavná aktivita projektu </t>
    </r>
    <r>
      <rPr>
        <b/>
        <sz val="12"/>
        <color rgb="FFFF0000"/>
        <rFont val="Arial Narrow"/>
        <family val="2"/>
        <charset val="238"/>
      </rPr>
      <t>A.1</t>
    </r>
    <r>
      <rPr>
        <b/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</t>
    </r>
    <r>
      <rPr>
        <i/>
        <sz val="12"/>
        <color rgb="FFFF0000"/>
        <rFont val="Arial Narrow"/>
        <family val="2"/>
        <charset val="238"/>
      </rPr>
      <t>oprávnené</t>
    </r>
    <r>
      <rPr>
        <i/>
        <sz val="12"/>
        <rFont val="Arial Narrow"/>
        <family val="2"/>
        <charset val="238"/>
      </rPr>
      <t xml:space="preserve"> priame výdavky </t>
    </r>
    <r>
      <rPr>
        <i/>
        <sz val="12"/>
        <color rgb="FFFF0000"/>
        <rFont val="Arial Narrow"/>
        <family val="2"/>
        <charset val="238"/>
      </rPr>
      <t>projektu</t>
    </r>
    <r>
      <rPr>
        <i/>
        <sz val="12"/>
        <rFont val="Arial Narrow"/>
        <family val="2"/>
        <charset val="238"/>
      </rPr>
      <t>)</t>
    </r>
    <r>
      <rPr>
        <strike/>
        <sz val="12"/>
        <color rgb="FFFF0000"/>
        <rFont val="Arial Narrow"/>
        <family val="2"/>
        <charset val="238"/>
      </rPr>
      <t>:</t>
    </r>
  </si>
  <si>
    <r>
      <t xml:space="preserve">Z roletového menu vyberte príslušnú skupinu </t>
    </r>
    <r>
      <rPr>
        <sz val="12"/>
        <color rgb="FFFF0000"/>
        <rFont val="Arial Narrow"/>
        <family val="2"/>
        <charset val="238"/>
      </rPr>
      <t>oprávnených</t>
    </r>
    <r>
      <rPr>
        <sz val="12"/>
        <rFont val="Arial Narrow"/>
        <family val="2"/>
        <charset val="238"/>
      </rPr>
      <t xml:space="preserve"> výdavkov v súlade s prílohou č. 4 výzvy - Osobitné podmienky oprávnenosti výdavkov.</t>
    </r>
    <r>
      <rPr>
        <sz val="12"/>
        <color rgb="FFFF0000"/>
        <rFont val="Arial Narrow"/>
        <family val="2"/>
        <charset val="238"/>
      </rPr>
      <t xml:space="preserve"> Ak výsledkom jedného prieskumu trhu (napr. zákazka je rozdelená na časti) sú dve položky, z ktorých jedna je klasifikovaná napr. ako majetok a druhá je klasifikovaná ako zásoby, žiadateľ takého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 . V ďalšom samostatnom riadku Podrobného rozpočtu projektu uvedie druhý výdavok (t. j. položku, príp. časť zákazky) klasifikovaný ako zásoby a priradí k nemu relevantnú skupinu výdavkov, teda 112 - Zásoby. Zároveň v tomto prípade žiadateľ v  stĺpci „Vecný popis výdavku“ (a to pri oboch výdavkoch) uvedie informáciu, že  jeden prieskum trhu (uvedie sa číslo záznamu z vyhodnotenia prieskumu trhu a  názov výdavku/predmetu zákazky) sa vzťahuje na dva samostatné výdavky zaradené v Podrobnom rozpočte projektu do rôznych skupín oprávnených výdavkov, t. j. do 022 a 112.</t>
    </r>
  </si>
  <si>
    <t>Žiadateľ uvedie počet jednotiek pre každý (relevantný) oprávnený výdavok.</t>
  </si>
  <si>
    <r>
      <t>Jednotková cena bez DPH/</t>
    </r>
    <r>
      <rPr>
        <b/>
        <sz val="12"/>
        <color rgb="FFFF0000"/>
        <rFont val="Arial Narrow"/>
        <family val="2"/>
        <charset val="238"/>
      </rPr>
      <t xml:space="preserve">celková </t>
    </r>
    <r>
      <rPr>
        <b/>
        <strike/>
        <sz val="12"/>
        <color rgb="FFFF0000"/>
        <rFont val="Arial Narrow"/>
        <family val="2"/>
        <charset val="238"/>
      </rPr>
      <t>C</t>
    </r>
    <r>
      <rPr>
        <b/>
        <sz val="12"/>
        <color rgb="FFFF0000"/>
        <rFont val="Arial Narrow"/>
        <family val="2"/>
        <charset val="238"/>
      </rPr>
      <t>c</t>
    </r>
    <r>
      <rPr>
        <b/>
        <sz val="12"/>
        <color theme="1"/>
        <rFont val="Arial Narrow"/>
        <family val="2"/>
        <charset val="238"/>
      </rPr>
      <t>ena práce (EUR)</t>
    </r>
  </si>
  <si>
    <r>
      <rPr>
        <sz val="12"/>
        <color rgb="FFFF0000"/>
        <rFont val="Arial Narrow"/>
        <family val="2"/>
        <charset val="238"/>
      </rPr>
      <t>Žiadateľ uvedie jednotkovú cenu výdavku bez DPH, resp. celkovú cenu práce v prípade mzdových výdavkov. Jednotková cena sa uvádza s presnosťou na dve desatinné miesta.</t>
    </r>
    <r>
      <rPr>
        <sz val="12"/>
        <rFont val="Arial Narrow"/>
        <family val="2"/>
        <charset val="238"/>
      </rPr>
      <t xml:space="preserve">
V prípade mzdových výdavkov žiadateľ uvedie výšku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nesmie presiahnuť </t>
    </r>
    <r>
      <rPr>
        <b/>
        <sz val="12"/>
        <rFont val="Arial Narrow"/>
        <family val="2"/>
        <charset val="238"/>
      </rPr>
      <t>finančný limit</t>
    </r>
    <r>
      <rPr>
        <sz val="12"/>
        <rFont val="Arial Narrow"/>
        <family val="2"/>
        <charset val="238"/>
      </rPr>
      <t xml:space="preserve"> stanovený pre konkrétnu pracovnú pozíciu. Oprávnené pracovné pozície </t>
    </r>
    <r>
      <rPr>
        <sz val="12"/>
        <color rgb="FFFF0000"/>
        <rFont val="Arial Narrow"/>
        <family val="2"/>
        <charset val="238"/>
      </rPr>
      <t>pre túto výzvu sú uvedené v prílohe č. 4 výzvy - Osobitné podmienky oprávnenosti výdavkov</t>
    </r>
    <r>
      <rPr>
        <sz val="12"/>
        <rFont val="Arial Narrow"/>
        <family val="2"/>
        <charset val="238"/>
      </rPr>
      <t xml:space="preserve"> a pre ne stanovené finančné limity sú 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vedené v </t>
    </r>
    <r>
      <rPr>
        <strike/>
        <u/>
        <sz val="12"/>
        <color rgb="FFFF0000"/>
        <rFont val="Arial Narrow"/>
        <family val="2"/>
        <charset val="238"/>
      </rPr>
      <t>prílohe č. 2</t>
    </r>
    <r>
      <rPr>
        <sz val="12"/>
        <rFont val="Arial Narrow"/>
        <family val="2"/>
        <charset val="238"/>
      </rPr>
      <t xml:space="preserve"> Príručk</t>
    </r>
    <r>
      <rPr>
        <strike/>
        <sz val="12"/>
        <color rgb="FFFF0000"/>
        <rFont val="Arial Narrow"/>
        <family val="2"/>
        <charset val="238"/>
      </rPr>
      <t>y</t>
    </r>
    <r>
      <rPr>
        <sz val="12"/>
        <color rgb="FFFF0000"/>
        <rFont val="Arial Narrow"/>
        <family val="2"/>
        <charset val="238"/>
      </rPr>
      <t>e</t>
    </r>
    <r>
      <rPr>
        <sz val="12"/>
        <rFont val="Arial Narrow"/>
        <family val="2"/>
        <charset val="238"/>
      </rPr>
      <t xml:space="preserve"> k oprávnenosti výdavkov </t>
    </r>
    <r>
      <rPr>
        <strike/>
        <sz val="12"/>
        <color rgb="FFFF0000"/>
        <rFont val="Arial Narrow"/>
        <family val="2"/>
        <charset val="238"/>
      </rPr>
      <t xml:space="preserve">- </t>
    </r>
    <r>
      <rPr>
        <strike/>
        <u/>
        <sz val="12"/>
        <color rgb="FFFF0000"/>
        <rFont val="Arial Narrow"/>
        <family val="2"/>
        <charset val="238"/>
      </rPr>
      <t>Finančné a percentuálne limity</t>
    </r>
    <r>
      <rPr>
        <sz val="12"/>
        <rFont val="Arial Narrow"/>
        <family val="2"/>
        <charset val="238"/>
      </rPr>
      <t>.</t>
    </r>
    <r>
      <rPr>
        <strike/>
        <u/>
        <sz val="11"/>
        <rFont val="Arial"/>
        <family val="2"/>
        <charset val="238"/>
      </rPr>
      <t/>
    </r>
  </si>
  <si>
    <r>
      <t xml:space="preserve">Oprávnený výdavok </t>
    </r>
    <r>
      <rPr>
        <b/>
        <strike/>
        <sz val="12"/>
        <color rgb="FFFF0000"/>
        <rFont val="Arial Narrow"/>
        <family val="2"/>
        <charset val="238"/>
      </rPr>
      <t>s/</t>
    </r>
    <r>
      <rPr>
        <b/>
        <sz val="12"/>
        <color theme="1"/>
        <rFont val="Arial Narrow"/>
        <family val="2"/>
        <charset val="238"/>
      </rPr>
      <t>bez</t>
    </r>
    <r>
      <rPr>
        <b/>
        <sz val="12"/>
        <color rgb="FFFF0000"/>
        <rFont val="Arial Narrow"/>
        <family val="2"/>
        <charset val="238"/>
      </rPr>
      <t>/s</t>
    </r>
    <r>
      <rPr>
        <b/>
        <sz val="12"/>
        <color theme="1"/>
        <rFont val="Arial Narrow"/>
        <family val="2"/>
        <charset val="238"/>
      </rPr>
      <t xml:space="preserve"> DPH (EUR)</t>
    </r>
  </si>
  <si>
    <r>
      <rPr>
        <strike/>
        <sz val="12"/>
        <color rgb="FFFF0000"/>
        <rFont val="Arial Narrow"/>
        <family val="2"/>
        <charset val="238"/>
      </rPr>
      <t>Celková v</t>
    </r>
    <r>
      <rPr>
        <sz val="12"/>
        <color rgb="FFFF0000"/>
        <rFont val="Arial Narrow"/>
        <family val="2"/>
        <charset val="238"/>
      </rPr>
      <t>V</t>
    </r>
    <r>
      <rPr>
        <sz val="12"/>
        <color theme="1"/>
        <rFont val="Arial Narrow"/>
        <family val="2"/>
        <charset val="238"/>
      </rPr>
      <t xml:space="preserve">ýška </t>
    </r>
    <r>
      <rPr>
        <strike/>
        <sz val="12"/>
        <color rgb="FFFF0000"/>
        <rFont val="Arial Narrow"/>
        <family val="2"/>
        <charset val="238"/>
      </rPr>
      <t>deklarovaného</t>
    </r>
    <r>
      <rPr>
        <sz val="12"/>
        <color rgb="FFFF0000"/>
        <rFont val="Arial Narrow"/>
        <family val="2"/>
        <charset val="238"/>
      </rPr>
      <t>oprávneného</t>
    </r>
    <r>
      <rPr>
        <sz val="12"/>
        <color theme="1"/>
        <rFont val="Arial Narrow"/>
        <family val="2"/>
        <charset val="238"/>
      </rPr>
      <t xml:space="preserve"> výdavku bez/s DPH sa vypočíta automaticky (</t>
    </r>
    <r>
      <rPr>
        <strike/>
        <sz val="12"/>
        <color rgb="FFFF0000"/>
        <rFont val="Arial Narrow"/>
        <family val="2"/>
        <charset val="238"/>
      </rPr>
      <t>použitím stanovenej jednotkovej ceny bez DPH/Cena práce a počtu jednotiek</t>
    </r>
    <r>
      <rPr>
        <sz val="12"/>
        <color rgb="FFFF0000"/>
        <rFont val="Arial Narrow"/>
        <family val="2"/>
        <charset val="238"/>
      </rPr>
      <t>po zadaní údajov do stĺpca "Počet jednotiek" a "Jednotková cena bez DPH/celková cena práce"</t>
    </r>
    <r>
      <rPr>
        <sz val="12"/>
        <color theme="1"/>
        <rFont val="Arial Narrow"/>
        <family val="2"/>
        <charset val="238"/>
      </rPr>
      <t xml:space="preserve">). </t>
    </r>
    <r>
      <rPr>
        <sz val="12"/>
        <color rgb="FFFF0000"/>
        <rFont val="Arial Narrow"/>
        <family val="2"/>
        <charset val="238"/>
      </rPr>
      <t>DPH sa v stĺpci H pripočíta automaticky, ako 20 % z oprávneného výdavku bez DPH uvedeného v stĺpci G (</t>
    </r>
    <r>
      <rPr>
        <u/>
        <sz val="12"/>
        <color rgb="FFFF0000"/>
        <rFont val="Arial Narrow"/>
        <family val="2"/>
        <charset val="238"/>
      </rPr>
      <t>s výnimkou</t>
    </r>
    <r>
      <rPr>
        <sz val="12"/>
        <color rgb="FFFF0000"/>
        <rFont val="Arial Narrow"/>
        <family val="2"/>
        <charset val="238"/>
      </rPr>
      <t xml:space="preserve"> mzdových výdavkov, v prípade ktorých je DPH irelevantná). V prípade výdavkov, na ktoré sa DPH nevzťahuje (nepodliehajú DPH), je žiadateľ </t>
    </r>
    <r>
      <rPr>
        <u/>
        <sz val="12"/>
        <color rgb="FFFF0000"/>
        <rFont val="Arial Narrow"/>
        <family val="2"/>
        <charset val="238"/>
      </rPr>
      <t>povinný</t>
    </r>
    <r>
      <rPr>
        <sz val="12"/>
        <color rgb="FFFF0000"/>
        <rFont val="Arial Narrow"/>
        <family val="2"/>
        <charset val="238"/>
      </rPr>
      <t xml:space="preserve"> upraviť vzorec uvedený v stĺpci H tak, aby hodnota v stĺpci H bola rovnaká ako hodnota v stĺpci G (napr. H15 = G15).</t>
    </r>
    <r>
      <rPr>
        <sz val="12"/>
        <color theme="1"/>
        <rFont val="Arial Narrow"/>
        <family val="2"/>
        <charset val="238"/>
      </rPr>
      <t xml:space="preserve">
V prípade, ak žiadateľ nie je platiteľ DPH, resp. nemá nárok na odpočet DPH, za oprávnený výdavok je považovaná výška výdavku s DPH (stĺpec H). Ak žiadateľ má nárok na odpočet DPH, za oprávnený výdavok je považovaná výška výdavku bez DPH (stĺpec G). </t>
    </r>
    <r>
      <rPr>
        <sz val="12"/>
        <rFont val="Arial Narrow"/>
        <family val="2"/>
        <charset val="238"/>
      </rPr>
      <t xml:space="preserve">Ak si žiadateľ v rámci konkrétneho výdavku plánuje nárokovať vrátenie DPH, je potrebné v riadku predmetného výdavku uviesť v stlpci "Oprávnený výdavok s DPH" uviesť sumu bez DPH a súčasne v stlpci </t>
    </r>
    <r>
      <rPr>
        <sz val="12"/>
        <color rgb="FFFF0000"/>
        <rFont val="Arial Narrow"/>
        <family val="2"/>
        <charset val="238"/>
      </rPr>
      <t>"</t>
    </r>
    <r>
      <rPr>
        <sz val="12"/>
        <rFont val="Arial Narrow"/>
        <family val="2"/>
        <charset val="238"/>
      </rPr>
      <t>Vecný popis výdavku</t>
    </r>
    <r>
      <rPr>
        <sz val="12"/>
        <color rgb="FFFF0000"/>
        <rFont val="Arial Narrow"/>
        <family val="2"/>
        <charset val="238"/>
      </rPr>
      <t xml:space="preserve">" </t>
    </r>
    <r>
      <rPr>
        <sz val="12"/>
        <rFont val="Arial Narrow"/>
        <family val="2"/>
        <charset val="238"/>
      </rPr>
      <t xml:space="preserve">uviesť relevantné vysvetlenie.
</t>
    </r>
    <r>
      <rPr>
        <sz val="12"/>
        <color rgb="FFFF0000"/>
        <rFont val="Arial Narrow"/>
        <family val="2"/>
        <charset val="238"/>
      </rPr>
      <t xml:space="preserve">V prípade, ak bola výška výdavku stanovená na základe prieskumu trhu, nesmie výška oprávneného výdavku bez/s DPH presiahnuť výšku ceny určenej v prieskume trhu bez/s DPH.
V prípade, ak bola výška výdavku stanovená na základe prieskumu trhu, v rámci ktorého boli predložené cenové ponuky neplatcov DPH, potom je výška výdavku uvedená v stĺpci G a výška výdavku uvedená v stĺpci H </t>
    </r>
    <r>
      <rPr>
        <u/>
        <sz val="12"/>
        <color rgb="FFFF0000"/>
        <rFont val="Arial Narrow"/>
        <family val="2"/>
        <charset val="238"/>
      </rPr>
      <t>totožná</t>
    </r>
    <r>
      <rPr>
        <sz val="12"/>
        <color rgb="FFFF0000"/>
        <rFont val="Arial Narrow"/>
        <family val="2"/>
        <charset val="238"/>
      </rPr>
      <t xml:space="preserve">. V uvedenom prípade je žiadateľ </t>
    </r>
    <r>
      <rPr>
        <u/>
        <sz val="12"/>
        <color rgb="FFFF0000"/>
        <rFont val="Arial Narrow"/>
        <family val="2"/>
        <charset val="238"/>
      </rPr>
      <t>povinný</t>
    </r>
    <r>
      <rPr>
        <sz val="12"/>
        <color rgb="FFFF0000"/>
        <rFont val="Arial Narrow"/>
        <family val="2"/>
        <charset val="238"/>
      </rPr>
      <t xml:space="preserve"> upraviť vzorec uvedený v stĺpci H tak, aby hodnota v stĺpci H bola rovnaká ako hodnota v stĺpci G. </t>
    </r>
    <r>
      <rPr>
        <b/>
        <sz val="12"/>
        <color rgb="FFFF0000"/>
        <rFont val="Arial Narrow"/>
        <family val="2"/>
        <charset val="238"/>
      </rPr>
      <t>Uvedená inštrukcia sa neaplikuje na prieskumy trhu, ktoré boli vyhodnotené na základe priemernej ceny.</t>
    </r>
    <r>
      <rPr>
        <sz val="12"/>
        <color rgb="FFFF0000"/>
        <rFont val="Arial Narrow"/>
        <family val="2"/>
        <charset val="238"/>
      </rPr>
      <t xml:space="preserve">
V prípade, ak vysúťažený dodávateľ stavebných prác/tovaru, resp. poskytovateľ služby, nie je platiteľ DPH, žiadateľ uvedie v stĺpci G rovnakú hodnotu ako v stĺpci H.</t>
    </r>
  </si>
  <si>
    <r>
      <t xml:space="preserve">Z roletového menu vyberte príslušný spôsob stanovenia výšky výdavku. V prípade, ak ste výšku výdavku v </t>
    </r>
    <r>
      <rPr>
        <sz val="12"/>
        <color rgb="FFFF0000"/>
        <rFont val="Arial Narrow"/>
        <family val="2"/>
        <charset val="238"/>
      </rPr>
      <t>Podrobnom</t>
    </r>
    <r>
      <rPr>
        <sz val="12"/>
        <rFont val="Arial Narrow"/>
        <family val="2"/>
        <charset val="238"/>
      </rPr>
      <t xml:space="preserve"> rozpočte projektu stanovili spôsobom, ktorý nie je preddefinovaný v roletovom menu </t>
    </r>
    <r>
      <rPr>
        <sz val="12"/>
        <color rgb="FFFF0000"/>
        <rFont val="Arial Narrow"/>
        <family val="2"/>
        <charset val="238"/>
      </rPr>
      <t>a pre určenie výšky výdavku nebolo možné použiť ani jednu z vyššie uvádzaných metód</t>
    </r>
    <r>
      <rPr>
        <sz val="12"/>
        <rFont val="Arial Narrow"/>
        <family val="2"/>
        <charset val="238"/>
      </rPr>
      <t xml:space="preserve">, vyberte možnosť - </t>
    </r>
    <r>
      <rPr>
        <strike/>
        <sz val="12"/>
        <color rgb="FFFF0000"/>
        <rFont val="Arial Narrow"/>
        <family val="2"/>
        <charset val="238"/>
      </rPr>
      <t>"Iné</t>
    </r>
    <r>
      <rPr>
        <sz val="12"/>
        <color rgb="FFFF0000"/>
        <rFont val="Arial Narrow"/>
        <family val="2"/>
        <charset val="238"/>
      </rPr>
      <t>"Výška výdavku bola stanovená iným spôsobom. Podrobný popis je uvedený v stĺpci "Vecný popis výdavku"."</t>
    </r>
    <r>
      <rPr>
        <sz val="12"/>
        <rFont val="Arial Narrow"/>
        <family val="2"/>
        <charset val="238"/>
      </rPr>
      <t>. V takom prípade je v stĺpci "Vecný popis výdavku" potrebné bližšie špecifikovať a zdôvodniť vybraný spôsob stanovenia výšky výdavku.</t>
    </r>
  </si>
  <si>
    <r>
      <t xml:space="preserve">V tomto stĺpci sa uvádzajú všetky doplňujúce informácie potrebné pre bližší popis výdavku </t>
    </r>
    <r>
      <rPr>
        <sz val="12"/>
        <color rgb="FFFF0000"/>
        <rFont val="Arial Narrow"/>
        <family val="2"/>
        <charset val="238"/>
      </rPr>
      <t>z hľadiska jeho predmetnu, resp. rozsahu</t>
    </r>
    <r>
      <rPr>
        <sz val="12"/>
        <rFont val="Arial Narrow"/>
        <family val="2"/>
        <charset val="238"/>
      </rPr>
      <t xml:space="preserve">, a to najmä v prípadoch, ak:
</t>
    </r>
    <r>
      <rPr>
        <sz val="12"/>
        <color rgb="FFFF0000"/>
        <rFont val="Arial Narrow"/>
        <family val="2"/>
        <charset val="238"/>
      </rPr>
      <t>- výška výdavku bola stanovená napr. prieskumom trhu alebo zmluvou s úspešným uchádzačom z procesu VO/obstarávania a zároveň sa na výdavok vzťahuje percentuálny limit, žiadateľ uvedie výpočet výšky výdavku za použitia príslušného percentuálneho limitu uvedeného v Príručke k oprávnenosti výdavkov;</t>
    </r>
    <r>
      <rPr>
        <sz val="12"/>
        <rFont val="Arial Narrow"/>
        <family val="2"/>
        <charset val="238"/>
      </rPr>
      <t xml:space="preserve">
- žiaden z preddefinovaných spôsobov uvádzaných </t>
    </r>
    <r>
      <rPr>
        <sz val="12"/>
        <color rgb="FFFF0000"/>
        <rFont val="Arial Narrow"/>
        <family val="2"/>
        <charset val="238"/>
      </rPr>
      <t>v</t>
    </r>
    <r>
      <rPr>
        <sz val="12"/>
        <rFont val="Arial Narrow"/>
        <family val="2"/>
        <charset val="238"/>
      </rPr>
      <t xml:space="preserve">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</t>
    </r>
    <r>
      <rPr>
        <sz val="12"/>
        <color rgb="FFFF0000"/>
        <rFont val="Arial Narrow"/>
        <family val="2"/>
        <charset val="238"/>
      </rPr>
      <t xml:space="preserve">tu </t>
    </r>
    <r>
      <rPr>
        <sz val="12"/>
        <rFont val="Arial Narrow"/>
        <family val="2"/>
        <charset val="238"/>
      </rPr>
      <t>bližšie vymedzenie oprávneného výdavku voči celku (zákazke)</t>
    </r>
    <r>
      <rPr>
        <sz val="12"/>
        <color rgb="FFFF0000"/>
        <rFont val="Arial Narrow"/>
        <family val="2"/>
        <charset val="238"/>
      </rPr>
      <t>, vrátane výpočtu výšky výdavku z celku</t>
    </r>
    <r>
      <rPr>
        <sz val="12"/>
        <rFont val="Arial Narrow"/>
        <family val="2"/>
        <charset val="238"/>
      </rPr>
      <t xml:space="preserve">;
- žiadateľ/prijímateľ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</t>
    </r>
    <r>
      <rPr>
        <sz val="12"/>
        <color rgb="FFFF0000"/>
        <rFont val="Arial Narrow"/>
        <family val="2"/>
        <charset val="238"/>
      </rPr>
      <t xml:space="preserve">, ktorú si žiadateľ v rámci predmetnej ŽoNFP uplatňuje;
</t>
    </r>
    <r>
      <rPr>
        <sz val="12"/>
        <rFont val="Arial Narrow"/>
        <family val="2"/>
        <charset val="238"/>
      </rPr>
      <t xml:space="preserve">- ak si žiadateľ v rámci konkrétneho výdavku plánuje nárokovať vrátenie DPH, je potrebné v </t>
    </r>
    <r>
      <rPr>
        <strike/>
        <sz val="12"/>
        <color rgb="FFFF0000"/>
        <rFont val="Arial Narrow"/>
        <family val="2"/>
        <charset val="238"/>
      </rPr>
      <t>riadku predmetného výdavku</t>
    </r>
    <r>
      <rPr>
        <sz val="12"/>
        <color rgb="FFFF0000"/>
        <rFont val="Arial Narrow"/>
        <family val="2"/>
        <charset val="238"/>
      </rPr>
      <t>tomto stĺpci</t>
    </r>
    <r>
      <rPr>
        <sz val="12"/>
        <rFont val="Arial Narrow"/>
        <family val="2"/>
        <charset val="238"/>
      </rPr>
      <t xml:space="preserve"> uviesť relevantné vysvetlenie.
V prípade mzdových výdavkov, nárokovaných na úrovni konkrétnej pracovnej pozície (napr. "Expert/špecialista"), žiadateľ </t>
    </r>
    <r>
      <rPr>
        <sz val="12"/>
        <color rgb="FFFF0000"/>
        <rFont val="Arial Narrow"/>
        <family val="2"/>
        <charset val="238"/>
      </rPr>
      <t>uvedie</t>
    </r>
    <r>
      <rPr>
        <sz val="12"/>
        <rFont val="Arial Narrow"/>
        <family val="2"/>
        <charset val="238"/>
      </rPr>
      <t xml:space="preserve">: 
- </t>
    </r>
    <r>
      <rPr>
        <strike/>
        <sz val="12"/>
        <color rgb="FFFF0000"/>
        <rFont val="Arial Narrow"/>
        <family val="2"/>
        <charset val="238"/>
      </rPr>
      <t>uvedie</t>
    </r>
    <r>
      <rPr>
        <sz val="12"/>
        <rFont val="Arial Narrow"/>
        <family val="2"/>
        <charset val="238"/>
      </rPr>
      <t xml:space="preserve"> popis činností, ktoré bude zamestnanec/osoba pracujúca na dohodu (zastávajúca predmetnú pracovnú pozíciu v projekte) vykonávať v rámci realizácie hlavnej aktivity projektu;
- </t>
    </r>
    <r>
      <rPr>
        <sz val="12"/>
        <color rgb="FFFF0000"/>
        <rFont val="Arial Narrow"/>
        <family val="2"/>
        <charset val="238"/>
      </rPr>
      <t>počet osôb, ktoré budú v projekte zastávať uvedenú pracovnú pozíciu a v prípade, že pôjde o viac ako jednu osobu</t>
    </r>
    <r>
      <rPr>
        <sz val="12"/>
        <rFont val="Arial Narrow"/>
        <family val="2"/>
        <charset val="238"/>
      </rPr>
      <t xml:space="preserve">, zdôvodní potrebu zaradenia navrhovaného počtu zamestnancov/osôb pracujúcich na dohodu na zastávanie predmetnej pracovnej pozície v projekte;
- </t>
    </r>
    <r>
      <rPr>
        <strike/>
        <sz val="12"/>
        <color rgb="FFFF0000"/>
        <rFont val="Arial Narrow"/>
        <family val="2"/>
        <charset val="238"/>
      </rPr>
      <t>uvedie</t>
    </r>
    <r>
      <rPr>
        <sz val="12"/>
        <rFont val="Arial Narrow"/>
        <family val="2"/>
        <charset val="238"/>
      </rPr>
      <t xml:space="preserve"> výpočty, ktorými dospel k stanoveniu hodnôt uvedených v stĺpcoch "Počet jednotiek" a "Jednotková cena bez DPH/</t>
    </r>
    <r>
      <rPr>
        <sz val="12"/>
        <color rgb="FFFF0000"/>
        <rFont val="Arial Narrow"/>
        <family val="2"/>
        <charset val="238"/>
      </rPr>
      <t xml:space="preserve">celková </t>
    </r>
    <r>
      <rPr>
        <sz val="12"/>
        <rFont val="Arial Narrow"/>
        <family val="2"/>
        <charset val="238"/>
      </rPr>
      <t>cena práce (EUR)" v rámci žiadaného výdavku</t>
    </r>
    <r>
      <rPr>
        <sz val="12"/>
        <color rgb="FFFF0000"/>
        <rFont val="Arial Narrow"/>
        <family val="2"/>
        <charset val="238"/>
      </rPr>
      <t>, vrátane určenia výšky odvodov zamestnávateľa;
- v prípade osôb pracujúcich na projekte na základe dohody o práci vykonávanej mimo pracovného pomeru (zmysle ustanovení §§ 223 až 228a zákona č. 311/2001 Z. z. Zákonníka práce v znení neskorších predpisov) o aký typ vzťahu ide, t. j. dohodu o vykonaní práce, dohodu o pracovnej činnosti, resp. dohodu o brigádnickej práci študentov</t>
    </r>
    <r>
      <rPr>
        <sz val="12"/>
        <rFont val="Arial Narrow"/>
        <family val="2"/>
        <charset val="238"/>
      </rPr>
      <t xml:space="preserve">.
</t>
    </r>
    <r>
      <rPr>
        <sz val="12"/>
        <color rgb="FFFF0000"/>
        <rFont val="Arial Narrow"/>
        <family val="2"/>
        <charset val="238"/>
      </rPr>
      <t>Zároveň upozorňujeme žiadateľa, že žiadané mzdové výdavky musia byť v súlade s Príručkou k oprávnenosti výdavkov, pričom je potrebné zohľadniť aj dosiahnutý stupeň vzdelania zamestnanca/osoby pracujúcej na dohodu a ďalšie požiadavky stanovené pre jednotlivé pracovné pozície.</t>
    </r>
    <r>
      <rPr>
        <sz val="12"/>
        <rFont val="Arial Narrow"/>
        <family val="2"/>
        <charset val="238"/>
      </rPr>
      <t xml:space="preserve">
Okrem uvedeného sa v tomto stĺpci uvedie presná identifikácia dokumentu, v ktorom je uvedený bližší opis výdavku a ďalšie údaje pre vymedzenie oprávnenosti tohto výdavku a tento dokument je predložený v rámci ŽoNFP.</t>
    </r>
  </si>
  <si>
    <t>V..............................................., dňa .......................</t>
  </si>
  <si>
    <t>pečiatka a podpis štatutárneho orgánu žiadateľa</t>
  </si>
  <si>
    <r>
      <t xml:space="preserve">Žiadateľ zdôvodní potrebu </t>
    </r>
    <r>
      <rPr>
        <sz val="12"/>
        <color rgb="FFFF0000"/>
        <rFont val="Arial Narrow"/>
        <family val="2"/>
        <charset val="238"/>
      </rPr>
      <t>žia</t>
    </r>
    <r>
      <rPr>
        <sz val="12"/>
        <rFont val="Arial Narrow"/>
        <family val="2"/>
        <charset val="238"/>
      </rPr>
      <t>daného výdavku z hľadiska jeho aktuálneho vybavenia (</t>
    </r>
    <r>
      <rPr>
        <sz val="12"/>
        <color rgb="FFFF0000"/>
        <rFont val="Arial Narrow"/>
        <family val="2"/>
        <charset val="238"/>
      </rPr>
      <t>existujúcich vlastných</t>
    </r>
    <r>
      <rPr>
        <sz val="12"/>
        <rFont val="Arial Narrow"/>
        <family val="2"/>
        <charset val="238"/>
      </rPr>
      <t xml:space="preserve"> technických kapacít) a </t>
    </r>
    <r>
      <rPr>
        <sz val="12"/>
        <color rgb="FFFF0000"/>
        <rFont val="Arial Narrow"/>
        <family val="2"/>
        <charset val="238"/>
      </rPr>
      <t>dosiahnutia stanovených</t>
    </r>
    <r>
      <rPr>
        <sz val="12"/>
        <rFont val="Arial Narrow"/>
        <family val="2"/>
        <charset val="238"/>
      </rPr>
      <t xml:space="preserve"> cieľov projektu. </t>
    </r>
    <r>
      <rPr>
        <sz val="12"/>
        <color rgb="FFFF0000"/>
        <rFont val="Arial Narrow"/>
        <family val="2"/>
        <charset val="238"/>
      </rPr>
      <t>Nevyhnutnosť príslušného výdavku pre realizáciu hlavnej aktivity projektu je predmetom odborného hodnotenia ŽoNFP. Z toho dôvodu je potrebné zdôvodniť nevyhnutnosť výdavku, ako aj položiek výdavku (ak relevantné).</t>
    </r>
    <r>
      <rPr>
        <sz val="12"/>
        <rFont val="Arial Narrow"/>
        <family val="2"/>
        <charset val="238"/>
      </rPr>
      <t xml:space="preserve"> V prípade, že sa zdôvodnenie nachádza v inom dokumente tvoriacom súčasť dokumentácie ŽoNFP, žiadateľ uvedie odkaz na tento dokument. 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</si>
  <si>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SPOLU </t>
    </r>
    <r>
      <rPr>
        <b/>
        <sz val="12"/>
        <color rgb="FFFF0000"/>
        <rFont val="Arial Narrow"/>
        <family val="2"/>
        <charset val="238"/>
      </rPr>
      <t>za projekt</t>
    </r>
    <r>
      <rPr>
        <b/>
        <sz val="12"/>
        <color theme="1"/>
        <rFont val="Arial Narrow"/>
        <family val="2"/>
        <charset val="238"/>
      </rPr>
      <t xml:space="preserve"> </t>
    </r>
    <r>
      <rPr>
        <i/>
        <sz val="12"/>
        <color theme="1"/>
        <rFont val="Arial Narrow"/>
        <family val="2"/>
        <charset val="238"/>
      </rPr>
      <t>(</t>
    </r>
    <r>
      <rPr>
        <i/>
        <strike/>
        <sz val="12"/>
        <color rgb="FFFF0000"/>
        <rFont val="Arial Narrow"/>
        <family val="2"/>
        <charset val="238"/>
      </rPr>
      <t>C</t>
    </r>
    <r>
      <rPr>
        <i/>
        <sz val="12"/>
        <color rgb="FFFF0000"/>
        <rFont val="Arial Narrow"/>
        <family val="2"/>
        <charset val="238"/>
      </rPr>
      <t>c</t>
    </r>
    <r>
      <rPr>
        <i/>
        <sz val="12"/>
        <color theme="1"/>
        <rFont val="Arial Narrow"/>
        <family val="2"/>
        <charset val="238"/>
      </rPr>
      <t xml:space="preserve">elkové oprávnené </t>
    </r>
    <r>
      <rPr>
        <i/>
        <sz val="12"/>
        <rFont val="Arial Narrow"/>
        <family val="2"/>
        <charset val="238"/>
      </rPr>
      <t>výdavky projektu</t>
    </r>
    <r>
      <rPr>
        <i/>
        <sz val="12"/>
        <color theme="1"/>
        <rFont val="Arial Narrow"/>
        <family val="2"/>
        <charset val="238"/>
      </rPr>
      <t>)</t>
    </r>
  </si>
  <si>
    <r>
      <rPr>
        <sz val="12"/>
        <color rgb="FFFF0000"/>
        <rFont val="Arial Narrow"/>
        <family val="2"/>
        <charset val="238"/>
      </rPr>
      <t>Ide o sumu celkových oprávnených výdavkov projektu bez/s DPH.</t>
    </r>
    <r>
      <rPr>
        <sz val="12"/>
        <rFont val="Arial Narrow"/>
        <family val="2"/>
        <charset val="238"/>
      </rPr>
      <t xml:space="preserve"> V prípade, ak je DPH neoprávneným výdavkom, žiadateľ upraví vzorec v dotknutej bunke tak, aby do súčtu celkových oprávnených výdavkov projektu vstupovala výška žiadaných výdavkov hlavnej</t>
    </r>
    <r>
      <rPr>
        <sz val="12"/>
        <color rgb="FFFF0000"/>
        <rFont val="Arial Narrow"/>
        <family val="2"/>
        <charset val="238"/>
      </rPr>
      <t>/-ých</t>
    </r>
    <r>
      <rPr>
        <sz val="12"/>
        <rFont val="Arial Narrow"/>
        <family val="2"/>
        <charset val="238"/>
      </rPr>
      <t xml:space="preserve"> aktivity</t>
    </r>
    <r>
      <rPr>
        <sz val="12"/>
        <color rgb="FFFF0000"/>
        <rFont val="Arial Narrow"/>
        <family val="2"/>
        <charset val="238"/>
      </rPr>
      <t>/-ít</t>
    </r>
    <r>
      <rPr>
        <sz val="12"/>
        <rFont val="Arial Narrow"/>
        <family val="2"/>
        <charset val="238"/>
      </rPr>
      <t xml:space="preserve"> projektu bez DPH a výška žiadaných výdavkov podporných aktivít projektu rovnako tak.</t>
    </r>
    <r>
      <rPr>
        <sz val="12"/>
        <color rgb="FFFF0000"/>
        <rFont val="Arial Narrow"/>
        <family val="2"/>
        <charset val="238"/>
      </rPr>
      <t xml:space="preserve"> V prípade, ak je DPH neoprávneným výdavkom, je celkovým oprávneným výdavkom projektu suma bez DPH. V prípade, ak je DPH oprávneným výdavkom, celkovým oprávneným výdavkom projektu je suma s DPH.</t>
    </r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</si>
  <si>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na základe </t>
    </r>
    <r>
      <rPr>
        <b/>
        <sz val="12"/>
        <color rgb="FFFF0000"/>
        <rFont val="Arial Narrow"/>
        <family val="2"/>
        <charset val="238"/>
      </rPr>
      <t>prieskumu trhu</t>
    </r>
    <r>
      <rPr>
        <sz val="12"/>
        <rFont val="Arial Narrow"/>
        <family val="2"/>
        <charset val="238"/>
      </rPr>
      <t>,</t>
    </r>
    <r>
      <rPr>
        <b/>
        <sz val="12"/>
        <rFont val="Arial Narrow"/>
        <family val="2"/>
        <charset val="238"/>
      </rPr>
      <t xml:space="preserve"> znaleckého </t>
    </r>
    <r>
      <rPr>
        <b/>
        <strike/>
        <sz val="12"/>
        <color rgb="FFFF0000"/>
        <rFont val="Arial Narrow"/>
        <family val="2"/>
        <charset val="238"/>
      </rPr>
      <t>/ odborného</t>
    </r>
    <r>
      <rPr>
        <b/>
        <sz val="12"/>
        <rFont val="Arial Narrow"/>
        <family val="2"/>
        <charset val="238"/>
      </rPr>
      <t xml:space="preserve"> posudku</t>
    </r>
    <r>
      <rPr>
        <sz val="12"/>
        <rFont val="Arial Narrow"/>
        <family val="2"/>
        <charset val="238"/>
      </rPr>
      <t xml:space="preserve">, alebo </t>
    </r>
    <r>
      <rPr>
        <b/>
        <strike/>
        <sz val="12"/>
        <color rgb="FFFF0000"/>
        <rFont val="Arial Narrow"/>
        <family val="2"/>
        <charset val="238"/>
      </rPr>
      <t xml:space="preserve">kúpnej </t>
    </r>
    <r>
      <rPr>
        <b/>
        <sz val="12"/>
        <rFont val="Arial Narrow"/>
        <family val="2"/>
        <charset val="238"/>
      </rPr>
      <t>zmluvy s úspešným uchádzačom ako výsledkom vykonaného VO</t>
    </r>
    <r>
      <rPr>
        <b/>
        <sz val="12"/>
        <color rgb="FFFF0000"/>
        <rFont val="Arial Narrow"/>
        <family val="2"/>
        <charset val="238"/>
      </rPr>
      <t>/obstarávania</t>
    </r>
    <r>
      <rPr>
        <sz val="12"/>
        <rFont val="Arial Narrow"/>
        <family val="2"/>
        <charset val="238"/>
      </rPr>
      <t xml:space="preserve">, žiadateľ </t>
    </r>
    <r>
      <rPr>
        <strike/>
        <sz val="12"/>
        <color rgb="FFFF0000"/>
        <rFont val="Arial Narrow"/>
        <family val="2"/>
        <charset val="238"/>
      </rPr>
      <t>ne</t>
    </r>
    <r>
      <rPr>
        <b/>
        <sz val="12"/>
        <rFont val="Arial Narrow"/>
        <family val="2"/>
        <charset val="238"/>
      </rPr>
      <t>predkladá</t>
    </r>
    <r>
      <rPr>
        <sz val="12"/>
        <rFont val="Arial Narrow"/>
        <family val="2"/>
        <charset val="238"/>
      </rPr>
      <t xml:space="preserve"> ako súčasť ŽoNFP tieto dokumenty. Žiadateľ je </t>
    </r>
    <r>
      <rPr>
        <strike/>
        <sz val="12"/>
        <color rgb="FFFF0000"/>
        <rFont val="Arial Narrow"/>
        <family val="2"/>
        <charset val="238"/>
      </rPr>
      <t>však</t>
    </r>
    <r>
      <rPr>
        <sz val="12"/>
        <color rgb="FFFF0000"/>
        <rFont val="Arial Narrow"/>
        <family val="2"/>
        <charset val="238"/>
      </rPr>
      <t xml:space="preserve">zároveň </t>
    </r>
    <r>
      <rPr>
        <sz val="12"/>
        <rFont val="Arial Narrow"/>
        <family val="2"/>
        <charset val="238"/>
      </rPr>
      <t xml:space="preserve">povinný uchovávať kompletnú dokumentáciu k </t>
    </r>
    <r>
      <rPr>
        <sz val="12"/>
        <color rgb="FFFF0000"/>
        <rFont val="Arial Narrow"/>
        <family val="2"/>
        <charset val="238"/>
      </rPr>
      <t>VO/obstarávaniu</t>
    </r>
    <r>
      <rPr>
        <sz val="12"/>
        <rFont val="Arial Narrow"/>
        <family val="2"/>
        <charset val="238"/>
      </rPr>
      <t xml:space="preserve"> u seba a v prípade požiadavky poskytovateľa je povinný kedykoľvek v priebehu </t>
    </r>
    <r>
      <rPr>
        <strike/>
        <sz val="12"/>
        <color rgb="FFFF0000"/>
        <rFont val="Arial Narrow"/>
        <family val="2"/>
        <charset val="238"/>
      </rPr>
      <t>schvaľovacieho procesu</t>
    </r>
    <r>
      <rPr>
        <sz val="12"/>
        <color rgb="FFFF0000"/>
        <rFont val="Arial Narrow"/>
        <family val="2"/>
        <charset val="238"/>
      </rPr>
      <t>konania o ŽoNFP</t>
    </r>
    <r>
      <rPr>
        <sz val="12"/>
        <rFont val="Arial Narrow"/>
        <family val="2"/>
        <charset val="238"/>
      </rPr>
      <t xml:space="preserve"> alebo </t>
    </r>
    <r>
      <rPr>
        <strike/>
        <sz val="12"/>
        <color rgb="FFFF0000"/>
        <rFont val="Arial Narrow"/>
        <family val="2"/>
        <charset val="238"/>
      </rPr>
      <t>implementácie</t>
    </r>
    <r>
      <rPr>
        <sz val="12"/>
        <color rgb="FFFF0000"/>
        <rFont val="Arial Narrow"/>
        <family val="2"/>
        <charset val="238"/>
      </rPr>
      <t>v etape realizácie</t>
    </r>
    <r>
      <rPr>
        <sz val="12"/>
        <rFont val="Arial Narrow"/>
        <family val="2"/>
        <charset val="238"/>
      </rPr>
      <t xml:space="preserve"> projektu (najneskôr </t>
    </r>
    <r>
      <rPr>
        <sz val="12"/>
        <color rgb="FFFF0000"/>
        <rFont val="Arial Narrow"/>
        <family val="2"/>
        <charset val="238"/>
      </rPr>
      <t>však</t>
    </r>
    <r>
      <rPr>
        <sz val="12"/>
        <rFont val="Arial Narrow"/>
        <family val="2"/>
        <charset val="238"/>
      </rPr>
      <t xml:space="preserve"> v rámci príslušnej žiadosti o platbu) predložiť relevantnú dokumentáciu, na základe ktorej bola stanovená výška príslušného výdavku. V prípade, ak sa preukáže, že žiadateľ uviedol v </t>
    </r>
    <r>
      <rPr>
        <sz val="12"/>
        <color rgb="FFFF0000"/>
        <rFont val="Arial Narrow"/>
        <family val="2"/>
        <charset val="238"/>
      </rPr>
      <t>Podrobnom</t>
    </r>
    <r>
      <rPr>
        <sz val="12"/>
        <rFont val="Arial Narrow"/>
        <family val="2"/>
        <charset val="238"/>
      </rPr>
      <t xml:space="preserve">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</t>
    </r>
    <r>
      <rPr>
        <strike/>
        <sz val="12"/>
        <color rgb="FFFF0000"/>
        <rFont val="Arial Narrow"/>
        <family val="2"/>
        <charset val="238"/>
      </rPr>
      <t>príslušným dokumentom/</t>
    </r>
    <r>
      <rPr>
        <sz val="12"/>
        <color rgb="FFFF0000"/>
        <rFont val="Arial Narrow"/>
        <family val="2"/>
        <charset val="238"/>
      </rPr>
      <t>relevantnou</t>
    </r>
    <r>
      <rPr>
        <sz val="12"/>
        <rFont val="Arial Narrow"/>
        <family val="2"/>
        <charset val="238"/>
      </rPr>
      <t xml:space="preserve"> dokumentáciou </t>
    </r>
    <r>
      <rPr>
        <strike/>
        <sz val="12"/>
        <color rgb="FFFF0000"/>
        <rFont val="Arial Narrow"/>
        <family val="2"/>
        <charset val="238"/>
      </rPr>
      <t>v závislosti od spôsobu určenia výšky výdavku</t>
    </r>
    <r>
      <rPr>
        <sz val="12"/>
        <rFont val="Arial Narrow"/>
        <family val="2"/>
        <charset val="238"/>
      </rPr>
      <t xml:space="preserve">, </t>
    </r>
    <r>
      <rPr>
        <strike/>
        <sz val="12"/>
        <color rgb="FFFF0000"/>
        <rFont val="Arial Narrow"/>
        <family val="2"/>
        <charset val="238"/>
      </rPr>
      <t>RO pre OP KŽP</t>
    </r>
    <r>
      <rPr>
        <sz val="12"/>
        <color rgb="FFFF0000"/>
        <rFont val="Arial Narrow"/>
        <family val="2"/>
        <charset val="238"/>
      </rPr>
      <t>poskytovateľ</t>
    </r>
    <r>
      <rPr>
        <sz val="12"/>
        <rFont val="Arial Narrow"/>
        <family val="2"/>
        <charset val="238"/>
      </rPr>
      <t xml:space="preserve"> je v závislosti od identifikovaných nedostatkov oprávnený znížiť výšku </t>
    </r>
    <r>
      <rPr>
        <strike/>
        <sz val="12"/>
        <color rgb="FFFF0000"/>
        <rFont val="Arial Narrow"/>
        <family val="2"/>
        <charset val="238"/>
      </rPr>
      <t>zodpovedajúcich</t>
    </r>
    <r>
      <rPr>
        <sz val="12"/>
        <color rgb="FFFF0000"/>
        <rFont val="Arial Narrow"/>
        <family val="2"/>
        <charset val="238"/>
      </rPr>
      <t>príslušných</t>
    </r>
    <r>
      <rPr>
        <sz val="12"/>
        <rFont val="Arial Narrow"/>
        <family val="2"/>
        <charset val="238"/>
      </rPr>
      <t xml:space="preserve"> výdavkov, uznať výdavok v plnej výške ako neoprávnený alebo vyvodiť iné právne následky v konaní o žiadosti o NFP, resp. v súlade s podmienkami upravenými v Zmluve o poskytnutí NFP. Uvedené nemá vplyv na postup </t>
    </r>
    <r>
      <rPr>
        <strike/>
        <sz val="12"/>
        <color rgb="FFFF0000"/>
        <rFont val="Arial Narrow"/>
        <family val="2"/>
        <charset val="238"/>
      </rPr>
      <t>RO pre OP KŽP</t>
    </r>
    <r>
      <rPr>
        <sz val="12"/>
        <color rgb="FFFF0000"/>
        <rFont val="Arial Narrow"/>
        <family val="2"/>
        <charset val="238"/>
      </rPr>
      <t xml:space="preserve">poskytovateľa </t>
    </r>
    <r>
      <rPr>
        <sz val="12"/>
        <rFont val="Arial Narrow"/>
        <family val="2"/>
        <charset val="238"/>
      </rPr>
      <t xml:space="preserve">pri identifikácii nedostatkov vo </t>
    </r>
    <r>
      <rPr>
        <strike/>
        <sz val="12"/>
        <color rgb="FFFF0000"/>
        <rFont val="Arial Narrow"/>
        <family val="2"/>
        <charset val="238"/>
      </rPr>
      <t>verejnom obstarávaní</t>
    </r>
    <r>
      <rPr>
        <sz val="12"/>
        <color rgb="FFFF0000"/>
        <rFont val="Arial Narrow"/>
        <family val="2"/>
        <charset val="238"/>
      </rPr>
      <t>VO/obstarávaní</t>
    </r>
    <r>
      <rPr>
        <sz val="12"/>
        <rFont val="Arial Narrow"/>
        <family val="2"/>
        <charset val="238"/>
      </rPr>
      <t xml:space="preserve">, ktorého výsledkom bola zmluva s úspešným uchádzačom, a na základe ktorej bola stanovená výška príslušného výdavku v </t>
    </r>
    <r>
      <rPr>
        <sz val="12"/>
        <color rgb="FFFF0000"/>
        <rFont val="Arial Narrow"/>
        <family val="2"/>
        <charset val="238"/>
      </rPr>
      <t>Podrobnom</t>
    </r>
    <r>
      <rPr>
        <sz val="12"/>
        <rFont val="Arial Narrow"/>
        <family val="2"/>
        <charset val="238"/>
      </rPr>
      <t xml:space="preserve"> rozpočte </t>
    </r>
    <r>
      <rPr>
        <sz val="12"/>
        <color rgb="FFFF0000"/>
        <rFont val="Arial Narrow"/>
        <family val="2"/>
        <charset val="238"/>
      </rPr>
      <t>projektu</t>
    </r>
    <r>
      <rPr>
        <sz val="12"/>
        <rFont val="Arial Narrow"/>
        <family val="2"/>
        <charset val="238"/>
      </rPr>
      <t xml:space="preserve">. 
RO je oprávnený upraviť výšku oprávneného výdavku napr. v nadväznosti na identifikovanú chybu vo výpočte (napr. nesprávne prenesenie hodnoty z podpornej dokumentácie do </t>
    </r>
    <r>
      <rPr>
        <sz val="12"/>
        <color rgb="FFFF0000"/>
        <rFont val="Arial Narrow"/>
        <family val="2"/>
        <charset val="238"/>
      </rPr>
      <t>Podrobného</t>
    </r>
    <r>
      <rPr>
        <sz val="12"/>
        <rFont val="Arial Narrow"/>
        <family val="2"/>
        <charset val="238"/>
      </rPr>
      <t xml:space="preserve"> rozpočtu projektu) ale aj na základe vlastného posúdenia výšky oprávneného výdavku (napr. prostredníctvom vykonania svojho vlastného prieskumu trhu, alebo odborného posúdenia).</t>
    </r>
  </si>
  <si>
    <r>
      <t xml:space="preserve">S P O L U </t>
    </r>
    <r>
      <rPr>
        <b/>
        <sz val="14"/>
        <color rgb="FFFF0000"/>
        <rFont val="Arial Narrow"/>
        <family val="2"/>
        <charset val="238"/>
      </rPr>
      <t>za projekt</t>
    </r>
    <r>
      <rPr>
        <b/>
        <sz val="14"/>
        <rFont val="Arial Narrow"/>
        <family val="2"/>
        <charset val="238"/>
      </rPr>
      <t xml:space="preserve"> </t>
    </r>
    <r>
      <rPr>
        <i/>
        <sz val="14"/>
        <rFont val="Arial Narrow"/>
        <family val="2"/>
        <charset val="238"/>
      </rPr>
      <t>(celkové oprávnené výdavky projektu)</t>
    </r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</si>
  <si>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</si>
  <si>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</si>
  <si>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</si>
  <si>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</si>
  <si>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r>
      <t>Názov zákazky, resp</t>
    </r>
    <r>
      <rPr>
        <b/>
        <sz val="12"/>
        <color rgb="FFFF0000"/>
        <rFont val="Arial Narrow"/>
        <family val="2"/>
        <charset val="238"/>
      </rPr>
      <t>.</t>
    </r>
    <r>
      <rPr>
        <b/>
        <sz val="12"/>
        <rFont val="Arial Narrow"/>
        <family val="2"/>
        <charset val="238"/>
      </rPr>
      <t xml:space="preserve">  časti zákazky 
(samostatného funkčné</t>
    </r>
    <r>
      <rPr>
        <b/>
        <sz val="12"/>
        <color rgb="FFFF0000"/>
        <rFont val="Arial Narrow"/>
        <family val="2"/>
        <charset val="238"/>
      </rPr>
      <t>h</t>
    </r>
    <r>
      <rPr>
        <b/>
        <sz val="12"/>
        <rFont val="Arial Narrow"/>
        <family val="2"/>
        <charset val="238"/>
      </rPr>
      <t>o celku)
v zmysle Opisu predmetu zákazky</t>
    </r>
  </si>
  <si>
    <t>Názov funkčného celku v zmysle predloženej                                  cenovej ponuky</t>
  </si>
  <si>
    <r>
      <t xml:space="preserve">Cena bez DPH </t>
    </r>
    <r>
      <rPr>
        <b/>
        <sz val="12"/>
        <color rgb="FFFF0000"/>
        <rFont val="Arial Narrow"/>
        <family val="2"/>
        <charset val="238"/>
      </rPr>
      <t>(EUR)</t>
    </r>
  </si>
  <si>
    <t>Spôsob vykonania prieskumu trhu</t>
  </si>
  <si>
    <t>predloženie cenových ponúk od potenciálnych dodávateľov (písomne, elektronicky)</t>
  </si>
  <si>
    <t>internetový prieskum trhu</t>
  </si>
  <si>
    <t>prieskum trhu s využitím elektronického trhoviska alebo na základe zmlúv zverejnených v CRZ</t>
  </si>
  <si>
    <t>iný prieskum</t>
  </si>
  <si>
    <r>
      <t>Názov zákazky</t>
    </r>
    <r>
      <rPr>
        <sz val="12"/>
        <color rgb="FFFF0000"/>
        <rFont val="Arial Narrow"/>
        <family val="2"/>
        <charset val="238"/>
      </rPr>
      <t>,</t>
    </r>
    <r>
      <rPr>
        <sz val="12"/>
        <rFont val="Arial Narrow"/>
        <family val="2"/>
        <charset val="238"/>
      </rPr>
      <t xml:space="preserve"> resp.  časti zákazky (samostatného funkčné</t>
    </r>
    <r>
      <rPr>
        <sz val="12"/>
        <color rgb="FFFF0000"/>
        <rFont val="Arial Narrow"/>
        <family val="2"/>
        <charset val="238"/>
      </rPr>
      <t>h</t>
    </r>
    <r>
      <rPr>
        <sz val="12"/>
        <rFont val="Arial Narrow"/>
        <family val="2"/>
        <charset val="238"/>
      </rPr>
      <t>o celku)</t>
    </r>
  </si>
  <si>
    <t>Čestne vyhlasujem, že všetky cenové ponuky zahrnuté do vyhodnotenia prieskumu trhu sú platné a aktuálne a všetci potenciálni dodávatelia sú spôsobilí dodať predmet zákazky.</t>
  </si>
  <si>
    <r>
      <t xml:space="preserve">Žiadateľ </t>
    </r>
    <r>
      <rPr>
        <sz val="11"/>
        <color rgb="FFFF0000"/>
        <rFont val="Arial Narrow"/>
        <family val="2"/>
        <charset val="238"/>
      </rPr>
      <t xml:space="preserve">uvedie </t>
    </r>
    <r>
      <rPr>
        <sz val="11"/>
        <rFont val="Arial Narrow"/>
        <family val="2"/>
        <charset val="238"/>
      </rPr>
      <t>názov zákazky resp. názov časti zákazky, ak zákazka časti obsahuje, pričom zákazka resp. časť zákazky tvorí samostatný funkčný celok. Rozdelenie zákazky na časti je uvedené v ust. § 28 ZVO.</t>
    </r>
  </si>
  <si>
    <r>
      <t>Názov zákazky</t>
    </r>
    <r>
      <rPr>
        <sz val="12"/>
        <color rgb="FFFF0000"/>
        <rFont val="Arial Narrow"/>
        <family val="2"/>
        <charset val="238"/>
      </rPr>
      <t>,</t>
    </r>
    <r>
      <rPr>
        <sz val="12"/>
        <rFont val="Arial Narrow"/>
        <family val="2"/>
        <charset val="238"/>
      </rPr>
      <t xml:space="preserve"> resp.  časti zákazky 
(samostatného funkčné</t>
    </r>
    <r>
      <rPr>
        <sz val="12"/>
        <color rgb="FFFF0000"/>
        <rFont val="Arial Narrow"/>
        <family val="2"/>
        <charset val="238"/>
      </rPr>
      <t>h</t>
    </r>
    <r>
      <rPr>
        <sz val="12"/>
        <rFont val="Arial Narrow"/>
        <family val="2"/>
        <charset val="238"/>
      </rPr>
      <t>o celku)
v zmysle Opisu predmetu zákazky</t>
    </r>
  </si>
  <si>
    <r>
      <rPr>
        <sz val="11"/>
        <color rgb="FFFF0000"/>
        <rFont val="Arial Narrow"/>
        <family val="2"/>
        <charset val="238"/>
      </rPr>
      <t>osobo</t>
    </r>
    <r>
      <rPr>
        <sz val="11"/>
        <rFont val="Arial Narrow"/>
        <family val="2"/>
        <charset val="238"/>
      </rPr>
      <t>mesiac</t>
    </r>
  </si>
  <si>
    <r>
      <rPr>
        <sz val="11"/>
        <color rgb="FFFF0000"/>
        <rFont val="Arial Narrow"/>
        <family val="2"/>
        <charset val="238"/>
      </rPr>
      <t>osobo</t>
    </r>
    <r>
      <rPr>
        <sz val="11"/>
        <rFont val="Arial Narrow"/>
        <family val="2"/>
        <charset val="238"/>
      </rPr>
      <t>hodina</t>
    </r>
  </si>
  <si>
    <r>
      <t>Mernú jednotku žiadateľ stanoví s ohľadom na typ výdavku. V prípade mzdových výdavkov zamestnancov, ktorí sú v pracovnom pomere na základe pracovnej zmluvy, je mernou jednotkou "</t>
    </r>
    <r>
      <rPr>
        <sz val="12"/>
        <color rgb="FFFF0000"/>
        <rFont val="Arial Narrow"/>
        <family val="2"/>
        <charset val="238"/>
      </rPr>
      <t>osobo</t>
    </r>
    <r>
      <rPr>
        <sz val="12"/>
        <rFont val="Arial Narrow"/>
        <family val="2"/>
        <charset val="238"/>
      </rPr>
      <t>mesiac". V prípade mzdových výdavkov zamestnancov pracujúcich na projekte na základe dohody o práci vykonávanej mimo pracovného pomeru, je mernou jednotkou "</t>
    </r>
    <r>
      <rPr>
        <sz val="12"/>
        <color rgb="FFFF0000"/>
        <rFont val="Arial Narrow"/>
        <family val="2"/>
        <charset val="238"/>
      </rPr>
      <t>osobo</t>
    </r>
    <r>
      <rPr>
        <sz val="12"/>
        <rFont val="Arial Narrow"/>
        <family val="2"/>
        <charset val="238"/>
      </rPr>
      <t xml:space="preserve">hodina", a to v súlade s </t>
    </r>
    <r>
      <rPr>
        <strike/>
        <u/>
        <sz val="12"/>
        <color rgb="FFFF0000"/>
        <rFont val="Arial Narrow"/>
        <family val="2"/>
        <charset val="238"/>
      </rPr>
      <t>prílohou č. 2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>Príručk</t>
    </r>
    <r>
      <rPr>
        <strike/>
        <sz val="12"/>
        <color rgb="FFFF0000"/>
        <rFont val="Arial Narrow"/>
        <family val="2"/>
        <charset val="238"/>
      </rPr>
      <t>y</t>
    </r>
    <r>
      <rPr>
        <sz val="12"/>
        <color rgb="FFFF0000"/>
        <rFont val="Arial Narrow"/>
        <family val="2"/>
        <charset val="238"/>
      </rPr>
      <t>ou</t>
    </r>
    <r>
      <rPr>
        <sz val="12"/>
        <rFont val="Arial Narrow"/>
        <family val="2"/>
        <charset val="238"/>
      </rPr>
      <t xml:space="preserve"> k oprávnenosti výdavkov </t>
    </r>
    <r>
      <rPr>
        <strike/>
        <sz val="12"/>
        <color rgb="FFFF0000"/>
        <rFont val="Arial Narrow"/>
        <family val="2"/>
        <charset val="238"/>
      </rPr>
      <t xml:space="preserve">- </t>
    </r>
    <r>
      <rPr>
        <strike/>
        <u/>
        <sz val="12"/>
        <color rgb="FFFF0000"/>
        <rFont val="Arial Narrow"/>
        <family val="2"/>
        <charset val="238"/>
      </rPr>
      <t>Finančné a percentuálne limity</t>
    </r>
    <r>
      <rPr>
        <sz val="12"/>
        <color rgb="FFFF0000"/>
        <rFont val="Arial Narrow"/>
        <family val="2"/>
        <charset val="238"/>
      </rPr>
      <t xml:space="preserve">. </t>
    </r>
    <r>
      <rPr>
        <sz val="12"/>
        <rFont val="Arial Narrow"/>
        <family val="2"/>
        <charset val="238"/>
      </rPr>
      <t>V prípade výdavku (položky) zodpovedajúcej funkčnému celku, ktorého cena sa určuje na základe prieskumu trhu alebo zmluvy s dodávateľom, sa uvádza merná jednotka "ks", počet jednotiek 1 a cena za dodávku daného funkčného celku</t>
    </r>
    <r>
      <rPr>
        <sz val="12"/>
        <color rgb="FFFF0000"/>
        <rFont val="Arial Narrow"/>
        <family val="2"/>
        <charset val="238"/>
      </rPr>
      <t xml:space="preserve"> bez DPH. </t>
    </r>
    <r>
      <rPr>
        <sz val="12"/>
        <rFont val="Arial Narrow"/>
        <family val="2"/>
        <charset val="238"/>
      </rPr>
      <t xml:space="preserve">V prípade výdavku (položky), ktorého cena sa určuje na základe výsledkov prieskumu trhu, sa cena bez DPH z prieskumu trhu, v štruktúre podľa predchádzajúcej vety, prenesie do </t>
    </r>
    <r>
      <rPr>
        <strike/>
        <sz val="12"/>
        <color rgb="FFFF0000"/>
        <rFont val="Arial Narrow"/>
        <family val="2"/>
        <charset val="238"/>
      </rPr>
      <t>p</t>
    </r>
    <r>
      <rPr>
        <sz val="12"/>
        <color rgb="FFFF0000"/>
        <rFont val="Arial Narrow"/>
        <family val="2"/>
        <charset val="238"/>
      </rPr>
      <t>P</t>
    </r>
    <r>
      <rPr>
        <sz val="12"/>
        <rFont val="Arial Narrow"/>
        <family val="2"/>
        <charset val="238"/>
      </rPr>
      <t xml:space="preserve">odrobného rozpočtu projektu. </t>
    </r>
  </si>
  <si>
    <r>
      <t xml:space="preserve">Cena bez </t>
    </r>
    <r>
      <rPr>
        <b/>
        <strike/>
        <sz val="11"/>
        <color rgb="FFFF0000"/>
        <rFont val="Arial Narrow"/>
        <family val="2"/>
        <charset val="238"/>
      </rPr>
      <t>DPH, Cen</t>
    </r>
    <r>
      <rPr>
        <b/>
        <strike/>
        <sz val="11"/>
        <rFont val="Arial Narrow"/>
        <family val="2"/>
        <charset val="238"/>
      </rPr>
      <t>a</t>
    </r>
    <r>
      <rPr>
        <b/>
        <strike/>
        <sz val="11"/>
        <color rgb="FFFF0000"/>
        <rFont val="Arial Narrow"/>
        <family val="2"/>
        <charset val="238"/>
      </rPr>
      <t xml:space="preserve"> /</t>
    </r>
    <r>
      <rPr>
        <b/>
        <strike/>
        <sz val="11"/>
        <rFont val="Arial Narrow"/>
        <family val="2"/>
        <charset val="238"/>
      </rPr>
      <t>s</t>
    </r>
    <r>
      <rPr>
        <b/>
        <sz val="11"/>
        <rFont val="Arial Narrow"/>
        <family val="2"/>
        <charset val="238"/>
      </rPr>
      <t xml:space="preserve"> DPH </t>
    </r>
    <r>
      <rPr>
        <b/>
        <sz val="11"/>
        <color rgb="FFFF0000"/>
        <rFont val="Arial Narrow"/>
        <family val="2"/>
        <charset val="238"/>
      </rPr>
      <t>(EUR)</t>
    </r>
  </si>
  <si>
    <r>
      <t xml:space="preserve">Spôsob vyhodnotenia prieskumu trhu </t>
    </r>
    <r>
      <rPr>
        <sz val="12"/>
        <color rgb="FFFF0000"/>
        <rFont val="Arial Narrow"/>
        <family val="2"/>
        <charset val="238"/>
      </rPr>
      <t>Cena bez DPH</t>
    </r>
    <r>
      <rPr>
        <strike/>
        <sz val="12"/>
        <rFont val="Arial Narrow"/>
        <family val="2"/>
        <charset val="238"/>
      </rPr>
      <t xml:space="preserve"> </t>
    </r>
  </si>
  <si>
    <t>Legenda</t>
  </si>
  <si>
    <r>
      <t xml:space="preserve">Cena bez </t>
    </r>
    <r>
      <rPr>
        <b/>
        <strike/>
        <sz val="11"/>
        <color rgb="FFFF0000"/>
        <rFont val="Arial Narrow"/>
        <family val="2"/>
        <charset val="238"/>
      </rPr>
      <t>DPH, Cen</t>
    </r>
    <r>
      <rPr>
        <b/>
        <strike/>
        <sz val="11"/>
        <rFont val="Arial Narrow"/>
        <family val="2"/>
        <charset val="238"/>
      </rPr>
      <t>a</t>
    </r>
    <r>
      <rPr>
        <b/>
        <strike/>
        <sz val="11"/>
        <color rgb="FFFF0000"/>
        <rFont val="Arial Narrow"/>
        <family val="2"/>
        <charset val="238"/>
      </rPr>
      <t xml:space="preserve"> /</t>
    </r>
    <r>
      <rPr>
        <b/>
        <strike/>
        <sz val="11"/>
        <rFont val="Arial Narrow"/>
        <family val="2"/>
        <charset val="238"/>
      </rPr>
      <t xml:space="preserve">s </t>
    </r>
    <r>
      <rPr>
        <b/>
        <sz val="11"/>
        <rFont val="Arial Narrow"/>
        <family val="2"/>
        <charset val="238"/>
      </rPr>
      <t xml:space="preserve">DPH </t>
    </r>
    <r>
      <rPr>
        <b/>
        <sz val="11"/>
        <color rgb="FFFF0000"/>
        <rFont val="Arial Narrow"/>
        <family val="2"/>
        <charset val="238"/>
      </rPr>
      <t>(EUR)</t>
    </r>
  </si>
  <si>
    <t>Záznam žiadateľa z vyhodnotenia prieskumu trhu č.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</si>
</sst>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[$€-1]"/>
    <numFmt numFmtId="165" formatCode=";;;"/>
  </numFmts>
  <fonts count="8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2"/>
      <name val="Arial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1"/>
      <color rgb="FFFF0000"/>
      <name val="Arial"/>
      <family val="2"/>
      <charset val="238"/>
    </font>
    <font>
      <strike/>
      <sz val="11"/>
      <color rgb="FFFF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vertAlign val="subscript"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1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i/>
      <strike/>
      <sz val="11"/>
      <color rgb="FFFF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2"/>
      <name val="Arial Narrow"/>
      <family val="2"/>
      <charset val="238"/>
    </font>
    <font>
      <b/>
      <strike/>
      <sz val="14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b/>
      <strike/>
      <sz val="12"/>
      <color rgb="FFFF0000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strike/>
      <u/>
      <sz val="12"/>
      <color rgb="FFFF0000"/>
      <name val="Arial Narrow"/>
      <family val="2"/>
      <charset val="238"/>
    </font>
    <font>
      <strike/>
      <u/>
      <sz val="11"/>
      <name val="Arial"/>
      <family val="2"/>
      <charset val="238"/>
    </font>
    <font>
      <u/>
      <sz val="12"/>
      <color rgb="FFFF0000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i/>
      <strike/>
      <sz val="12"/>
      <color rgb="FFFF0000"/>
      <name val="Arial Narrow"/>
      <family val="2"/>
      <charset val="238"/>
    </font>
    <font>
      <sz val="9"/>
      <color indexed="10"/>
      <name val="Segoe UI"/>
      <family val="2"/>
      <charset val="238"/>
    </font>
    <font>
      <b/>
      <sz val="9"/>
      <color indexed="10"/>
      <name val="Segoe UI"/>
      <family val="2"/>
      <charset val="238"/>
    </font>
    <font>
      <i/>
      <sz val="11"/>
      <color rgb="FFFF0000"/>
      <name val="Arial Narrow"/>
      <family val="2"/>
      <charset val="238"/>
    </font>
    <font>
      <b/>
      <strike/>
      <sz val="11"/>
      <name val="Arial Narrow"/>
      <family val="2"/>
      <charset val="238"/>
    </font>
    <font>
      <strike/>
      <sz val="9"/>
      <color indexed="10"/>
      <name val="Segoe UI"/>
      <family val="2"/>
      <charset val="238"/>
    </font>
    <font>
      <strike/>
      <sz val="9"/>
      <color indexed="81"/>
      <name val="Tahoma"/>
      <family val="2"/>
      <charset val="238"/>
    </font>
    <font>
      <sz val="9"/>
      <color indexed="10"/>
      <name val="Tahoma"/>
      <family val="2"/>
      <charset val="238"/>
    </font>
    <font>
      <b/>
      <strike/>
      <sz val="9"/>
      <color indexed="81"/>
      <name val="Segoe UI"/>
      <family val="2"/>
      <charset val="238"/>
    </font>
    <font>
      <strike/>
      <sz val="9"/>
      <color indexed="81"/>
      <name val="Segoe UI"/>
      <family val="2"/>
      <charset val="238"/>
    </font>
    <font>
      <strike/>
      <sz val="12"/>
      <name val="Arial Narrow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32" fillId="0" borderId="0" applyFont="0" applyFill="0" applyBorder="0" applyAlignment="0" applyProtection="0"/>
  </cellStyleXfs>
  <cellXfs count="333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Border="1" applyProtection="1"/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10" fillId="8" borderId="1" xfId="0" applyFont="1" applyFill="1" applyBorder="1" applyAlignment="1" applyProtection="1"/>
    <xf numFmtId="0" fontId="16" fillId="6" borderId="21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16" fillId="6" borderId="20" xfId="0" applyFont="1" applyFill="1" applyBorder="1" applyAlignment="1">
      <alignment horizontal="center" vertical="center" wrapText="1"/>
    </xf>
    <xf numFmtId="0" fontId="19" fillId="0" borderId="0" xfId="0" applyFont="1" applyProtection="1"/>
    <xf numFmtId="0" fontId="19" fillId="0" borderId="0" xfId="0" applyFont="1" applyAlignment="1" applyProtection="1">
      <alignment horizontal="center"/>
    </xf>
    <xf numFmtId="0" fontId="19" fillId="0" borderId="0" xfId="0" applyFont="1" applyAlignment="1" applyProtection="1">
      <alignment horizontal="center" vertical="center"/>
    </xf>
    <xf numFmtId="0" fontId="19" fillId="0" borderId="0" xfId="0" applyFont="1" applyProtection="1">
      <protection locked="0"/>
    </xf>
    <xf numFmtId="0" fontId="21" fillId="0" borderId="0" xfId="0" applyFont="1" applyAlignment="1" applyProtection="1">
      <alignment horizontal="right"/>
    </xf>
    <xf numFmtId="0" fontId="19" fillId="0" borderId="0" xfId="0" applyFont="1" applyBorder="1" applyAlignment="1" applyProtection="1"/>
    <xf numFmtId="0" fontId="3" fillId="0" borderId="0" xfId="0" applyFont="1" applyAlignment="1" applyProtection="1">
      <alignment horizontal="left"/>
    </xf>
    <xf numFmtId="0" fontId="22" fillId="8" borderId="1" xfId="0" applyFont="1" applyFill="1" applyBorder="1" applyAlignment="1" applyProtection="1">
      <alignment horizontal="left" vertical="center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21" fillId="0" borderId="0" xfId="0" applyFont="1" applyAlignment="1" applyProtection="1">
      <alignment horizontal="center" vertical="center"/>
    </xf>
    <xf numFmtId="4" fontId="25" fillId="0" borderId="1" xfId="0" applyNumberFormat="1" applyFont="1" applyBorder="1" applyAlignment="1" applyProtection="1">
      <alignment horizontal="right" vertical="center" wrapText="1"/>
      <protection locked="0"/>
    </xf>
    <xf numFmtId="0" fontId="19" fillId="2" borderId="0" xfId="0" applyFont="1" applyFill="1" applyProtection="1"/>
    <xf numFmtId="0" fontId="19" fillId="2" borderId="0" xfId="0" applyFont="1" applyFill="1" applyProtection="1">
      <protection locked="0"/>
    </xf>
    <xf numFmtId="0" fontId="25" fillId="0" borderId="0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Fill="1" applyBorder="1" applyAlignment="1" applyProtection="1">
      <alignment horizontal="left" vertical="center" wrapText="1"/>
      <protection locked="0"/>
    </xf>
    <xf numFmtId="4" fontId="2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Border="1" applyAlignment="1" applyProtection="1">
      <alignment horizontal="center" wrapText="1"/>
      <protection locked="0"/>
    </xf>
    <xf numFmtId="0" fontId="26" fillId="0" borderId="0" xfId="0" applyFont="1" applyFill="1" applyBorder="1" applyAlignment="1" applyProtection="1">
      <alignment horizontal="left" wrapText="1"/>
      <protection locked="0"/>
    </xf>
    <xf numFmtId="0" fontId="26" fillId="0" borderId="0" xfId="0" applyFont="1" applyFill="1" applyBorder="1" applyAlignment="1" applyProtection="1">
      <alignment horizontal="center" wrapText="1"/>
      <protection locked="0"/>
    </xf>
    <xf numFmtId="0" fontId="26" fillId="0" borderId="0" xfId="0" applyFont="1" applyFill="1" applyBorder="1" applyAlignment="1" applyProtection="1">
      <alignment horizontal="center" vertical="center" wrapText="1"/>
      <protection locked="0"/>
    </xf>
    <xf numFmtId="4" fontId="2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/>
      <protection locked="0"/>
    </xf>
    <xf numFmtId="0" fontId="25" fillId="12" borderId="1" xfId="0" applyFont="1" applyFill="1" applyBorder="1" applyAlignment="1" applyProtection="1">
      <alignment horizontal="left" vertical="center" wrapText="1"/>
    </xf>
    <xf numFmtId="0" fontId="25" fillId="12" borderId="1" xfId="0" applyFont="1" applyFill="1" applyBorder="1" applyAlignment="1" applyProtection="1">
      <alignment horizontal="center" vertical="center" wrapText="1"/>
    </xf>
    <xf numFmtId="4" fontId="25" fillId="12" borderId="1" xfId="0" applyNumberFormat="1" applyFont="1" applyFill="1" applyBorder="1" applyAlignment="1" applyProtection="1">
      <alignment horizontal="right" vertical="center" wrapText="1"/>
    </xf>
    <xf numFmtId="0" fontId="19" fillId="0" borderId="0" xfId="0" applyFont="1" applyFill="1" applyBorder="1" applyAlignment="1" applyProtection="1">
      <alignment vertical="center"/>
    </xf>
    <xf numFmtId="4" fontId="25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5" fillId="12" borderId="11" xfId="0" applyFont="1" applyFill="1" applyBorder="1" applyAlignment="1" applyProtection="1">
      <alignment horizontal="left" vertical="center" wrapText="1"/>
    </xf>
    <xf numFmtId="0" fontId="25" fillId="12" borderId="11" xfId="0" applyFont="1" applyFill="1" applyBorder="1" applyAlignment="1" applyProtection="1">
      <alignment horizontal="center" vertical="center" wrapText="1"/>
    </xf>
    <xf numFmtId="4" fontId="25" fillId="0" borderId="11" xfId="0" applyNumberFormat="1" applyFont="1" applyBorder="1" applyAlignment="1" applyProtection="1">
      <alignment horizontal="right" vertical="center" wrapText="1"/>
      <protection locked="0"/>
    </xf>
    <xf numFmtId="4" fontId="25" fillId="2" borderId="11" xfId="0" applyNumberFormat="1" applyFont="1" applyFill="1" applyBorder="1" applyAlignment="1" applyProtection="1">
      <alignment horizontal="right" vertical="center" wrapText="1"/>
      <protection locked="0"/>
    </xf>
    <xf numFmtId="4" fontId="25" fillId="12" borderId="11" xfId="0" applyNumberFormat="1" applyFont="1" applyFill="1" applyBorder="1" applyAlignment="1" applyProtection="1">
      <alignment horizontal="right" vertical="center" wrapText="1"/>
    </xf>
    <xf numFmtId="4" fontId="26" fillId="4" borderId="41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164" fontId="25" fillId="0" borderId="0" xfId="0" applyNumberFormat="1" applyFont="1" applyFill="1" applyBorder="1" applyAlignment="1" applyProtection="1">
      <alignment horizontal="center" wrapText="1"/>
      <protection locked="0"/>
    </xf>
    <xf numFmtId="0" fontId="19" fillId="0" borderId="0" xfId="0" applyFont="1" applyAlignment="1" applyProtection="1">
      <alignment horizontal="center"/>
      <protection locked="0"/>
    </xf>
    <xf numFmtId="0" fontId="19" fillId="0" borderId="0" xfId="0" applyFont="1" applyFill="1" applyAlignment="1" applyProtection="1">
      <alignment horizontal="center" vertical="center"/>
      <protection locked="0"/>
    </xf>
    <xf numFmtId="0" fontId="19" fillId="0" borderId="0" xfId="0" applyFont="1" applyFill="1" applyProtection="1">
      <protection locked="0"/>
    </xf>
    <xf numFmtId="0" fontId="19" fillId="0" borderId="7" xfId="0" applyFont="1" applyBorder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25" fillId="0" borderId="0" xfId="0" applyFont="1" applyFill="1" applyAlignment="1" applyProtection="1">
      <alignment wrapText="1"/>
    </xf>
    <xf numFmtId="0" fontId="19" fillId="0" borderId="0" xfId="0" applyFont="1" applyAlignment="1" applyProtection="1">
      <alignment horizontal="left" wrapText="1"/>
    </xf>
    <xf numFmtId="0" fontId="19" fillId="0" borderId="0" xfId="0" applyFont="1" applyAlignment="1" applyProtection="1">
      <alignment horizontal="center" vertical="center" wrapText="1"/>
    </xf>
    <xf numFmtId="0" fontId="19" fillId="0" borderId="0" xfId="0" applyFont="1" applyBorder="1" applyProtection="1"/>
    <xf numFmtId="0" fontId="19" fillId="0" borderId="0" xfId="0" applyFont="1" applyAlignment="1" applyProtection="1">
      <alignment horizontal="left" vertical="center"/>
    </xf>
    <xf numFmtId="0" fontId="19" fillId="0" borderId="0" xfId="0" applyFont="1" applyBorder="1" applyAlignment="1" applyProtection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0" xfId="0" applyFont="1" applyAlignment="1">
      <alignment wrapText="1"/>
    </xf>
    <xf numFmtId="0" fontId="33" fillId="0" borderId="0" xfId="0" applyFont="1"/>
    <xf numFmtId="0" fontId="19" fillId="0" borderId="18" xfId="0" applyFont="1" applyBorder="1" applyAlignment="1">
      <alignment horizontal="center"/>
    </xf>
    <xf numFmtId="0" fontId="19" fillId="0" borderId="0" xfId="0" applyFont="1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38" fillId="0" borderId="0" xfId="0" applyFont="1" applyProtection="1">
      <protection locked="0"/>
    </xf>
    <xf numFmtId="0" fontId="39" fillId="0" borderId="9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left" wrapText="1"/>
    </xf>
    <xf numFmtId="0" fontId="19" fillId="0" borderId="43" xfId="0" applyFont="1" applyBorder="1"/>
    <xf numFmtId="0" fontId="3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wrapText="1"/>
    </xf>
    <xf numFmtId="0" fontId="19" fillId="0" borderId="14" xfId="0" applyFont="1" applyBorder="1"/>
    <xf numFmtId="0" fontId="39" fillId="0" borderId="19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left" wrapText="1"/>
    </xf>
    <xf numFmtId="0" fontId="19" fillId="0" borderId="44" xfId="0" applyFont="1" applyBorder="1"/>
    <xf numFmtId="0" fontId="39" fillId="0" borderId="11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left" wrapText="1"/>
    </xf>
    <xf numFmtId="14" fontId="19" fillId="0" borderId="11" xfId="0" applyNumberFormat="1" applyFont="1" applyBorder="1" applyAlignment="1">
      <alignment wrapText="1"/>
    </xf>
    <xf numFmtId="0" fontId="19" fillId="0" borderId="12" xfId="0" applyFont="1" applyBorder="1"/>
    <xf numFmtId="0" fontId="31" fillId="0" borderId="0" xfId="0" applyFont="1" applyAlignment="1">
      <alignment horizontal="center"/>
    </xf>
    <xf numFmtId="0" fontId="19" fillId="0" borderId="0" xfId="0" applyFont="1" applyFill="1" applyProtection="1"/>
    <xf numFmtId="0" fontId="21" fillId="0" borderId="0" xfId="0" applyFont="1" applyFill="1" applyProtection="1"/>
    <xf numFmtId="14" fontId="19" fillId="0" borderId="34" xfId="0" applyNumberFormat="1" applyFont="1" applyBorder="1" applyAlignment="1">
      <alignment wrapText="1"/>
    </xf>
    <xf numFmtId="0" fontId="39" fillId="0" borderId="34" xfId="0" applyFont="1" applyBorder="1" applyAlignment="1">
      <alignment horizontal="center" vertical="center" wrapText="1"/>
    </xf>
    <xf numFmtId="0" fontId="19" fillId="0" borderId="34" xfId="0" applyFont="1" applyBorder="1" applyAlignment="1">
      <alignment horizontal="left" wrapText="1"/>
    </xf>
    <xf numFmtId="0" fontId="19" fillId="0" borderId="45" xfId="0" applyFont="1" applyBorder="1"/>
    <xf numFmtId="0" fontId="31" fillId="12" borderId="30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36" fillId="0" borderId="0" xfId="0" applyFont="1"/>
    <xf numFmtId="0" fontId="45" fillId="12" borderId="29" xfId="0" applyFont="1" applyFill="1" applyBorder="1" applyAlignment="1">
      <alignment horizontal="center" vertical="center" wrapText="1"/>
    </xf>
    <xf numFmtId="0" fontId="27" fillId="0" borderId="19" xfId="0" applyFont="1" applyBorder="1" applyAlignment="1">
      <alignment horizontal="left"/>
    </xf>
    <xf numFmtId="0" fontId="27" fillId="0" borderId="1" xfId="0" applyFont="1" applyBorder="1" applyAlignment="1">
      <alignment horizontal="left"/>
    </xf>
    <xf numFmtId="0" fontId="25" fillId="0" borderId="0" xfId="0" applyFont="1" applyFill="1" applyBorder="1" applyAlignment="1" applyProtection="1">
      <alignment horizontal="center" vertical="center" wrapText="1"/>
      <protection locked="0"/>
    </xf>
    <xf numFmtId="0" fontId="48" fillId="0" borderId="0" xfId="0" applyFont="1"/>
    <xf numFmtId="0" fontId="48" fillId="0" borderId="0" xfId="0" applyFont="1" applyAlignment="1"/>
    <xf numFmtId="0" fontId="0" fillId="0" borderId="0" xfId="0" applyAlignment="1"/>
    <xf numFmtId="0" fontId="48" fillId="0" borderId="0" xfId="0" applyFont="1" applyBorder="1" applyAlignment="1"/>
    <xf numFmtId="0" fontId="0" fillId="0" borderId="0" xfId="0" applyBorder="1" applyAlignment="1"/>
    <xf numFmtId="0" fontId="48" fillId="0" borderId="0" xfId="0" applyFont="1" applyAlignment="1">
      <alignment horizontal="left"/>
    </xf>
    <xf numFmtId="0" fontId="0" fillId="0" borderId="0" xfId="0" applyFont="1" applyAlignment="1"/>
    <xf numFmtId="165" fontId="48" fillId="0" borderId="0" xfId="0" applyNumberFormat="1" applyFont="1"/>
    <xf numFmtId="4" fontId="19" fillId="0" borderId="34" xfId="0" applyNumberFormat="1" applyFont="1" applyBorder="1"/>
    <xf numFmtId="4" fontId="19" fillId="0" borderId="1" xfId="0" applyNumberFormat="1" applyFont="1" applyBorder="1"/>
    <xf numFmtId="4" fontId="19" fillId="0" borderId="19" xfId="0" applyNumberFormat="1" applyFont="1" applyBorder="1"/>
    <xf numFmtId="4" fontId="19" fillId="0" borderId="11" xfId="0" applyNumberFormat="1" applyFont="1" applyBorder="1"/>
    <xf numFmtId="4" fontId="19" fillId="0" borderId="9" xfId="0" applyNumberFormat="1" applyFont="1" applyBorder="1"/>
    <xf numFmtId="43" fontId="0" fillId="0" borderId="0" xfId="1" applyFon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43" fontId="0" fillId="0" borderId="0" xfId="0" applyNumberFormat="1" applyProtection="1">
      <protection locked="0"/>
    </xf>
    <xf numFmtId="43" fontId="0" fillId="0" borderId="0" xfId="0" applyNumberFormat="1" applyAlignment="1" applyProtection="1">
      <alignment horizontal="center" vertical="center"/>
      <protection locked="0"/>
    </xf>
    <xf numFmtId="43" fontId="0" fillId="0" borderId="0" xfId="1" applyFont="1" applyAlignment="1" applyProtection="1">
      <alignment horizontal="center" vertical="center"/>
      <protection locked="0"/>
    </xf>
    <xf numFmtId="0" fontId="51" fillId="0" borderId="0" xfId="0" applyFont="1" applyProtection="1">
      <protection locked="0"/>
    </xf>
    <xf numFmtId="0" fontId="53" fillId="0" borderId="0" xfId="0" applyFont="1" applyAlignment="1" applyProtection="1">
      <protection locked="0"/>
    </xf>
    <xf numFmtId="0" fontId="42" fillId="0" borderId="0" xfId="0" applyFont="1" applyAlignment="1" applyProtection="1">
      <alignment vertical="top" wrapText="1"/>
      <protection locked="0"/>
    </xf>
    <xf numFmtId="0" fontId="42" fillId="0" borderId="0" xfId="0" applyFont="1" applyAlignment="1" applyProtection="1">
      <alignment horizontal="justify" vertical="top" wrapText="1"/>
      <protection locked="0"/>
    </xf>
    <xf numFmtId="2" fontId="54" fillId="0" borderId="0" xfId="0" applyNumberFormat="1" applyFont="1" applyFill="1" applyAlignment="1">
      <alignment vertical="center"/>
    </xf>
    <xf numFmtId="43" fontId="52" fillId="0" borderId="0" xfId="1" applyFont="1" applyAlignment="1" applyProtection="1">
      <alignment horizontal="center" vertical="center"/>
      <protection locked="0"/>
    </xf>
    <xf numFmtId="43" fontId="2" fillId="0" borderId="0" xfId="0" applyNumberFormat="1" applyFont="1" applyAlignment="1" applyProtection="1">
      <alignment vertical="top" wrapText="1"/>
      <protection locked="0"/>
    </xf>
    <xf numFmtId="4" fontId="23" fillId="15" borderId="8" xfId="0" applyNumberFormat="1" applyFont="1" applyFill="1" applyBorder="1" applyAlignment="1" applyProtection="1">
      <alignment horizontal="right" vertical="center" wrapText="1"/>
      <protection locked="0"/>
    </xf>
    <xf numFmtId="0" fontId="31" fillId="5" borderId="2" xfId="0" applyFont="1" applyFill="1" applyBorder="1" applyAlignment="1" applyProtection="1">
      <alignment horizontal="left" vertical="center"/>
      <protection locked="0"/>
    </xf>
    <xf numFmtId="0" fontId="31" fillId="5" borderId="5" xfId="0" applyFont="1" applyFill="1" applyBorder="1" applyAlignment="1" applyProtection="1">
      <alignment horizontal="left" vertical="center"/>
      <protection locked="0"/>
    </xf>
    <xf numFmtId="0" fontId="31" fillId="0" borderId="2" xfId="0" applyFont="1" applyBorder="1" applyAlignment="1" applyProtection="1">
      <alignment horizontal="left"/>
      <protection locked="0"/>
    </xf>
    <xf numFmtId="0" fontId="31" fillId="0" borderId="5" xfId="0" applyFont="1" applyBorder="1" applyAlignment="1" applyProtection="1">
      <alignment horizontal="left"/>
      <protection locked="0"/>
    </xf>
    <xf numFmtId="0" fontId="31" fillId="0" borderId="6" xfId="0" applyFont="1" applyBorder="1" applyAlignment="1" applyProtection="1">
      <alignment horizontal="left"/>
      <protection locked="0"/>
    </xf>
    <xf numFmtId="0" fontId="55" fillId="0" borderId="0" xfId="0" applyFont="1" applyFill="1" applyAlignment="1" applyProtection="1">
      <alignment horizontal="left" vertical="center" wrapText="1"/>
    </xf>
    <xf numFmtId="0" fontId="55" fillId="0" borderId="0" xfId="0" applyFont="1" applyAlignment="1" applyProtection="1">
      <alignment horizontal="left" vertical="center"/>
    </xf>
    <xf numFmtId="0" fontId="19" fillId="0" borderId="0" xfId="0" applyFont="1" applyFill="1" applyBorder="1" applyProtection="1"/>
    <xf numFmtId="0" fontId="19" fillId="0" borderId="0" xfId="0" applyFont="1" applyFill="1" applyAlignment="1" applyProtection="1">
      <alignment horizontal="center" vertical="center"/>
    </xf>
    <xf numFmtId="0" fontId="56" fillId="0" borderId="0" xfId="0" applyFont="1" applyAlignment="1" applyProtection="1">
      <alignment horizontal="center" vertical="center"/>
    </xf>
    <xf numFmtId="0" fontId="55" fillId="0" borderId="0" xfId="0" applyFont="1" applyBorder="1" applyAlignment="1" applyProtection="1">
      <alignment horizontal="left" vertical="center"/>
    </xf>
    <xf numFmtId="0" fontId="55" fillId="0" borderId="0" xfId="0" applyFont="1" applyFill="1" applyBorder="1" applyAlignment="1" applyProtection="1">
      <alignment horizontal="left" vertical="center"/>
    </xf>
    <xf numFmtId="0" fontId="55" fillId="0" borderId="0" xfId="0" applyFont="1" applyBorder="1" applyAlignment="1" applyProtection="1">
      <alignment horizontal="left" vertical="center"/>
      <protection hidden="1"/>
    </xf>
    <xf numFmtId="0" fontId="43" fillId="0" borderId="0" xfId="0" applyFont="1" applyProtection="1"/>
    <xf numFmtId="0" fontId="43" fillId="0" borderId="0" xfId="0" applyFont="1" applyFill="1" applyBorder="1" applyProtection="1"/>
    <xf numFmtId="0" fontId="43" fillId="0" borderId="0" xfId="0" applyFont="1" applyFill="1" applyBorder="1" applyAlignment="1" applyProtection="1">
      <alignment horizontal="left" vertical="center"/>
    </xf>
    <xf numFmtId="49" fontId="25" fillId="12" borderId="13" xfId="0" applyNumberFormat="1" applyFont="1" applyFill="1" applyBorder="1" applyAlignment="1" applyProtection="1">
      <alignment horizontal="center" vertical="center" wrapText="1"/>
    </xf>
    <xf numFmtId="49" fontId="25" fillId="12" borderId="10" xfId="0" applyNumberFormat="1" applyFont="1" applyFill="1" applyBorder="1" applyAlignment="1" applyProtection="1">
      <alignment horizontal="center" vertical="center" wrapText="1"/>
    </xf>
    <xf numFmtId="0" fontId="25" fillId="12" borderId="6" xfId="0" applyFont="1" applyFill="1" applyBorder="1" applyAlignment="1" applyProtection="1">
      <alignment horizontal="left" vertical="center" wrapText="1"/>
    </xf>
    <xf numFmtId="0" fontId="25" fillId="12" borderId="16" xfId="0" applyFont="1" applyFill="1" applyBorder="1" applyAlignment="1" applyProtection="1">
      <alignment horizontal="left" vertical="center" wrapText="1"/>
    </xf>
    <xf numFmtId="0" fontId="24" fillId="0" borderId="1" xfId="0" applyFont="1" applyFill="1" applyBorder="1" applyAlignment="1" applyProtection="1">
      <alignment horizontal="left" vertical="center" wrapText="1"/>
      <protection locked="0"/>
    </xf>
    <xf numFmtId="0" fontId="24" fillId="0" borderId="11" xfId="0" applyFont="1" applyFill="1" applyBorder="1" applyAlignment="1" applyProtection="1">
      <alignment horizontal="left" vertical="center" wrapText="1"/>
      <protection locked="0"/>
    </xf>
    <xf numFmtId="0" fontId="19" fillId="0" borderId="1" xfId="0" applyFont="1" applyFill="1" applyBorder="1" applyAlignment="1" applyProtection="1">
      <alignment horizontal="lef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  <protection locked="0"/>
    </xf>
    <xf numFmtId="0" fontId="25" fillId="0" borderId="1" xfId="0" applyNumberFormat="1" applyFont="1" applyBorder="1" applyAlignment="1" applyProtection="1">
      <alignment horizontal="center" vertical="center" wrapText="1"/>
      <protection locked="0"/>
    </xf>
    <xf numFmtId="4" fontId="25" fillId="12" borderId="1" xfId="0" applyNumberFormat="1" applyFont="1" applyFill="1" applyBorder="1" applyAlignment="1" applyProtection="1">
      <alignment horizontal="right" vertical="center" wrapText="1"/>
      <protection locked="0"/>
    </xf>
    <xf numFmtId="4" fontId="26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2" xfId="0" applyNumberFormat="1" applyFont="1" applyBorder="1" applyAlignment="1" applyProtection="1">
      <alignment horizontal="center" vertical="center" wrapText="1"/>
      <protection locked="0"/>
    </xf>
    <xf numFmtId="0" fontId="25" fillId="0" borderId="11" xfId="0" applyNumberFormat="1" applyFont="1" applyBorder="1" applyAlignment="1" applyProtection="1">
      <alignment horizontal="center" vertical="center" wrapText="1"/>
      <protection locked="0"/>
    </xf>
    <xf numFmtId="0" fontId="19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12" xfId="0" applyNumberFormat="1" applyFont="1" applyBorder="1" applyAlignment="1" applyProtection="1">
      <alignment horizontal="center" vertical="center" wrapText="1"/>
      <protection locked="0"/>
    </xf>
    <xf numFmtId="0" fontId="25" fillId="2" borderId="14" xfId="0" applyNumberFormat="1" applyFont="1" applyFill="1" applyBorder="1" applyAlignment="1" applyProtection="1">
      <alignment horizontal="center" vertical="center" wrapText="1"/>
    </xf>
    <xf numFmtId="0" fontId="25" fillId="2" borderId="12" xfId="0" applyNumberFormat="1" applyFont="1" applyFill="1" applyBorder="1" applyAlignment="1" applyProtection="1">
      <alignment horizontal="center" vertical="center" wrapText="1"/>
    </xf>
    <xf numFmtId="0" fontId="25" fillId="2" borderId="2" xfId="0" applyNumberFormat="1" applyFont="1" applyFill="1" applyBorder="1" applyAlignment="1" applyProtection="1">
      <alignment horizontal="center" vertical="center" wrapText="1"/>
    </xf>
    <xf numFmtId="0" fontId="25" fillId="2" borderId="1" xfId="0" applyNumberFormat="1" applyFont="1" applyFill="1" applyBorder="1" applyAlignment="1" applyProtection="1">
      <alignment horizontal="center" vertical="center" wrapText="1"/>
    </xf>
    <xf numFmtId="0" fontId="25" fillId="0" borderId="1" xfId="0" applyNumberFormat="1" applyFont="1" applyFill="1" applyBorder="1" applyAlignment="1" applyProtection="1">
      <alignment horizontal="center" vertical="center" wrapText="1"/>
    </xf>
    <xf numFmtId="0" fontId="25" fillId="0" borderId="11" xfId="0" applyNumberFormat="1" applyFont="1" applyFill="1" applyBorder="1" applyAlignment="1" applyProtection="1">
      <alignment horizontal="center" vertical="center" wrapText="1"/>
    </xf>
    <xf numFmtId="0" fontId="27" fillId="14" borderId="29" xfId="0" applyFont="1" applyFill="1" applyBorder="1" applyAlignment="1" applyProtection="1">
      <alignment horizontal="center" vertical="center" wrapText="1"/>
    </xf>
    <xf numFmtId="0" fontId="27" fillId="14" borderId="30" xfId="0" applyFont="1" applyFill="1" applyBorder="1" applyAlignment="1" applyProtection="1">
      <alignment horizontal="center" vertical="center" wrapText="1"/>
    </xf>
    <xf numFmtId="0" fontId="27" fillId="14" borderId="46" xfId="0" applyFont="1" applyFill="1" applyBorder="1" applyAlignment="1" applyProtection="1">
      <alignment horizontal="center" vertical="center" wrapText="1"/>
    </xf>
    <xf numFmtId="0" fontId="24" fillId="0" borderId="34" xfId="0" applyFont="1" applyFill="1" applyBorder="1" applyAlignment="1" applyProtection="1">
      <alignment horizontal="left" vertical="center" wrapText="1"/>
      <protection locked="0"/>
    </xf>
    <xf numFmtId="0" fontId="19" fillId="0" borderId="34" xfId="0" applyFont="1" applyFill="1" applyBorder="1" applyAlignment="1" applyProtection="1">
      <alignment horizontal="left" vertical="center" wrapText="1"/>
      <protection locked="0"/>
    </xf>
    <xf numFmtId="0" fontId="25" fillId="0" borderId="34" xfId="0" applyNumberFormat="1" applyFont="1" applyBorder="1" applyAlignment="1" applyProtection="1">
      <alignment horizontal="center" vertical="center" wrapText="1"/>
      <protection locked="0"/>
    </xf>
    <xf numFmtId="4" fontId="25" fillId="0" borderId="34" xfId="0" applyNumberFormat="1" applyFont="1" applyBorder="1" applyAlignment="1" applyProtection="1">
      <alignment horizontal="right" vertical="center" wrapText="1"/>
      <protection locked="0"/>
    </xf>
    <xf numFmtId="4" fontId="25" fillId="12" borderId="34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33" xfId="0" applyNumberFormat="1" applyFont="1" applyBorder="1" applyAlignment="1" applyProtection="1">
      <alignment horizontal="center" vertical="center" wrapText="1" shrinkToFit="1"/>
      <protection locked="0"/>
    </xf>
    <xf numFmtId="0" fontId="25" fillId="0" borderId="45" xfId="0" applyNumberFormat="1" applyFont="1" applyBorder="1" applyAlignment="1" applyProtection="1">
      <alignment horizontal="center" vertical="center" wrapText="1"/>
      <protection locked="0"/>
    </xf>
    <xf numFmtId="49" fontId="19" fillId="2" borderId="32" xfId="0" applyNumberFormat="1" applyFont="1" applyFill="1" applyBorder="1" applyAlignment="1" applyProtection="1">
      <alignment horizontal="center" vertical="center"/>
      <protection locked="0"/>
    </xf>
    <xf numFmtId="49" fontId="19" fillId="2" borderId="13" xfId="0" applyNumberFormat="1" applyFont="1" applyFill="1" applyBorder="1" applyAlignment="1" applyProtection="1">
      <alignment horizontal="center" vertical="center"/>
      <protection locked="0"/>
    </xf>
    <xf numFmtId="49" fontId="19" fillId="2" borderId="10" xfId="0" applyNumberFormat="1" applyFont="1" applyFill="1" applyBorder="1" applyAlignment="1" applyProtection="1">
      <alignment horizontal="center" vertical="center"/>
      <protection locked="0"/>
    </xf>
    <xf numFmtId="4" fontId="25" fillId="12" borderId="11" xfId="0" applyNumberFormat="1" applyFont="1" applyFill="1" applyBorder="1" applyAlignment="1" applyProtection="1">
      <alignment horizontal="right" vertical="center" wrapText="1"/>
      <protection locked="0"/>
    </xf>
    <xf numFmtId="0" fontId="22" fillId="7" borderId="42" xfId="0" applyFont="1" applyFill="1" applyBorder="1" applyAlignment="1" applyProtection="1">
      <alignment horizontal="center" vertical="center" wrapText="1"/>
    </xf>
    <xf numFmtId="0" fontId="22" fillId="7" borderId="15" xfId="0" applyFont="1" applyFill="1" applyBorder="1" applyAlignment="1" applyProtection="1">
      <alignment horizontal="center" vertical="center" wrapText="1"/>
    </xf>
    <xf numFmtId="0" fontId="22" fillId="7" borderId="9" xfId="0" applyFont="1" applyFill="1" applyBorder="1" applyAlignment="1" applyProtection="1">
      <alignment horizontal="center" vertical="center" wrapText="1"/>
    </xf>
    <xf numFmtId="0" fontId="27" fillId="7" borderId="9" xfId="0" applyFont="1" applyFill="1" applyBorder="1" applyAlignment="1" applyProtection="1">
      <alignment horizontal="center" vertical="center" wrapText="1"/>
    </xf>
    <xf numFmtId="0" fontId="22" fillId="7" borderId="43" xfId="0" applyFont="1" applyFill="1" applyBorder="1" applyAlignment="1" applyProtection="1">
      <alignment horizontal="center" vertical="center" wrapText="1"/>
    </xf>
    <xf numFmtId="0" fontId="55" fillId="0" borderId="0" xfId="0" applyFont="1" applyProtection="1">
      <protection locked="0"/>
    </xf>
    <xf numFmtId="0" fontId="55" fillId="0" borderId="18" xfId="0" applyFont="1" applyBorder="1" applyAlignment="1" applyProtection="1">
      <alignment horizontal="center" vertical="center"/>
      <protection locked="0"/>
    </xf>
    <xf numFmtId="0" fontId="26" fillId="12" borderId="29" xfId="0" applyFont="1" applyFill="1" applyBorder="1" applyAlignment="1">
      <alignment horizontal="center" vertical="center" wrapText="1"/>
    </xf>
    <xf numFmtId="0" fontId="44" fillId="12" borderId="30" xfId="0" applyFont="1" applyFill="1" applyBorder="1" applyAlignment="1">
      <alignment horizontal="center" vertical="center" wrapText="1"/>
    </xf>
    <xf numFmtId="0" fontId="26" fillId="12" borderId="30" xfId="0" applyFont="1" applyFill="1" applyBorder="1" applyAlignment="1">
      <alignment horizontal="center" vertical="center" wrapText="1"/>
    </xf>
    <xf numFmtId="0" fontId="26" fillId="12" borderId="46" xfId="0" applyFont="1" applyFill="1" applyBorder="1" applyAlignment="1">
      <alignment horizontal="center" vertical="center" wrapText="1"/>
    </xf>
    <xf numFmtId="0" fontId="65" fillId="12" borderId="30" xfId="0" applyFont="1" applyFill="1" applyBorder="1" applyAlignment="1">
      <alignment horizontal="center" vertical="center" wrapText="1"/>
    </xf>
    <xf numFmtId="14" fontId="19" fillId="0" borderId="9" xfId="0" applyNumberFormat="1" applyFont="1" applyBorder="1" applyAlignment="1">
      <alignment wrapText="1"/>
    </xf>
    <xf numFmtId="14" fontId="19" fillId="0" borderId="55" xfId="0" applyNumberFormat="1" applyFont="1" applyBorder="1" applyAlignment="1">
      <alignment wrapText="1"/>
    </xf>
    <xf numFmtId="0" fontId="27" fillId="0" borderId="0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0" fontId="46" fillId="0" borderId="0" xfId="0" applyFont="1" applyBorder="1" applyAlignment="1">
      <alignment horizontal="left"/>
    </xf>
    <xf numFmtId="0" fontId="56" fillId="0" borderId="0" xfId="0" applyFont="1" applyBorder="1" applyAlignment="1">
      <alignment horizontal="left"/>
    </xf>
    <xf numFmtId="0" fontId="56" fillId="0" borderId="0" xfId="0" applyFont="1"/>
    <xf numFmtId="0" fontId="19" fillId="0" borderId="0" xfId="0" applyFont="1" applyBorder="1" applyAlignment="1">
      <alignment horizontal="center"/>
    </xf>
    <xf numFmtId="0" fontId="45" fillId="0" borderId="2" xfId="0" applyNumberFormat="1" applyFont="1" applyFill="1" applyBorder="1" applyAlignment="1" applyProtection="1">
      <alignment horizontal="left" vertical="center" wrapText="1"/>
    </xf>
    <xf numFmtId="0" fontId="45" fillId="0" borderId="5" xfId="0" applyNumberFormat="1" applyFont="1" applyFill="1" applyBorder="1" applyAlignment="1" applyProtection="1">
      <alignment horizontal="left" vertical="center" wrapText="1"/>
    </xf>
    <xf numFmtId="0" fontId="23" fillId="16" borderId="4" xfId="0" applyFont="1" applyFill="1" applyBorder="1" applyAlignment="1" applyProtection="1">
      <alignment horizontal="left" vertical="center"/>
    </xf>
    <xf numFmtId="0" fontId="23" fillId="16" borderId="35" xfId="0" applyFont="1" applyFill="1" applyBorder="1" applyAlignment="1" applyProtection="1">
      <alignment horizontal="left" vertical="center"/>
    </xf>
    <xf numFmtId="0" fontId="26" fillId="12" borderId="3" xfId="0" applyFont="1" applyFill="1" applyBorder="1" applyAlignment="1" applyProtection="1">
      <alignment horizontal="left" vertical="center" wrapText="1"/>
      <protection locked="0"/>
    </xf>
    <xf numFmtId="0" fontId="26" fillId="12" borderId="4" xfId="0" applyFont="1" applyFill="1" applyBorder="1" applyAlignment="1" applyProtection="1">
      <alignment horizontal="left" vertical="center" wrapText="1"/>
      <protection locked="0"/>
    </xf>
    <xf numFmtId="0" fontId="26" fillId="12" borderId="35" xfId="0" applyFont="1" applyFill="1" applyBorder="1" applyAlignment="1" applyProtection="1">
      <alignment horizontal="left" vertical="center" wrapText="1"/>
      <protection locked="0"/>
    </xf>
    <xf numFmtId="0" fontId="25" fillId="0" borderId="0" xfId="0" applyFont="1" applyFill="1" applyBorder="1" applyAlignment="1" applyProtection="1">
      <alignment horizontal="center" vertical="center" wrapText="1"/>
      <protection locked="0"/>
    </xf>
    <xf numFmtId="0" fontId="23" fillId="16" borderId="3" xfId="0" applyFont="1" applyFill="1" applyBorder="1" applyAlignment="1" applyProtection="1">
      <alignment horizontal="left" vertical="center"/>
    </xf>
    <xf numFmtId="0" fontId="44" fillId="0" borderId="2" xfId="0" applyFont="1" applyFill="1" applyBorder="1" applyAlignment="1" applyProtection="1">
      <alignment horizontal="left" vertical="center" wrapText="1"/>
    </xf>
    <xf numFmtId="0" fontId="44" fillId="0" borderId="6" xfId="0" applyFont="1" applyFill="1" applyBorder="1" applyAlignment="1" applyProtection="1">
      <alignment horizontal="left" vertical="center" wrapText="1"/>
    </xf>
    <xf numFmtId="0" fontId="45" fillId="0" borderId="2" xfId="0" applyFont="1" applyFill="1" applyBorder="1" applyAlignment="1" applyProtection="1">
      <alignment horizontal="left" vertical="center" wrapText="1"/>
    </xf>
    <xf numFmtId="0" fontId="45" fillId="0" borderId="5" xfId="0" applyFont="1" applyFill="1" applyBorder="1" applyAlignment="1" applyProtection="1">
      <alignment horizontal="left" vertical="center" wrapText="1"/>
    </xf>
    <xf numFmtId="0" fontId="44" fillId="0" borderId="1" xfId="0" applyFont="1" applyFill="1" applyBorder="1" applyAlignment="1" applyProtection="1">
      <alignment horizontal="left" vertical="center" wrapText="1"/>
    </xf>
    <xf numFmtId="0" fontId="31" fillId="0" borderId="2" xfId="0" applyFont="1" applyFill="1" applyBorder="1" applyAlignment="1" applyProtection="1">
      <alignment horizontal="left" vertical="center" wrapText="1"/>
    </xf>
    <xf numFmtId="0" fontId="31" fillId="0" borderId="5" xfId="0" applyFont="1" applyFill="1" applyBorder="1" applyAlignment="1" applyProtection="1">
      <alignment horizontal="left" vertical="center" wrapText="1"/>
    </xf>
    <xf numFmtId="0" fontId="23" fillId="4" borderId="3" xfId="0" applyFont="1" applyFill="1" applyBorder="1" applyAlignment="1" applyProtection="1">
      <alignment horizontal="left" vertical="center"/>
    </xf>
    <xf numFmtId="0" fontId="23" fillId="4" borderId="4" xfId="0" applyFont="1" applyFill="1" applyBorder="1" applyAlignment="1" applyProtection="1">
      <alignment horizontal="left" vertical="center"/>
    </xf>
    <xf numFmtId="0" fontId="23" fillId="4" borderId="35" xfId="0" applyFont="1" applyFill="1" applyBorder="1" applyAlignment="1" applyProtection="1">
      <alignment horizontal="left" vertical="center"/>
    </xf>
    <xf numFmtId="0" fontId="20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19" fillId="0" borderId="5" xfId="0" applyFont="1" applyBorder="1" applyAlignment="1" applyProtection="1">
      <alignment horizontal="left" vertical="center" wrapText="1"/>
      <protection locked="0"/>
    </xf>
    <xf numFmtId="0" fontId="65" fillId="0" borderId="2" xfId="0" applyFont="1" applyFill="1" applyBorder="1" applyAlignment="1" applyProtection="1">
      <alignment horizontal="left" vertical="center" wrapText="1"/>
    </xf>
    <xf numFmtId="0" fontId="65" fillId="0" borderId="6" xfId="0" applyFont="1" applyFill="1" applyBorder="1" applyAlignment="1" applyProtection="1">
      <alignment horizontal="left" vertical="center" wrapText="1"/>
    </xf>
    <xf numFmtId="0" fontId="57" fillId="0" borderId="2" xfId="0" applyFont="1" applyFill="1" applyBorder="1" applyAlignment="1" applyProtection="1">
      <alignment horizontal="left" vertical="center" wrapText="1"/>
    </xf>
    <xf numFmtId="0" fontId="57" fillId="0" borderId="5" xfId="0" applyFont="1" applyFill="1" applyBorder="1" applyAlignment="1" applyProtection="1">
      <alignment horizontal="left" vertical="center" wrapText="1"/>
    </xf>
    <xf numFmtId="0" fontId="26" fillId="4" borderId="51" xfId="0" applyFont="1" applyFill="1" applyBorder="1" applyAlignment="1" applyProtection="1">
      <alignment horizontal="left" vertical="center" wrapText="1"/>
      <protection locked="0"/>
    </xf>
    <xf numFmtId="0" fontId="26" fillId="4" borderId="39" xfId="0" applyFont="1" applyFill="1" applyBorder="1" applyAlignment="1" applyProtection="1">
      <alignment horizontal="left" vertical="center" wrapText="1"/>
      <protection locked="0"/>
    </xf>
    <xf numFmtId="0" fontId="26" fillId="4" borderId="40" xfId="0" applyFont="1" applyFill="1" applyBorder="1" applyAlignment="1" applyProtection="1">
      <alignment horizontal="left" vertical="center" wrapText="1"/>
      <protection locked="0"/>
    </xf>
    <xf numFmtId="0" fontId="23" fillId="3" borderId="3" xfId="0" applyFont="1" applyFill="1" applyBorder="1" applyAlignment="1" applyProtection="1">
      <alignment horizontal="left" vertical="center" wrapText="1"/>
      <protection locked="0"/>
    </xf>
    <xf numFmtId="0" fontId="23" fillId="3" borderId="4" xfId="0" applyFont="1" applyFill="1" applyBorder="1" applyAlignment="1" applyProtection="1">
      <alignment horizontal="left" vertical="center" wrapText="1"/>
      <protection locked="0"/>
    </xf>
    <xf numFmtId="0" fontId="61" fillId="13" borderId="7" xfId="0" applyFont="1" applyFill="1" applyBorder="1" applyAlignment="1" applyProtection="1">
      <alignment horizontal="left" vertical="center" wrapText="1"/>
    </xf>
    <xf numFmtId="14" fontId="25" fillId="0" borderId="2" xfId="1" applyNumberFormat="1" applyFont="1" applyBorder="1" applyAlignment="1">
      <alignment horizontal="center"/>
    </xf>
    <xf numFmtId="14" fontId="25" fillId="0" borderId="6" xfId="1" applyNumberFormat="1" applyFont="1" applyBorder="1" applyAlignment="1">
      <alignment horizontal="center"/>
    </xf>
    <xf numFmtId="14" fontId="55" fillId="0" borderId="2" xfId="1" applyNumberFormat="1" applyFont="1" applyBorder="1" applyAlignment="1">
      <alignment horizontal="center"/>
    </xf>
    <xf numFmtId="14" fontId="55" fillId="0" borderId="6" xfId="1" applyNumberFormat="1" applyFont="1" applyBorder="1" applyAlignment="1">
      <alignment horizontal="center"/>
    </xf>
    <xf numFmtId="0" fontId="45" fillId="0" borderId="2" xfId="0" applyFont="1" applyBorder="1" applyAlignment="1">
      <alignment horizontal="center" vertical="center"/>
    </xf>
    <xf numFmtId="0" fontId="45" fillId="0" borderId="6" xfId="0" applyFont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31" fillId="0" borderId="2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45" fillId="12" borderId="2" xfId="0" applyFont="1" applyFill="1" applyBorder="1" applyAlignment="1">
      <alignment horizontal="center" vertical="center" wrapText="1"/>
    </xf>
    <xf numFmtId="0" fontId="45" fillId="12" borderId="5" xfId="0" applyFont="1" applyFill="1" applyBorder="1" applyAlignment="1">
      <alignment horizontal="center" vertical="center" wrapText="1"/>
    </xf>
    <xf numFmtId="0" fontId="45" fillId="12" borderId="6" xfId="0" applyFont="1" applyFill="1" applyBorder="1" applyAlignment="1">
      <alignment horizontal="center" vertical="center" wrapText="1"/>
    </xf>
    <xf numFmtId="0" fontId="82" fillId="12" borderId="2" xfId="0" applyFont="1" applyFill="1" applyBorder="1" applyAlignment="1">
      <alignment horizontal="center" vertical="center" wrapText="1"/>
    </xf>
    <xf numFmtId="0" fontId="56" fillId="0" borderId="0" xfId="0" applyFont="1" applyAlignment="1">
      <alignment horizontal="left"/>
    </xf>
    <xf numFmtId="0" fontId="25" fillId="0" borderId="19" xfId="0" applyFont="1" applyBorder="1" applyAlignment="1">
      <alignment horizontal="left"/>
    </xf>
    <xf numFmtId="0" fontId="46" fillId="0" borderId="19" xfId="0" applyFont="1" applyBorder="1" applyAlignment="1">
      <alignment horizontal="left"/>
    </xf>
    <xf numFmtId="0" fontId="25" fillId="0" borderId="2" xfId="0" applyFont="1" applyBorder="1" applyAlignment="1">
      <alignment horizontal="left"/>
    </xf>
    <xf numFmtId="0" fontId="46" fillId="0" borderId="5" xfId="0" applyFont="1" applyBorder="1" applyAlignment="1">
      <alignment horizontal="left"/>
    </xf>
    <xf numFmtId="0" fontId="46" fillId="0" borderId="6" xfId="0" applyFont="1" applyBorder="1" applyAlignment="1">
      <alignment horizontal="left"/>
    </xf>
    <xf numFmtId="0" fontId="55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34" fillId="6" borderId="0" xfId="0" applyFont="1" applyFill="1" applyBorder="1" applyAlignment="1">
      <alignment horizontal="left"/>
    </xf>
    <xf numFmtId="0" fontId="43" fillId="0" borderId="0" xfId="0" applyFont="1" applyAlignment="1">
      <alignment horizontal="left"/>
    </xf>
    <xf numFmtId="0" fontId="28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75" fillId="0" borderId="32" xfId="0" applyFont="1" applyBorder="1" applyAlignment="1">
      <alignment horizontal="left" vertical="center" wrapText="1"/>
    </xf>
    <xf numFmtId="0" fontId="75" fillId="0" borderId="13" xfId="0" applyFont="1" applyBorder="1" applyAlignment="1">
      <alignment horizontal="left" vertical="center" wrapText="1"/>
    </xf>
    <xf numFmtId="0" fontId="75" fillId="0" borderId="31" xfId="0" applyFont="1" applyBorder="1" applyAlignment="1">
      <alignment horizontal="left" vertical="center" wrapText="1"/>
    </xf>
    <xf numFmtId="0" fontId="75" fillId="0" borderId="10" xfId="0" applyFont="1" applyBorder="1" applyAlignment="1">
      <alignment horizontal="left" vertical="center" wrapText="1"/>
    </xf>
    <xf numFmtId="0" fontId="34" fillId="6" borderId="7" xfId="0" applyFont="1" applyFill="1" applyBorder="1" applyAlignment="1">
      <alignment horizontal="left"/>
    </xf>
    <xf numFmtId="0" fontId="75" fillId="0" borderId="42" xfId="0" applyFont="1" applyBorder="1" applyAlignment="1">
      <alignment horizontal="left" vertical="center" wrapText="1"/>
    </xf>
    <xf numFmtId="0" fontId="20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left"/>
      <protection locked="0"/>
    </xf>
    <xf numFmtId="0" fontId="37" fillId="8" borderId="1" xfId="0" applyFont="1" applyFill="1" applyBorder="1" applyAlignment="1" applyProtection="1">
      <alignment horizontal="left"/>
      <protection locked="0"/>
    </xf>
    <xf numFmtId="0" fontId="38" fillId="0" borderId="25" xfId="0" applyFont="1" applyBorder="1"/>
    <xf numFmtId="0" fontId="38" fillId="0" borderId="0" xfId="0" applyFont="1" applyBorder="1"/>
    <xf numFmtId="0" fontId="38" fillId="0" borderId="0" xfId="0" applyFont="1"/>
    <xf numFmtId="0" fontId="31" fillId="5" borderId="2" xfId="0" applyFont="1" applyFill="1" applyBorder="1" applyAlignment="1" applyProtection="1">
      <alignment horizontal="left" vertical="center"/>
      <protection locked="0"/>
    </xf>
    <xf numFmtId="0" fontId="31" fillId="5" borderId="5" xfId="0" applyFont="1" applyFill="1" applyBorder="1" applyAlignment="1" applyProtection="1">
      <alignment horizontal="left" vertical="center"/>
      <protection locked="0"/>
    </xf>
    <xf numFmtId="0" fontId="28" fillId="0" borderId="2" xfId="0" applyFont="1" applyBorder="1" applyAlignment="1">
      <alignment horizontal="left" vertical="center" wrapText="1"/>
    </xf>
    <xf numFmtId="0" fontId="28" fillId="0" borderId="5" xfId="0" applyFont="1" applyBorder="1" applyAlignment="1">
      <alignment horizontal="left" vertical="center" wrapText="1"/>
    </xf>
    <xf numFmtId="0" fontId="28" fillId="0" borderId="6" xfId="0" applyFont="1" applyBorder="1" applyAlignment="1">
      <alignment horizontal="left" vertical="center" wrapText="1"/>
    </xf>
    <xf numFmtId="0" fontId="31" fillId="0" borderId="2" xfId="0" applyFont="1" applyBorder="1" applyAlignment="1" applyProtection="1">
      <alignment horizontal="left"/>
      <protection locked="0"/>
    </xf>
    <xf numFmtId="0" fontId="31" fillId="0" borderId="5" xfId="0" applyFont="1" applyBorder="1" applyAlignment="1" applyProtection="1">
      <alignment horizontal="left"/>
      <protection locked="0"/>
    </xf>
    <xf numFmtId="0" fontId="31" fillId="0" borderId="6" xfId="0" applyFont="1" applyBorder="1" applyAlignment="1" applyProtection="1">
      <alignment horizontal="left"/>
      <protection locked="0"/>
    </xf>
    <xf numFmtId="3" fontId="14" fillId="5" borderId="3" xfId="0" applyNumberFormat="1" applyFont="1" applyFill="1" applyBorder="1" applyAlignment="1" applyProtection="1">
      <alignment horizontal="left" vertical="center" wrapText="1"/>
    </xf>
    <xf numFmtId="3" fontId="14" fillId="5" borderId="35" xfId="0" applyNumberFormat="1" applyFont="1" applyFill="1" applyBorder="1" applyAlignment="1" applyProtection="1">
      <alignment horizontal="left" vertical="center" wrapText="1"/>
    </xf>
    <xf numFmtId="3" fontId="14" fillId="10" borderId="47" xfId="0" applyNumberFormat="1" applyFont="1" applyFill="1" applyBorder="1" applyAlignment="1" applyProtection="1">
      <alignment horizontal="left" vertical="center" wrapText="1"/>
    </xf>
    <xf numFmtId="3" fontId="14" fillId="10" borderId="54" xfId="0" applyNumberFormat="1" applyFont="1" applyFill="1" applyBorder="1" applyAlignment="1" applyProtection="1">
      <alignment horizontal="left" vertical="center" wrapText="1"/>
    </xf>
    <xf numFmtId="0" fontId="7" fillId="8" borderId="51" xfId="0" applyFont="1" applyFill="1" applyBorder="1" applyAlignment="1" applyProtection="1">
      <alignment horizontal="left" vertical="center" wrapText="1"/>
    </xf>
    <xf numFmtId="0" fontId="7" fillId="8" borderId="39" xfId="0" applyFont="1" applyFill="1" applyBorder="1" applyAlignment="1" applyProtection="1">
      <alignment horizontal="left" vertical="center" wrapText="1"/>
    </xf>
    <xf numFmtId="0" fontId="7" fillId="8" borderId="52" xfId="0" applyFont="1" applyFill="1" applyBorder="1" applyAlignment="1" applyProtection="1">
      <alignment horizontal="left" vertical="center" wrapText="1"/>
    </xf>
    <xf numFmtId="4" fontId="9" fillId="11" borderId="36" xfId="0" applyNumberFormat="1" applyFont="1" applyFill="1" applyBorder="1" applyAlignment="1" applyProtection="1">
      <alignment horizontal="center" vertical="center"/>
    </xf>
    <xf numFmtId="4" fontId="9" fillId="11" borderId="37" xfId="0" applyNumberFormat="1" applyFont="1" applyFill="1" applyBorder="1" applyAlignment="1" applyProtection="1">
      <alignment horizontal="center" vertical="center"/>
    </xf>
    <xf numFmtId="4" fontId="9" fillId="11" borderId="15" xfId="0" applyNumberFormat="1" applyFont="1" applyFill="1" applyBorder="1" applyAlignment="1" applyProtection="1">
      <alignment horizontal="center" vertical="center"/>
    </xf>
    <xf numFmtId="0" fontId="8" fillId="3" borderId="3" xfId="0" applyNumberFormat="1" applyFont="1" applyFill="1" applyBorder="1" applyAlignment="1" applyProtection="1">
      <alignment horizontal="center" vertical="center"/>
    </xf>
    <xf numFmtId="4" fontId="8" fillId="3" borderId="4" xfId="0" applyNumberFormat="1" applyFont="1" applyFill="1" applyBorder="1" applyAlignment="1" applyProtection="1">
      <alignment horizontal="center" vertical="center"/>
    </xf>
    <xf numFmtId="4" fontId="8" fillId="3" borderId="53" xfId="0" applyNumberFormat="1" applyFont="1" applyFill="1" applyBorder="1" applyAlignment="1" applyProtection="1">
      <alignment horizontal="center" vertical="center"/>
    </xf>
    <xf numFmtId="3" fontId="14" fillId="5" borderId="36" xfId="0" applyNumberFormat="1" applyFont="1" applyFill="1" applyBorder="1" applyAlignment="1" applyProtection="1">
      <alignment horizontal="left" vertical="center" wrapText="1"/>
    </xf>
    <xf numFmtId="3" fontId="14" fillId="5" borderId="38" xfId="0" applyNumberFormat="1" applyFont="1" applyFill="1" applyBorder="1" applyAlignment="1" applyProtection="1">
      <alignment horizontal="left" vertical="center" wrapText="1"/>
    </xf>
    <xf numFmtId="3" fontId="14" fillId="5" borderId="49" xfId="0" applyNumberFormat="1" applyFont="1" applyFill="1" applyBorder="1" applyAlignment="1" applyProtection="1">
      <alignment horizontal="left" vertical="center" wrapText="1"/>
    </xf>
    <xf numFmtId="3" fontId="14" fillId="5" borderId="50" xfId="0" applyNumberFormat="1" applyFont="1" applyFill="1" applyBorder="1" applyAlignment="1" applyProtection="1">
      <alignment horizontal="left" vertical="center" wrapText="1"/>
    </xf>
    <xf numFmtId="4" fontId="9" fillId="2" borderId="47" xfId="0" applyNumberFormat="1" applyFont="1" applyFill="1" applyBorder="1" applyAlignment="1" applyProtection="1">
      <alignment horizontal="center" vertical="center"/>
    </xf>
    <xf numFmtId="4" fontId="9" fillId="2" borderId="48" xfId="0" applyNumberFormat="1" applyFont="1" applyFill="1" applyBorder="1" applyAlignment="1" applyProtection="1">
      <alignment horizontal="center" vertical="center"/>
    </xf>
    <xf numFmtId="4" fontId="9" fillId="2" borderId="16" xfId="0" applyNumberFormat="1" applyFont="1" applyFill="1" applyBorder="1" applyAlignment="1" applyProtection="1">
      <alignment horizontal="center" vertical="center"/>
    </xf>
    <xf numFmtId="4" fontId="8" fillId="3" borderId="3" xfId="0" applyNumberFormat="1" applyFont="1" applyFill="1" applyBorder="1" applyAlignment="1" applyProtection="1">
      <alignment horizontal="center" vertical="center"/>
    </xf>
    <xf numFmtId="0" fontId="48" fillId="0" borderId="0" xfId="0" applyFont="1" applyAlignment="1"/>
    <xf numFmtId="0" fontId="0" fillId="0" borderId="0" xfId="0" applyAlignment="1"/>
    <xf numFmtId="0" fontId="50" fillId="0" borderId="0" xfId="0" applyFont="1" applyAlignment="1"/>
    <xf numFmtId="0" fontId="46" fillId="0" borderId="0" xfId="0" applyFont="1" applyAlignment="1"/>
    <xf numFmtId="0" fontId="48" fillId="0" borderId="0" xfId="0" applyFont="1" applyBorder="1" applyAlignment="1"/>
    <xf numFmtId="0" fontId="0" fillId="0" borderId="0" xfId="0" applyBorder="1" applyAlignment="1"/>
    <xf numFmtId="0" fontId="48" fillId="0" borderId="18" xfId="0" applyFont="1" applyBorder="1" applyAlignment="1"/>
    <xf numFmtId="0" fontId="0" fillId="0" borderId="18" xfId="0" applyBorder="1" applyAlignment="1"/>
    <xf numFmtId="0" fontId="47" fillId="0" borderId="9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17" fillId="4" borderId="20" xfId="0" applyFont="1" applyFill="1" applyBorder="1" applyAlignment="1">
      <alignment vertical="center" wrapText="1"/>
    </xf>
    <xf numFmtId="0" fontId="17" fillId="4" borderId="22" xfId="0" applyFont="1" applyFill="1" applyBorder="1" applyAlignment="1">
      <alignment vertical="center" wrapText="1"/>
    </xf>
    <xf numFmtId="0" fontId="17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11" fillId="0" borderId="0" xfId="0" applyFont="1" applyAlignment="1" applyProtection="1">
      <alignment horizontal="right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0" fontId="16" fillId="6" borderId="27" xfId="0" applyFont="1" applyFill="1" applyBorder="1" applyAlignment="1">
      <alignment horizontal="center" vertical="center" wrapText="1"/>
    </xf>
    <xf numFmtId="0" fontId="16" fillId="6" borderId="28" xfId="0" applyFont="1" applyFill="1" applyBorder="1" applyAlignment="1">
      <alignment horizontal="center" vertical="center" wrapText="1"/>
    </xf>
  </cellXfs>
  <cellStyles count="2">
    <cellStyle name="Čiarka" xfId="1" builtinId="3"/>
    <cellStyle name="Normálne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'Prieskum trhu '!$A$37</c:f>
              <c:strCache>
                <c:ptCount val="1"/>
                <c:pt idx="0">
                  <c:v>Vyhodnotenie prieskum trhu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'Prieskum trhu '!$B$37:$J$37</c:f>
              <c:numCache>
                <c:formatCode>General</c:formatCode>
                <c:ptCount val="9"/>
              </c:numCache>
            </c:numRef>
          </c:val>
        </c:ser>
        <c:ser>
          <c:idx val="1"/>
          <c:order val="1"/>
          <c:tx>
            <c:strRef>
              <c:f>'Prieskum trhu '!$A$38</c:f>
              <c:strCache>
                <c:ptCount val="1"/>
                <c:pt idx="0">
                  <c:v>Informácie z víťaznej cenovej ponuky ku každému funkčnému celku (ak bol predmet zákazky rozdelený na viacero častí)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'Prieskum trhu '!$B$38:$J$38</c:f>
              <c:numCache>
                <c:formatCode>General</c:formatCode>
                <c:ptCount val="9"/>
              </c:numCache>
            </c:numRef>
          </c:val>
        </c:ser>
        <c:ser>
          <c:idx val="2"/>
          <c:order val="2"/>
          <c:tx>
            <c:strRef>
              <c:f>'Prieskum trhu '!$A$39</c:f>
              <c:strCache>
                <c:ptCount val="1"/>
                <c:pt idx="0">
                  <c:v>Názov zákazky, resp.  časti zákazky (samostatného funkčného celku)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'Prieskum trhu '!$B$39:$J$39</c:f>
              <c:numCache>
                <c:formatCode>General</c:formatCode>
                <c:ptCount val="9"/>
                <c:pt idx="2">
                  <c:v>0</c:v>
                </c:pt>
              </c:numCache>
            </c:numRef>
          </c:val>
        </c:ser>
        <c:ser>
          <c:idx val="3"/>
          <c:order val="3"/>
          <c:tx>
            <c:strRef>
              <c:f>'Prieskum trhu '!$A$40</c:f>
              <c:strCache>
                <c:ptCount val="1"/>
                <c:pt idx="0">
                  <c:v>1.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'Prieskum trhu '!$B$40:$J$40</c:f>
              <c:numCache>
                <c:formatCode>General</c:formatCode>
                <c:ptCount val="9"/>
              </c:numCache>
            </c:numRef>
          </c:val>
        </c:ser>
        <c:ser>
          <c:idx val="4"/>
          <c:order val="4"/>
          <c:tx>
            <c:strRef>
              <c:f>'Prieskum trhu '!$A$41</c:f>
              <c:strCache>
                <c:ptCount val="1"/>
                <c:pt idx="0">
                  <c:v>2.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'Prieskum trhu '!$B$41:$J$41</c:f>
              <c:numCache>
                <c:formatCode>General</c:formatCode>
                <c:ptCount val="9"/>
              </c:numCache>
            </c:numRef>
          </c:val>
        </c:ser>
        <c:ser>
          <c:idx val="5"/>
          <c:order val="5"/>
          <c:tx>
            <c:strRef>
              <c:f>'Prieskum trhu '!$A$42</c:f>
              <c:strCache>
                <c:ptCount val="1"/>
                <c:pt idx="0">
                  <c:v>3.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'Prieskum trhu '!$B$42:$J$42</c:f>
              <c:numCache>
                <c:formatCode>General</c:formatCode>
                <c:ptCount val="9"/>
              </c:numCache>
            </c:numRef>
          </c:val>
        </c:ser>
        <c:ser>
          <c:idx val="6"/>
          <c:order val="6"/>
          <c:tx>
            <c:strRef>
              <c:f>'Prieskum trhu '!$A$43</c:f>
              <c:strCache>
                <c:ptCount val="1"/>
                <c:pt idx="0">
                  <c:v>...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'Prieskum trhu '!$B$43:$J$43</c:f>
              <c:numCache>
                <c:formatCode>General</c:formatCode>
                <c:ptCount val="9"/>
              </c:numCache>
            </c:numRef>
          </c:val>
        </c:ser>
        <c:ser>
          <c:idx val="7"/>
          <c:order val="7"/>
          <c:tx>
            <c:strRef>
              <c:f>'Prieskum trhu '!$A$44</c:f>
              <c:strCache>
                <c:ptCount val="1"/>
                <c:pt idx="0">
                  <c:v>Čestne vyhlasujem, že všetky cenové ponuky zahrnuté do vyhodnotenia prieskumu trhu sú platné a aktuálne a všetci potenciálni dodávatelia sú spôsobilí dodať predmet zákazky.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'Prieskum trhu '!$B$44:$J$44</c:f>
              <c:numCache>
                <c:formatCode>General</c:formatCode>
                <c:ptCount val="9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3848680"/>
        <c:axId val="143304304"/>
      </c:barChart>
      <c:catAx>
        <c:axId val="1438486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43304304"/>
        <c:crosses val="autoZero"/>
        <c:auto val="1"/>
        <c:lblAlgn val="ctr"/>
        <c:lblOffset val="100"/>
        <c:noMultiLvlLbl val="0"/>
      </c:catAx>
      <c:valAx>
        <c:axId val="14330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43848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42331</xdr:colOff>
      <xdr:row>1</xdr:row>
      <xdr:rowOff>179916</xdr:rowOff>
    </xdr:from>
    <xdr:to>
      <xdr:col>9</xdr:col>
      <xdr:colOff>266699</xdr:colOff>
      <xdr:row>5</xdr:row>
      <xdr:rowOff>123825</xdr:rowOff>
    </xdr:to>
    <xdr:pic>
      <xdr:nvPicPr>
        <xdr:cNvPr id="2" name="Obrázok 1" descr="lg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8181" y="351366"/>
          <a:ext cx="7625293" cy="64875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599" cy="6071279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3" name="Obrázok 2" descr="lg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54</xdr:row>
      <xdr:rowOff>9525</xdr:rowOff>
    </xdr:from>
    <xdr:ext cx="10515600" cy="716756"/>
    <xdr:pic>
      <xdr:nvPicPr>
        <xdr:cNvPr id="4" name="Obrázok 3" descr="lg1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0</xdr:rowOff>
    </xdr:from>
    <xdr:ext cx="10515600" cy="716756"/>
    <xdr:pic>
      <xdr:nvPicPr>
        <xdr:cNvPr id="5" name="Obrázok 4" descr="lg1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2022931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155201</xdr:colOff>
      <xdr:row>7</xdr:row>
      <xdr:rowOff>123825</xdr:rowOff>
    </xdr:to>
    <xdr:pic>
      <xdr:nvPicPr>
        <xdr:cNvPr id="4" name="Obrázok 3" descr="lg1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91/7.2%20OMaPPP/Vyzvy%20OPKZP/xx.%20V&#253;zva%20-%20OPKZP-PO1-SC123-2020-xx/105_Priloha%205_ZoNFP_Podpor_doku_k%20OV_S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"/>
      <sheetName val="Prieskum trhu"/>
      <sheetName val="Value for Money"/>
    </sheetNames>
    <sheetDataSet>
      <sheetData sheetId="0"/>
      <sheetData sheetId="1">
        <row r="38">
          <cell r="A38" t="str">
            <v>Informácie z víťaznej cenovej ponuky ku každému funkčnému celku (ak bol predmet zákazky rozdelený na viacero častí)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62"/>
  <sheetViews>
    <sheetView zoomScale="80" zoomScaleNormal="80" zoomScaleSheetLayoutView="55" workbookViewId="0">
      <selection activeCell="C72" sqref="C72:K72"/>
    </sheetView>
  </sheetViews>
  <sheetFormatPr defaultColWidth="9.140625" defaultRowHeight="16.5" x14ac:dyDescent="0.3"/>
  <cols>
    <col min="1" max="1" width="9.28515625" style="23" customWidth="1"/>
    <col min="2" max="2" width="40.28515625" style="23" customWidth="1"/>
    <col min="3" max="3" width="23.5703125" style="23" customWidth="1"/>
    <col min="4" max="4" width="10.7109375" style="58" customWidth="1"/>
    <col min="5" max="5" width="9.85546875" style="56" customWidth="1"/>
    <col min="6" max="6" width="16.140625" style="56" customWidth="1"/>
    <col min="7" max="7" width="17.85546875" style="56" customWidth="1"/>
    <col min="8" max="8" width="18.7109375" style="56" customWidth="1"/>
    <col min="9" max="9" width="34.7109375" style="56" customWidth="1"/>
    <col min="10" max="10" width="39.28515625" style="56" customWidth="1"/>
    <col min="11" max="11" width="37" style="23" customWidth="1"/>
    <col min="12" max="12" width="16" style="20" customWidth="1"/>
    <col min="13" max="13" width="30" style="23" customWidth="1"/>
    <col min="14" max="33" width="9.140625" style="23" customWidth="1"/>
    <col min="34" max="16384" width="9.140625" style="23"/>
  </cols>
  <sheetData>
    <row r="1" spans="1:13" x14ac:dyDescent="0.3">
      <c r="A1" s="20"/>
      <c r="B1" s="20"/>
      <c r="C1" s="20"/>
      <c r="D1" s="21"/>
      <c r="E1" s="22"/>
      <c r="F1" s="22"/>
      <c r="G1" s="22"/>
      <c r="H1" s="22"/>
      <c r="I1" s="22"/>
      <c r="J1" s="22"/>
      <c r="K1" s="20"/>
    </row>
    <row r="2" spans="1:13" x14ac:dyDescent="0.3">
      <c r="A2" s="222" t="s">
        <v>124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3" x14ac:dyDescent="0.3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3" x14ac:dyDescent="0.3">
      <c r="A4" s="20"/>
      <c r="B4" s="20"/>
      <c r="C4" s="20"/>
      <c r="D4" s="21"/>
      <c r="E4" s="22"/>
      <c r="F4" s="22"/>
      <c r="G4" s="22"/>
      <c r="H4" s="22"/>
      <c r="I4" s="22"/>
      <c r="J4" s="22"/>
      <c r="K4" s="20"/>
    </row>
    <row r="5" spans="1:13" x14ac:dyDescent="0.3">
      <c r="A5" s="20"/>
      <c r="B5" s="20"/>
      <c r="C5" s="20"/>
      <c r="D5" s="21"/>
      <c r="E5" s="22"/>
      <c r="F5" s="22"/>
      <c r="G5" s="22"/>
      <c r="H5" s="22"/>
      <c r="I5" s="22"/>
      <c r="J5" s="22"/>
      <c r="K5" s="20"/>
    </row>
    <row r="6" spans="1:13" x14ac:dyDescent="0.3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M6" s="20"/>
    </row>
    <row r="7" spans="1:13" ht="30" customHeight="1" x14ac:dyDescent="0.3">
      <c r="A7" s="223" t="s">
        <v>65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</row>
    <row r="8" spans="1:13" ht="15" customHeight="1" x14ac:dyDescent="0.3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3" ht="15" customHeight="1" x14ac:dyDescent="0.3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</row>
    <row r="10" spans="1:13" ht="20.25" customHeight="1" x14ac:dyDescent="0.3">
      <c r="A10" s="27" t="s">
        <v>0</v>
      </c>
      <c r="B10" s="27"/>
      <c r="C10" s="225"/>
      <c r="D10" s="225"/>
      <c r="E10" s="225"/>
      <c r="F10" s="225"/>
      <c r="G10" s="225"/>
      <c r="H10" s="225"/>
      <c r="I10" s="225"/>
      <c r="J10" s="225"/>
      <c r="K10" s="225"/>
    </row>
    <row r="11" spans="1:13" ht="20.25" customHeight="1" x14ac:dyDescent="0.3">
      <c r="A11" s="27" t="s">
        <v>1</v>
      </c>
      <c r="B11" s="27"/>
      <c r="C11" s="226"/>
      <c r="D11" s="227"/>
      <c r="E11" s="227"/>
      <c r="F11" s="227"/>
      <c r="G11" s="227"/>
      <c r="H11" s="227"/>
      <c r="I11" s="227"/>
      <c r="J11" s="227"/>
      <c r="K11" s="227"/>
    </row>
    <row r="12" spans="1:13" ht="17.25" thickBot="1" x14ac:dyDescent="0.35">
      <c r="A12" s="28"/>
      <c r="B12" s="28"/>
      <c r="C12" s="93"/>
      <c r="D12" s="29"/>
      <c r="E12" s="30"/>
      <c r="F12" s="30"/>
      <c r="G12" s="30"/>
      <c r="H12" s="30"/>
      <c r="I12" s="30"/>
      <c r="J12" s="30"/>
      <c r="K12" s="28"/>
    </row>
    <row r="13" spans="1:13" ht="83.25" thickBot="1" x14ac:dyDescent="0.35">
      <c r="A13" s="169" t="s">
        <v>27</v>
      </c>
      <c r="B13" s="170" t="s">
        <v>2</v>
      </c>
      <c r="C13" s="170" t="s">
        <v>3</v>
      </c>
      <c r="D13" s="170" t="s">
        <v>28</v>
      </c>
      <c r="E13" s="170" t="s">
        <v>29</v>
      </c>
      <c r="F13" s="170" t="s">
        <v>187</v>
      </c>
      <c r="G13" s="170" t="s">
        <v>50</v>
      </c>
      <c r="H13" s="170" t="s">
        <v>51</v>
      </c>
      <c r="I13" s="170" t="s">
        <v>12</v>
      </c>
      <c r="J13" s="170" t="s">
        <v>30</v>
      </c>
      <c r="K13" s="171" t="s">
        <v>20</v>
      </c>
    </row>
    <row r="14" spans="1:13" ht="18.75" thickBot="1" x14ac:dyDescent="0.35">
      <c r="A14" s="211" t="s">
        <v>126</v>
      </c>
      <c r="B14" s="206"/>
      <c r="C14" s="205" t="s">
        <v>73</v>
      </c>
      <c r="D14" s="205"/>
      <c r="E14" s="205"/>
      <c r="F14" s="205"/>
      <c r="G14" s="205"/>
      <c r="H14" s="205"/>
      <c r="I14" s="205"/>
      <c r="J14" s="205"/>
      <c r="K14" s="206"/>
    </row>
    <row r="15" spans="1:13" s="33" customFormat="1" x14ac:dyDescent="0.3">
      <c r="A15" s="179" t="s">
        <v>190</v>
      </c>
      <c r="B15" s="172" t="s">
        <v>14</v>
      </c>
      <c r="C15" s="173"/>
      <c r="D15" s="174"/>
      <c r="E15" s="175">
        <v>0</v>
      </c>
      <c r="F15" s="175">
        <v>0</v>
      </c>
      <c r="G15" s="176">
        <f>ROUND(E15*F15,2)</f>
        <v>0</v>
      </c>
      <c r="H15" s="176">
        <f>ROUND(G15*IF(OR(C15="521 - Mzdové výdavky"),1,1.2),2)</f>
        <v>0</v>
      </c>
      <c r="I15" s="177"/>
      <c r="J15" s="174"/>
      <c r="K15" s="178"/>
      <c r="L15" s="32"/>
    </row>
    <row r="16" spans="1:13" s="33" customFormat="1" x14ac:dyDescent="0.3">
      <c r="A16" s="180" t="s">
        <v>191</v>
      </c>
      <c r="B16" s="152" t="s">
        <v>14</v>
      </c>
      <c r="C16" s="154"/>
      <c r="D16" s="156"/>
      <c r="E16" s="31">
        <v>0</v>
      </c>
      <c r="F16" s="31">
        <v>0</v>
      </c>
      <c r="G16" s="157">
        <f>ROUND(E16*F16,2)</f>
        <v>0</v>
      </c>
      <c r="H16" s="157">
        <f>ROUND(G16*IF(OR(C16="521 - Mzdové výdavky"),1,1.2),2)</f>
        <v>0</v>
      </c>
      <c r="I16" s="159"/>
      <c r="J16" s="156"/>
      <c r="K16" s="161"/>
      <c r="L16" s="32"/>
    </row>
    <row r="17" spans="1:12" s="33" customFormat="1" x14ac:dyDescent="0.3">
      <c r="A17" s="180"/>
      <c r="B17" s="152" t="s">
        <v>14</v>
      </c>
      <c r="C17" s="154"/>
      <c r="D17" s="156"/>
      <c r="E17" s="31">
        <v>0</v>
      </c>
      <c r="F17" s="31">
        <v>0</v>
      </c>
      <c r="G17" s="157">
        <f>ROUND(E17*F17,2)</f>
        <v>0</v>
      </c>
      <c r="H17" s="157">
        <f>ROUND(G17*IF(OR(C17="521 - Mzdové výdavky"),1,1.2),2)</f>
        <v>0</v>
      </c>
      <c r="I17" s="156"/>
      <c r="J17" s="156"/>
      <c r="K17" s="161"/>
      <c r="L17" s="32"/>
    </row>
    <row r="18" spans="1:12" s="33" customFormat="1" x14ac:dyDescent="0.3">
      <c r="A18" s="180"/>
      <c r="B18" s="152" t="s">
        <v>14</v>
      </c>
      <c r="C18" s="154"/>
      <c r="D18" s="156"/>
      <c r="E18" s="31">
        <v>0</v>
      </c>
      <c r="F18" s="31">
        <v>0</v>
      </c>
      <c r="G18" s="157">
        <f>ROUND(E18*F18,2)</f>
        <v>0</v>
      </c>
      <c r="H18" s="157">
        <f>ROUND(G18*IF(OR(C18="521 - Mzdové výdavky"),1,1.2),2)</f>
        <v>0</v>
      </c>
      <c r="I18" s="156"/>
      <c r="J18" s="156"/>
      <c r="K18" s="161"/>
      <c r="L18" s="32"/>
    </row>
    <row r="19" spans="1:12" s="33" customFormat="1" ht="17.25" thickBot="1" x14ac:dyDescent="0.35">
      <c r="A19" s="181" t="s">
        <v>31</v>
      </c>
      <c r="B19" s="153" t="s">
        <v>14</v>
      </c>
      <c r="C19" s="155"/>
      <c r="D19" s="160"/>
      <c r="E19" s="52">
        <v>0</v>
      </c>
      <c r="F19" s="52">
        <v>0</v>
      </c>
      <c r="G19" s="182">
        <f>ROUND(E19*F19,2)</f>
        <v>0</v>
      </c>
      <c r="H19" s="182">
        <f>ROUND(G19*IF(OR(C19="521 - Mzdové výdavky"),1,1.2),2)</f>
        <v>0</v>
      </c>
      <c r="I19" s="160"/>
      <c r="J19" s="160"/>
      <c r="K19" s="162"/>
      <c r="L19" s="32"/>
    </row>
    <row r="20" spans="1:12" ht="17.25" thickBot="1" x14ac:dyDescent="0.35">
      <c r="A20" s="207" t="s">
        <v>208</v>
      </c>
      <c r="B20" s="208"/>
      <c r="C20" s="208"/>
      <c r="D20" s="208"/>
      <c r="E20" s="208"/>
      <c r="F20" s="209"/>
      <c r="G20" s="158">
        <f>SUM(G15:G19)</f>
        <v>0</v>
      </c>
      <c r="H20" s="158">
        <f>SUM(H15:H19)</f>
        <v>0</v>
      </c>
      <c r="I20" s="210"/>
      <c r="J20" s="210"/>
      <c r="K20" s="34"/>
    </row>
    <row r="21" spans="1:12" ht="16.5" customHeight="1" x14ac:dyDescent="0.3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</row>
    <row r="22" spans="1:12" ht="17.25" thickBot="1" x14ac:dyDescent="0.35">
      <c r="A22" s="35"/>
      <c r="B22" s="35"/>
      <c r="C22" s="35"/>
      <c r="D22" s="35"/>
      <c r="E22" s="35"/>
      <c r="F22" s="35"/>
      <c r="G22" s="35"/>
      <c r="H22" s="35"/>
      <c r="I22" s="35"/>
      <c r="J22" s="36"/>
      <c r="K22" s="37"/>
    </row>
    <row r="23" spans="1:12" ht="83.25" thickBot="1" x14ac:dyDescent="0.35">
      <c r="A23" s="169" t="s">
        <v>27</v>
      </c>
      <c r="B23" s="170" t="s">
        <v>2</v>
      </c>
      <c r="C23" s="170" t="s">
        <v>3</v>
      </c>
      <c r="D23" s="170" t="s">
        <v>28</v>
      </c>
      <c r="E23" s="170" t="s">
        <v>29</v>
      </c>
      <c r="F23" s="170" t="s">
        <v>187</v>
      </c>
      <c r="G23" s="170" t="s">
        <v>50</v>
      </c>
      <c r="H23" s="170" t="s">
        <v>51</v>
      </c>
      <c r="I23" s="170" t="s">
        <v>12</v>
      </c>
      <c r="J23" s="170" t="s">
        <v>30</v>
      </c>
      <c r="K23" s="171" t="s">
        <v>20</v>
      </c>
    </row>
    <row r="24" spans="1:12" ht="18.75" thickBot="1" x14ac:dyDescent="0.35">
      <c r="A24" s="211" t="s">
        <v>127</v>
      </c>
      <c r="B24" s="206"/>
      <c r="C24" s="205" t="s">
        <v>74</v>
      </c>
      <c r="D24" s="205"/>
      <c r="E24" s="205"/>
      <c r="F24" s="205"/>
      <c r="G24" s="205"/>
      <c r="H24" s="205"/>
      <c r="I24" s="205"/>
      <c r="J24" s="205"/>
      <c r="K24" s="206"/>
    </row>
    <row r="25" spans="1:12" x14ac:dyDescent="0.3">
      <c r="A25" s="179" t="s">
        <v>190</v>
      </c>
      <c r="B25" s="172" t="s">
        <v>14</v>
      </c>
      <c r="C25" s="173"/>
      <c r="D25" s="174"/>
      <c r="E25" s="175">
        <v>0</v>
      </c>
      <c r="F25" s="175">
        <v>0</v>
      </c>
      <c r="G25" s="176">
        <f>ROUND(E25*F25,2)</f>
        <v>0</v>
      </c>
      <c r="H25" s="176">
        <f>ROUND(G25*IF(OR(C25="521 - Mzdové výdavky"),1,1.2),2)</f>
        <v>0</v>
      </c>
      <c r="I25" s="177"/>
      <c r="J25" s="174"/>
      <c r="K25" s="178"/>
    </row>
    <row r="26" spans="1:12" x14ac:dyDescent="0.3">
      <c r="A26" s="180" t="s">
        <v>191</v>
      </c>
      <c r="B26" s="152" t="s">
        <v>14</v>
      </c>
      <c r="C26" s="154"/>
      <c r="D26" s="156"/>
      <c r="E26" s="31">
        <v>0</v>
      </c>
      <c r="F26" s="31">
        <v>0</v>
      </c>
      <c r="G26" s="157">
        <f>ROUND(E26*F26,2)</f>
        <v>0</v>
      </c>
      <c r="H26" s="157">
        <f>ROUND(G26*IF(OR(C26="521 - Mzdové výdavky"),1,1.2),2)</f>
        <v>0</v>
      </c>
      <c r="I26" s="159"/>
      <c r="J26" s="156"/>
      <c r="K26" s="161"/>
    </row>
    <row r="27" spans="1:12" x14ac:dyDescent="0.3">
      <c r="A27" s="180"/>
      <c r="B27" s="152" t="s">
        <v>14</v>
      </c>
      <c r="C27" s="154"/>
      <c r="D27" s="156"/>
      <c r="E27" s="31">
        <v>0</v>
      </c>
      <c r="F27" s="31">
        <v>0</v>
      </c>
      <c r="G27" s="157">
        <f>ROUND(E27*F27,2)</f>
        <v>0</v>
      </c>
      <c r="H27" s="157">
        <f>ROUND(G27*IF(OR(C27="521 - Mzdové výdavky"),1,1.2),2)</f>
        <v>0</v>
      </c>
      <c r="I27" s="156"/>
      <c r="J27" s="156"/>
      <c r="K27" s="161"/>
    </row>
    <row r="28" spans="1:12" x14ac:dyDescent="0.3">
      <c r="A28" s="180"/>
      <c r="B28" s="152" t="s">
        <v>14</v>
      </c>
      <c r="C28" s="154"/>
      <c r="D28" s="156"/>
      <c r="E28" s="31">
        <v>0</v>
      </c>
      <c r="F28" s="31">
        <v>0</v>
      </c>
      <c r="G28" s="157">
        <f>ROUND(E28*F28,2)</f>
        <v>0</v>
      </c>
      <c r="H28" s="157">
        <f>ROUND(G28*IF(OR(C28="521 - Mzdové výdavky"),1,1.2),2)</f>
        <v>0</v>
      </c>
      <c r="I28" s="156"/>
      <c r="J28" s="156"/>
      <c r="K28" s="161"/>
    </row>
    <row r="29" spans="1:12" ht="17.25" thickBot="1" x14ac:dyDescent="0.35">
      <c r="A29" s="181" t="s">
        <v>31</v>
      </c>
      <c r="B29" s="153" t="s">
        <v>14</v>
      </c>
      <c r="C29" s="155"/>
      <c r="D29" s="160"/>
      <c r="E29" s="52">
        <v>0</v>
      </c>
      <c r="F29" s="52">
        <v>0</v>
      </c>
      <c r="G29" s="182">
        <f>ROUND(E29*F29,2)</f>
        <v>0</v>
      </c>
      <c r="H29" s="182">
        <f>ROUND(G29*IF(OR(C29="521 - Mzdové výdavky"),1,1.2),2)</f>
        <v>0</v>
      </c>
      <c r="I29" s="160"/>
      <c r="J29" s="160"/>
      <c r="K29" s="162"/>
    </row>
    <row r="30" spans="1:12" ht="16.149999999999999" customHeight="1" thickBot="1" x14ac:dyDescent="0.35">
      <c r="A30" s="207" t="s">
        <v>207</v>
      </c>
      <c r="B30" s="208"/>
      <c r="C30" s="208"/>
      <c r="D30" s="208"/>
      <c r="E30" s="208"/>
      <c r="F30" s="209"/>
      <c r="G30" s="158">
        <f>SUM(G25:G29)</f>
        <v>0</v>
      </c>
      <c r="H30" s="158">
        <f>SUM(H25:H29)</f>
        <v>0</v>
      </c>
      <c r="I30" s="210"/>
      <c r="J30" s="210"/>
      <c r="K30" s="104"/>
    </row>
    <row r="31" spans="1:12" x14ac:dyDescent="0.3">
      <c r="A31" s="35"/>
      <c r="B31" s="35"/>
      <c r="C31" s="35"/>
      <c r="D31" s="35"/>
      <c r="E31" s="35"/>
      <c r="F31" s="35"/>
      <c r="G31" s="35"/>
      <c r="H31" s="35"/>
      <c r="I31" s="35"/>
      <c r="J31" s="36"/>
      <c r="K31" s="37"/>
    </row>
    <row r="32" spans="1:12" ht="17.25" thickBot="1" x14ac:dyDescent="0.35">
      <c r="A32" s="35"/>
      <c r="B32" s="35"/>
      <c r="C32" s="35"/>
      <c r="D32" s="35"/>
      <c r="E32" s="35"/>
      <c r="F32" s="35"/>
      <c r="G32" s="35"/>
      <c r="H32" s="35"/>
      <c r="I32" s="35"/>
      <c r="J32" s="36"/>
      <c r="K32" s="37"/>
    </row>
    <row r="33" spans="1:11" ht="83.25" thickBot="1" x14ac:dyDescent="0.35">
      <c r="A33" s="169" t="s">
        <v>27</v>
      </c>
      <c r="B33" s="170" t="s">
        <v>2</v>
      </c>
      <c r="C33" s="170" t="s">
        <v>3</v>
      </c>
      <c r="D33" s="170" t="s">
        <v>28</v>
      </c>
      <c r="E33" s="170" t="s">
        <v>29</v>
      </c>
      <c r="F33" s="170" t="s">
        <v>187</v>
      </c>
      <c r="G33" s="170" t="s">
        <v>50</v>
      </c>
      <c r="H33" s="170" t="s">
        <v>51</v>
      </c>
      <c r="I33" s="170" t="s">
        <v>12</v>
      </c>
      <c r="J33" s="170" t="s">
        <v>30</v>
      </c>
      <c r="K33" s="171" t="s">
        <v>20</v>
      </c>
    </row>
    <row r="34" spans="1:11" ht="18.75" thickBot="1" x14ac:dyDescent="0.35">
      <c r="A34" s="211" t="s">
        <v>128</v>
      </c>
      <c r="B34" s="206"/>
      <c r="C34" s="205" t="s">
        <v>76</v>
      </c>
      <c r="D34" s="205"/>
      <c r="E34" s="205"/>
      <c r="F34" s="205"/>
      <c r="G34" s="205"/>
      <c r="H34" s="205"/>
      <c r="I34" s="205"/>
      <c r="J34" s="205"/>
      <c r="K34" s="206"/>
    </row>
    <row r="35" spans="1:11" x14ac:dyDescent="0.3">
      <c r="A35" s="179" t="s">
        <v>190</v>
      </c>
      <c r="B35" s="172" t="s">
        <v>14</v>
      </c>
      <c r="C35" s="173"/>
      <c r="D35" s="174"/>
      <c r="E35" s="175">
        <v>0</v>
      </c>
      <c r="F35" s="175">
        <v>0</v>
      </c>
      <c r="G35" s="176">
        <f>ROUND(E35*F35,2)</f>
        <v>0</v>
      </c>
      <c r="H35" s="176">
        <f>ROUND(G35*IF(OR(C35="521 - Mzdové výdavky"),1,1.2),2)</f>
        <v>0</v>
      </c>
      <c r="I35" s="177"/>
      <c r="J35" s="174"/>
      <c r="K35" s="178"/>
    </row>
    <row r="36" spans="1:11" x14ac:dyDescent="0.3">
      <c r="A36" s="180" t="s">
        <v>191</v>
      </c>
      <c r="B36" s="152" t="s">
        <v>14</v>
      </c>
      <c r="C36" s="154"/>
      <c r="D36" s="156"/>
      <c r="E36" s="31">
        <v>0</v>
      </c>
      <c r="F36" s="31">
        <v>0</v>
      </c>
      <c r="G36" s="157">
        <f>ROUND(E36*F36,2)</f>
        <v>0</v>
      </c>
      <c r="H36" s="157">
        <f>ROUND(G36*IF(OR(C36="521 - Mzdové výdavky"),1,1.2),2)</f>
        <v>0</v>
      </c>
      <c r="I36" s="159"/>
      <c r="J36" s="156"/>
      <c r="K36" s="161"/>
    </row>
    <row r="37" spans="1:11" x14ac:dyDescent="0.3">
      <c r="A37" s="180"/>
      <c r="B37" s="152" t="s">
        <v>14</v>
      </c>
      <c r="C37" s="154"/>
      <c r="D37" s="156"/>
      <c r="E37" s="31">
        <v>0</v>
      </c>
      <c r="F37" s="31">
        <v>0</v>
      </c>
      <c r="G37" s="157">
        <f>ROUND(E37*F37,2)</f>
        <v>0</v>
      </c>
      <c r="H37" s="157">
        <f>ROUND(G37*IF(OR(C37="521 - Mzdové výdavky"),1,1.2),2)</f>
        <v>0</v>
      </c>
      <c r="I37" s="156"/>
      <c r="J37" s="156"/>
      <c r="K37" s="161"/>
    </row>
    <row r="38" spans="1:11" x14ac:dyDescent="0.3">
      <c r="A38" s="180"/>
      <c r="B38" s="152" t="s">
        <v>14</v>
      </c>
      <c r="C38" s="154"/>
      <c r="D38" s="156"/>
      <c r="E38" s="31">
        <v>0</v>
      </c>
      <c r="F38" s="31">
        <v>0</v>
      </c>
      <c r="G38" s="157">
        <f>ROUND(E38*F38,2)</f>
        <v>0</v>
      </c>
      <c r="H38" s="157">
        <f>ROUND(G38*IF(OR(C38="521 - Mzdové výdavky"),1,1.2),2)</f>
        <v>0</v>
      </c>
      <c r="I38" s="156"/>
      <c r="J38" s="156"/>
      <c r="K38" s="161"/>
    </row>
    <row r="39" spans="1:11" ht="17.25" thickBot="1" x14ac:dyDescent="0.35">
      <c r="A39" s="181" t="s">
        <v>31</v>
      </c>
      <c r="B39" s="153" t="s">
        <v>14</v>
      </c>
      <c r="C39" s="155"/>
      <c r="D39" s="160"/>
      <c r="E39" s="52">
        <v>0</v>
      </c>
      <c r="F39" s="52">
        <v>0</v>
      </c>
      <c r="G39" s="182">
        <f>ROUND(E39*F39,2)</f>
        <v>0</v>
      </c>
      <c r="H39" s="182">
        <f>ROUND(G39*IF(OR(C39="521 - Mzdové výdavky"),1,1.2),2)</f>
        <v>0</v>
      </c>
      <c r="I39" s="160"/>
      <c r="J39" s="160"/>
      <c r="K39" s="162"/>
    </row>
    <row r="40" spans="1:11" ht="16.149999999999999" customHeight="1" thickBot="1" x14ac:dyDescent="0.35">
      <c r="A40" s="207" t="s">
        <v>206</v>
      </c>
      <c r="B40" s="208"/>
      <c r="C40" s="208"/>
      <c r="D40" s="208"/>
      <c r="E40" s="208"/>
      <c r="F40" s="209"/>
      <c r="G40" s="158">
        <f>SUM(G35:G39)</f>
        <v>0</v>
      </c>
      <c r="H40" s="158">
        <f>SUM(H35:H39)</f>
        <v>0</v>
      </c>
      <c r="I40" s="210"/>
      <c r="J40" s="210"/>
      <c r="K40" s="104"/>
    </row>
    <row r="41" spans="1:11" x14ac:dyDescent="0.3">
      <c r="A41" s="35"/>
      <c r="B41" s="35"/>
      <c r="C41" s="35"/>
      <c r="D41" s="35"/>
      <c r="E41" s="35"/>
      <c r="F41" s="35"/>
      <c r="G41" s="35"/>
      <c r="H41" s="35"/>
      <c r="I41" s="35"/>
      <c r="J41" s="36"/>
      <c r="K41" s="37"/>
    </row>
    <row r="42" spans="1:11" ht="17.25" thickBot="1" x14ac:dyDescent="0.35">
      <c r="A42" s="35"/>
      <c r="B42" s="35"/>
      <c r="C42" s="35"/>
      <c r="D42" s="35"/>
      <c r="E42" s="35"/>
      <c r="F42" s="35"/>
      <c r="G42" s="35"/>
      <c r="H42" s="35"/>
      <c r="I42" s="35"/>
      <c r="J42" s="36"/>
      <c r="K42" s="37"/>
    </row>
    <row r="43" spans="1:11" ht="83.25" thickBot="1" x14ac:dyDescent="0.35">
      <c r="A43" s="169" t="s">
        <v>27</v>
      </c>
      <c r="B43" s="170" t="s">
        <v>2</v>
      </c>
      <c r="C43" s="170" t="s">
        <v>3</v>
      </c>
      <c r="D43" s="170" t="s">
        <v>28</v>
      </c>
      <c r="E43" s="170" t="s">
        <v>29</v>
      </c>
      <c r="F43" s="170" t="s">
        <v>187</v>
      </c>
      <c r="G43" s="170" t="s">
        <v>50</v>
      </c>
      <c r="H43" s="170" t="s">
        <v>51</v>
      </c>
      <c r="I43" s="170" t="s">
        <v>12</v>
      </c>
      <c r="J43" s="170" t="s">
        <v>30</v>
      </c>
      <c r="K43" s="171" t="s">
        <v>20</v>
      </c>
    </row>
    <row r="44" spans="1:11" ht="18.75" thickBot="1" x14ac:dyDescent="0.35">
      <c r="A44" s="211" t="s">
        <v>129</v>
      </c>
      <c r="B44" s="206"/>
      <c r="C44" s="205" t="s">
        <v>75</v>
      </c>
      <c r="D44" s="205"/>
      <c r="E44" s="205"/>
      <c r="F44" s="205"/>
      <c r="G44" s="205"/>
      <c r="H44" s="205"/>
      <c r="I44" s="205"/>
      <c r="J44" s="205"/>
      <c r="K44" s="206"/>
    </row>
    <row r="45" spans="1:11" x14ac:dyDescent="0.3">
      <c r="A45" s="179" t="s">
        <v>190</v>
      </c>
      <c r="B45" s="172" t="s">
        <v>14</v>
      </c>
      <c r="C45" s="173"/>
      <c r="D45" s="174"/>
      <c r="E45" s="175">
        <v>0</v>
      </c>
      <c r="F45" s="175">
        <v>0</v>
      </c>
      <c r="G45" s="176">
        <f>ROUND(E45*F45,2)</f>
        <v>0</v>
      </c>
      <c r="H45" s="176">
        <f>ROUND(G45*IF(OR(C45="521 - Mzdové výdavky"),1,1.2),2)</f>
        <v>0</v>
      </c>
      <c r="I45" s="177"/>
      <c r="J45" s="174"/>
      <c r="K45" s="178"/>
    </row>
    <row r="46" spans="1:11" x14ac:dyDescent="0.3">
      <c r="A46" s="180" t="s">
        <v>191</v>
      </c>
      <c r="B46" s="152" t="s">
        <v>14</v>
      </c>
      <c r="C46" s="154"/>
      <c r="D46" s="156"/>
      <c r="E46" s="31">
        <v>0</v>
      </c>
      <c r="F46" s="31">
        <v>0</v>
      </c>
      <c r="G46" s="157">
        <f>ROUND(E46*F46,2)</f>
        <v>0</v>
      </c>
      <c r="H46" s="157">
        <f>ROUND(G46*IF(OR(C46="521 - Mzdové výdavky"),1,1.2),2)</f>
        <v>0</v>
      </c>
      <c r="I46" s="159"/>
      <c r="J46" s="156"/>
      <c r="K46" s="161"/>
    </row>
    <row r="47" spans="1:11" x14ac:dyDescent="0.3">
      <c r="A47" s="180"/>
      <c r="B47" s="152" t="s">
        <v>14</v>
      </c>
      <c r="C47" s="154"/>
      <c r="D47" s="156"/>
      <c r="E47" s="31">
        <v>0</v>
      </c>
      <c r="F47" s="31">
        <v>0</v>
      </c>
      <c r="G47" s="157">
        <f>ROUND(E47*F47,2)</f>
        <v>0</v>
      </c>
      <c r="H47" s="157">
        <f>ROUND(G47*IF(OR(C47="521 - Mzdové výdavky"),1,1.2),2)</f>
        <v>0</v>
      </c>
      <c r="I47" s="156"/>
      <c r="J47" s="156"/>
      <c r="K47" s="161"/>
    </row>
    <row r="48" spans="1:11" x14ac:dyDescent="0.3">
      <c r="A48" s="180"/>
      <c r="B48" s="152" t="s">
        <v>14</v>
      </c>
      <c r="C48" s="154"/>
      <c r="D48" s="156"/>
      <c r="E48" s="31">
        <v>0</v>
      </c>
      <c r="F48" s="31">
        <v>0</v>
      </c>
      <c r="G48" s="157">
        <f>ROUND(E48*F48,2)</f>
        <v>0</v>
      </c>
      <c r="H48" s="157">
        <f>ROUND(G48*IF(OR(C48="521 - Mzdové výdavky"),1,1.2),2)</f>
        <v>0</v>
      </c>
      <c r="I48" s="156"/>
      <c r="J48" s="156"/>
      <c r="K48" s="161"/>
    </row>
    <row r="49" spans="1:12" ht="17.25" thickBot="1" x14ac:dyDescent="0.35">
      <c r="A49" s="181" t="s">
        <v>31</v>
      </c>
      <c r="B49" s="153" t="s">
        <v>14</v>
      </c>
      <c r="C49" s="155"/>
      <c r="D49" s="160"/>
      <c r="E49" s="52">
        <v>0</v>
      </c>
      <c r="F49" s="52">
        <v>0</v>
      </c>
      <c r="G49" s="182">
        <f>ROUND(E49*F49,2)</f>
        <v>0</v>
      </c>
      <c r="H49" s="182">
        <f>ROUND(G49*IF(OR(C49="521 - Mzdové výdavky"),1,1.2),2)</f>
        <v>0</v>
      </c>
      <c r="I49" s="160"/>
      <c r="J49" s="160"/>
      <c r="K49" s="162"/>
    </row>
    <row r="50" spans="1:12" ht="16.149999999999999" customHeight="1" thickBot="1" x14ac:dyDescent="0.35">
      <c r="A50" s="207" t="s">
        <v>205</v>
      </c>
      <c r="B50" s="208"/>
      <c r="C50" s="208"/>
      <c r="D50" s="208"/>
      <c r="E50" s="208"/>
      <c r="F50" s="209"/>
      <c r="G50" s="158">
        <f>SUM(G45:G49)</f>
        <v>0</v>
      </c>
      <c r="H50" s="158">
        <f>SUM(H45:H49)</f>
        <v>0</v>
      </c>
      <c r="I50" s="210"/>
      <c r="J50" s="210"/>
      <c r="K50" s="104"/>
    </row>
    <row r="51" spans="1:12" x14ac:dyDescent="0.3">
      <c r="A51" s="35"/>
      <c r="B51" s="35"/>
      <c r="C51" s="35"/>
      <c r="D51" s="35"/>
      <c r="E51" s="35"/>
      <c r="F51" s="35"/>
      <c r="G51" s="35"/>
      <c r="H51" s="35"/>
      <c r="I51" s="35"/>
      <c r="J51" s="36"/>
      <c r="K51" s="37"/>
    </row>
    <row r="52" spans="1:12" ht="17.25" thickBot="1" x14ac:dyDescent="0.35">
      <c r="A52" s="38"/>
      <c r="B52" s="38"/>
      <c r="C52" s="38"/>
      <c r="D52" s="39"/>
      <c r="E52" s="40"/>
      <c r="F52" s="40"/>
      <c r="G52" s="40"/>
      <c r="H52" s="40"/>
      <c r="I52" s="40"/>
      <c r="J52" s="41"/>
      <c r="K52" s="41"/>
    </row>
    <row r="53" spans="1:12" s="44" customFormat="1" ht="24" customHeight="1" thickBot="1" x14ac:dyDescent="0.3">
      <c r="A53" s="219" t="s">
        <v>130</v>
      </c>
      <c r="B53" s="220"/>
      <c r="C53" s="220"/>
      <c r="D53" s="220"/>
      <c r="E53" s="220"/>
      <c r="F53" s="220"/>
      <c r="G53" s="220"/>
      <c r="H53" s="220"/>
      <c r="I53" s="220"/>
      <c r="J53" s="221"/>
      <c r="K53" s="42"/>
      <c r="L53" s="43"/>
    </row>
    <row r="54" spans="1:12" ht="82.5" x14ac:dyDescent="0.3">
      <c r="A54" s="183" t="s">
        <v>27</v>
      </c>
      <c r="B54" s="184" t="s">
        <v>2</v>
      </c>
      <c r="C54" s="185" t="s">
        <v>3</v>
      </c>
      <c r="D54" s="185" t="s">
        <v>28</v>
      </c>
      <c r="E54" s="185" t="s">
        <v>29</v>
      </c>
      <c r="F54" s="186" t="s">
        <v>188</v>
      </c>
      <c r="G54" s="185" t="s">
        <v>50</v>
      </c>
      <c r="H54" s="185" t="s">
        <v>51</v>
      </c>
      <c r="I54" s="185" t="s">
        <v>12</v>
      </c>
      <c r="J54" s="187" t="s">
        <v>30</v>
      </c>
      <c r="K54" s="42"/>
    </row>
    <row r="55" spans="1:12" ht="33" x14ac:dyDescent="0.3">
      <c r="A55" s="148" t="s">
        <v>192</v>
      </c>
      <c r="B55" s="150" t="s">
        <v>32</v>
      </c>
      <c r="C55" s="45" t="s">
        <v>200</v>
      </c>
      <c r="D55" s="46" t="s">
        <v>240</v>
      </c>
      <c r="E55" s="31">
        <v>0</v>
      </c>
      <c r="F55" s="31">
        <v>0</v>
      </c>
      <c r="G55" s="47">
        <f t="shared" ref="G55:G61" si="0">ROUND(E55*F55,2)</f>
        <v>0</v>
      </c>
      <c r="H55" s="47">
        <f>ROUND(E55*F55,2)</f>
        <v>0</v>
      </c>
      <c r="I55" s="165"/>
      <c r="J55" s="163"/>
      <c r="K55" s="42"/>
      <c r="L55" s="48"/>
    </row>
    <row r="56" spans="1:12" ht="33" x14ac:dyDescent="0.3">
      <c r="A56" s="148" t="s">
        <v>193</v>
      </c>
      <c r="B56" s="150" t="s">
        <v>33</v>
      </c>
      <c r="C56" s="45" t="s">
        <v>200</v>
      </c>
      <c r="D56" s="46" t="s">
        <v>241</v>
      </c>
      <c r="E56" s="31">
        <v>0</v>
      </c>
      <c r="F56" s="31">
        <v>0</v>
      </c>
      <c r="G56" s="47">
        <f t="shared" si="0"/>
        <v>0</v>
      </c>
      <c r="H56" s="47">
        <f>ROUND(E56*F56,2)</f>
        <v>0</v>
      </c>
      <c r="I56" s="166"/>
      <c r="J56" s="163"/>
      <c r="K56" s="42"/>
      <c r="L56" s="48"/>
    </row>
    <row r="57" spans="1:12" ht="33" x14ac:dyDescent="0.3">
      <c r="A57" s="148" t="s">
        <v>194</v>
      </c>
      <c r="B57" s="150" t="s">
        <v>34</v>
      </c>
      <c r="C57" s="45" t="s">
        <v>201</v>
      </c>
      <c r="D57" s="46" t="s">
        <v>241</v>
      </c>
      <c r="E57" s="31">
        <v>0</v>
      </c>
      <c r="F57" s="49">
        <v>0</v>
      </c>
      <c r="G57" s="47">
        <f t="shared" si="0"/>
        <v>0</v>
      </c>
      <c r="H57" s="47">
        <f>(ROUND(E57*F57,2))*1.2</f>
        <v>0</v>
      </c>
      <c r="I57" s="167"/>
      <c r="J57" s="163"/>
      <c r="K57" s="42"/>
      <c r="L57" s="48"/>
    </row>
    <row r="58" spans="1:12" ht="18" x14ac:dyDescent="0.3">
      <c r="A58" s="148" t="s">
        <v>195</v>
      </c>
      <c r="B58" s="150" t="s">
        <v>199</v>
      </c>
      <c r="C58" s="45" t="s">
        <v>202</v>
      </c>
      <c r="D58" s="46" t="s">
        <v>35</v>
      </c>
      <c r="E58" s="31">
        <v>0</v>
      </c>
      <c r="F58" s="49">
        <v>0</v>
      </c>
      <c r="G58" s="47">
        <f t="shared" si="0"/>
        <v>0</v>
      </c>
      <c r="H58" s="47">
        <f>(ROUND(E58*F58,2))*1.2</f>
        <v>0</v>
      </c>
      <c r="I58" s="167"/>
      <c r="J58" s="163"/>
      <c r="K58" s="42"/>
      <c r="L58" s="48"/>
    </row>
    <row r="59" spans="1:12" ht="18" x14ac:dyDescent="0.3">
      <c r="A59" s="148" t="s">
        <v>196</v>
      </c>
      <c r="B59" s="150" t="s">
        <v>36</v>
      </c>
      <c r="C59" s="45" t="s">
        <v>201</v>
      </c>
      <c r="D59" s="46" t="s">
        <v>35</v>
      </c>
      <c r="E59" s="31">
        <v>0</v>
      </c>
      <c r="F59" s="49">
        <v>0</v>
      </c>
      <c r="G59" s="47">
        <f t="shared" si="0"/>
        <v>0</v>
      </c>
      <c r="H59" s="47">
        <f>(ROUND(E59*F59,2))*1.2</f>
        <v>0</v>
      </c>
      <c r="I59" s="167"/>
      <c r="J59" s="163"/>
      <c r="K59" s="42"/>
    </row>
    <row r="60" spans="1:12" ht="18" x14ac:dyDescent="0.3">
      <c r="A60" s="148" t="s">
        <v>197</v>
      </c>
      <c r="B60" s="150" t="s">
        <v>37</v>
      </c>
      <c r="C60" s="45" t="s">
        <v>202</v>
      </c>
      <c r="D60" s="46" t="s">
        <v>35</v>
      </c>
      <c r="E60" s="31">
        <v>0</v>
      </c>
      <c r="F60" s="49">
        <v>0</v>
      </c>
      <c r="G60" s="47">
        <f t="shared" si="0"/>
        <v>0</v>
      </c>
      <c r="H60" s="47">
        <f>(ROUND(E60*F60,2))*1.2</f>
        <v>0</v>
      </c>
      <c r="I60" s="167"/>
      <c r="J60" s="163"/>
      <c r="K60" s="42"/>
    </row>
    <row r="61" spans="1:12" ht="18.75" thickBot="1" x14ac:dyDescent="0.35">
      <c r="A61" s="149" t="s">
        <v>198</v>
      </c>
      <c r="B61" s="151" t="s">
        <v>203</v>
      </c>
      <c r="C61" s="50" t="s">
        <v>201</v>
      </c>
      <c r="D61" s="51" t="s">
        <v>35</v>
      </c>
      <c r="E61" s="52">
        <v>0</v>
      </c>
      <c r="F61" s="53">
        <v>0</v>
      </c>
      <c r="G61" s="54">
        <f t="shared" si="0"/>
        <v>0</v>
      </c>
      <c r="H61" s="54">
        <f>(ROUND(E61*F61,2))*1.2</f>
        <v>0</v>
      </c>
      <c r="I61" s="168"/>
      <c r="J61" s="164"/>
      <c r="K61" s="42"/>
    </row>
    <row r="62" spans="1:12" ht="18.75" thickBot="1" x14ac:dyDescent="0.35">
      <c r="A62" s="232" t="s">
        <v>204</v>
      </c>
      <c r="B62" s="233"/>
      <c r="C62" s="233"/>
      <c r="D62" s="233"/>
      <c r="E62" s="233"/>
      <c r="F62" s="234"/>
      <c r="G62" s="55">
        <f>SUM(G55:G61)</f>
        <v>0</v>
      </c>
      <c r="H62" s="55">
        <f>SUM(H55:H61)</f>
        <v>0</v>
      </c>
      <c r="J62" s="42"/>
      <c r="K62" s="42"/>
    </row>
    <row r="63" spans="1:12" ht="22.15" customHeight="1" thickBot="1" x14ac:dyDescent="0.35">
      <c r="A63" s="235" t="s">
        <v>223</v>
      </c>
      <c r="B63" s="236"/>
      <c r="C63" s="236"/>
      <c r="D63" s="236"/>
      <c r="E63" s="236"/>
      <c r="F63" s="236"/>
      <c r="G63" s="131">
        <f>G20+G30+G40+G50+G62</f>
        <v>0</v>
      </c>
      <c r="H63" s="131">
        <f>H20+H30+H40+H50+H62</f>
        <v>0</v>
      </c>
      <c r="J63" s="42"/>
      <c r="K63" s="57"/>
    </row>
    <row r="64" spans="1:12" x14ac:dyDescent="0.3">
      <c r="J64" s="59"/>
      <c r="K64" s="60"/>
    </row>
    <row r="65" spans="1:12" x14ac:dyDescent="0.3">
      <c r="A65" s="188" t="s">
        <v>217</v>
      </c>
      <c r="J65" s="61"/>
    </row>
    <row r="66" spans="1:12" x14ac:dyDescent="0.3">
      <c r="J66" s="189" t="s">
        <v>218</v>
      </c>
    </row>
    <row r="68" spans="1:12" ht="21" customHeight="1" x14ac:dyDescent="0.3">
      <c r="A68" s="237" t="s">
        <v>189</v>
      </c>
      <c r="B68" s="237"/>
      <c r="C68" s="237"/>
      <c r="D68" s="237"/>
      <c r="E68" s="62"/>
      <c r="F68" s="62"/>
      <c r="G68" s="62"/>
      <c r="H68" s="62"/>
      <c r="I68" s="62"/>
      <c r="J68" s="62"/>
      <c r="K68" s="62"/>
    </row>
    <row r="69" spans="1:12" ht="17.25" customHeight="1" x14ac:dyDescent="0.3">
      <c r="A69" s="212" t="s">
        <v>38</v>
      </c>
      <c r="B69" s="213"/>
      <c r="C69" s="217" t="s">
        <v>133</v>
      </c>
      <c r="D69" s="218"/>
      <c r="E69" s="218"/>
      <c r="F69" s="218"/>
      <c r="G69" s="218"/>
      <c r="H69" s="218"/>
      <c r="I69" s="218"/>
      <c r="J69" s="218"/>
      <c r="K69" s="218"/>
    </row>
    <row r="70" spans="1:12" ht="31.5" customHeight="1" x14ac:dyDescent="0.3">
      <c r="A70" s="212" t="s">
        <v>2</v>
      </c>
      <c r="B70" s="213"/>
      <c r="C70" s="217" t="s">
        <v>63</v>
      </c>
      <c r="D70" s="218"/>
      <c r="E70" s="218"/>
      <c r="F70" s="218"/>
      <c r="G70" s="218"/>
      <c r="H70" s="218"/>
      <c r="I70" s="218"/>
      <c r="J70" s="218"/>
      <c r="K70" s="218"/>
    </row>
    <row r="71" spans="1:12" ht="96.6" customHeight="1" x14ac:dyDescent="0.3">
      <c r="A71" s="212" t="s">
        <v>18</v>
      </c>
      <c r="B71" s="213"/>
      <c r="C71" s="214" t="s">
        <v>209</v>
      </c>
      <c r="D71" s="215"/>
      <c r="E71" s="215"/>
      <c r="F71" s="215"/>
      <c r="G71" s="215"/>
      <c r="H71" s="215"/>
      <c r="I71" s="215"/>
      <c r="J71" s="215"/>
      <c r="K71" s="215"/>
    </row>
    <row r="72" spans="1:12" ht="67.150000000000006" customHeight="1" x14ac:dyDescent="0.3">
      <c r="A72" s="212" t="s">
        <v>28</v>
      </c>
      <c r="B72" s="213"/>
      <c r="C72" s="214" t="s">
        <v>242</v>
      </c>
      <c r="D72" s="215"/>
      <c r="E72" s="215"/>
      <c r="F72" s="215"/>
      <c r="G72" s="215"/>
      <c r="H72" s="215"/>
      <c r="I72" s="215"/>
      <c r="J72" s="215"/>
      <c r="K72" s="215"/>
    </row>
    <row r="73" spans="1:12" ht="20.45" customHeight="1" x14ac:dyDescent="0.3">
      <c r="A73" s="228" t="s">
        <v>29</v>
      </c>
      <c r="B73" s="229"/>
      <c r="C73" s="230" t="s">
        <v>210</v>
      </c>
      <c r="D73" s="231"/>
      <c r="E73" s="231"/>
      <c r="F73" s="231"/>
      <c r="G73" s="231"/>
      <c r="H73" s="231"/>
      <c r="I73" s="231"/>
      <c r="J73" s="231"/>
      <c r="K73" s="231"/>
    </row>
    <row r="74" spans="1:12" ht="68.45" customHeight="1" x14ac:dyDescent="0.3">
      <c r="A74" s="212" t="s">
        <v>211</v>
      </c>
      <c r="B74" s="213"/>
      <c r="C74" s="214" t="s">
        <v>212</v>
      </c>
      <c r="D74" s="215"/>
      <c r="E74" s="215"/>
      <c r="F74" s="215"/>
      <c r="G74" s="215"/>
      <c r="H74" s="215"/>
      <c r="I74" s="215"/>
      <c r="J74" s="215"/>
      <c r="K74" s="215"/>
    </row>
    <row r="75" spans="1:12" s="60" customFormat="1" ht="162.6" customHeight="1" x14ac:dyDescent="0.3">
      <c r="A75" s="212" t="s">
        <v>213</v>
      </c>
      <c r="B75" s="213"/>
      <c r="C75" s="217" t="s">
        <v>214</v>
      </c>
      <c r="D75" s="218"/>
      <c r="E75" s="218"/>
      <c r="F75" s="218"/>
      <c r="G75" s="218"/>
      <c r="H75" s="218"/>
      <c r="I75" s="218"/>
      <c r="J75" s="218"/>
      <c r="K75" s="218"/>
      <c r="L75" s="92"/>
    </row>
    <row r="76" spans="1:12" ht="53.45" customHeight="1" x14ac:dyDescent="0.3">
      <c r="A76" s="212" t="s">
        <v>19</v>
      </c>
      <c r="B76" s="213"/>
      <c r="C76" s="214" t="s">
        <v>215</v>
      </c>
      <c r="D76" s="215"/>
      <c r="E76" s="215"/>
      <c r="F76" s="215"/>
      <c r="G76" s="215"/>
      <c r="H76" s="215"/>
      <c r="I76" s="215"/>
      <c r="J76" s="215"/>
      <c r="K76" s="215"/>
    </row>
    <row r="77" spans="1:12" ht="316.89999999999998" customHeight="1" x14ac:dyDescent="0.3">
      <c r="A77" s="212" t="s">
        <v>30</v>
      </c>
      <c r="B77" s="213"/>
      <c r="C77" s="214" t="s">
        <v>216</v>
      </c>
      <c r="D77" s="215"/>
      <c r="E77" s="215"/>
      <c r="F77" s="215"/>
      <c r="G77" s="215"/>
      <c r="H77" s="215"/>
      <c r="I77" s="215"/>
      <c r="J77" s="215"/>
      <c r="K77" s="215"/>
    </row>
    <row r="78" spans="1:12" ht="49.9" customHeight="1" x14ac:dyDescent="0.3">
      <c r="A78" s="212" t="s">
        <v>20</v>
      </c>
      <c r="B78" s="213"/>
      <c r="C78" s="214" t="s">
        <v>219</v>
      </c>
      <c r="D78" s="215"/>
      <c r="E78" s="215"/>
      <c r="F78" s="215"/>
      <c r="G78" s="215"/>
      <c r="H78" s="215"/>
      <c r="I78" s="215"/>
      <c r="J78" s="215"/>
      <c r="K78" s="215"/>
    </row>
    <row r="79" spans="1:12" ht="49.15" customHeight="1" x14ac:dyDescent="0.3">
      <c r="A79" s="216" t="s">
        <v>220</v>
      </c>
      <c r="B79" s="216"/>
      <c r="C79" s="214" t="s">
        <v>221</v>
      </c>
      <c r="D79" s="215"/>
      <c r="E79" s="215"/>
      <c r="F79" s="215"/>
      <c r="G79" s="215"/>
      <c r="H79" s="215"/>
      <c r="I79" s="215"/>
      <c r="J79" s="215"/>
      <c r="K79" s="215"/>
    </row>
    <row r="80" spans="1:12" ht="132.6" customHeight="1" x14ac:dyDescent="0.3">
      <c r="A80" s="203" t="s">
        <v>222</v>
      </c>
      <c r="B80" s="204"/>
      <c r="C80" s="204"/>
      <c r="D80" s="204"/>
      <c r="E80" s="204"/>
      <c r="F80" s="204"/>
      <c r="G80" s="204"/>
      <c r="H80" s="204"/>
      <c r="I80" s="204"/>
      <c r="J80" s="204"/>
      <c r="K80" s="204"/>
    </row>
    <row r="81" spans="1:12" x14ac:dyDescent="0.3">
      <c r="A81" s="20"/>
      <c r="B81" s="20"/>
      <c r="C81" s="20"/>
      <c r="D81" s="21"/>
      <c r="E81" s="22"/>
      <c r="F81" s="22"/>
      <c r="G81" s="22"/>
      <c r="H81" s="22"/>
      <c r="I81" s="22"/>
      <c r="J81" s="22"/>
      <c r="K81" s="20"/>
    </row>
    <row r="82" spans="1:12" x14ac:dyDescent="0.3">
      <c r="A82" s="20"/>
      <c r="B82" s="20"/>
      <c r="C82" s="20"/>
      <c r="D82" s="21"/>
      <c r="E82" s="22"/>
      <c r="F82" s="22"/>
      <c r="G82" s="22"/>
      <c r="H82" s="22"/>
      <c r="I82" s="22"/>
      <c r="J82" s="22"/>
      <c r="K82" s="20"/>
    </row>
    <row r="83" spans="1:12" ht="15" customHeight="1" x14ac:dyDescent="0.3">
      <c r="A83" s="63"/>
      <c r="B83" s="137" t="s">
        <v>152</v>
      </c>
      <c r="C83" s="63"/>
      <c r="D83" s="145" t="s">
        <v>122</v>
      </c>
      <c r="E83" s="63"/>
      <c r="F83" s="63"/>
      <c r="G83" s="63"/>
      <c r="H83" s="146" t="s">
        <v>40</v>
      </c>
      <c r="I83" s="63"/>
      <c r="J83" s="63"/>
      <c r="K83" s="63"/>
    </row>
    <row r="84" spans="1:12" ht="15" customHeight="1" x14ac:dyDescent="0.3">
      <c r="A84" s="63"/>
      <c r="B84" s="138" t="s">
        <v>153</v>
      </c>
      <c r="C84" s="63"/>
      <c r="D84" s="145" t="s">
        <v>121</v>
      </c>
      <c r="E84" s="63"/>
      <c r="F84" s="63"/>
      <c r="G84" s="63"/>
      <c r="H84" s="146" t="s">
        <v>41</v>
      </c>
      <c r="I84" s="63"/>
      <c r="J84" s="63"/>
      <c r="K84" s="63"/>
    </row>
    <row r="85" spans="1:12" ht="15" customHeight="1" x14ac:dyDescent="0.3">
      <c r="A85" s="63"/>
      <c r="B85" s="138" t="s">
        <v>154</v>
      </c>
      <c r="C85" s="63"/>
      <c r="D85" s="145" t="s">
        <v>77</v>
      </c>
      <c r="E85" s="63"/>
      <c r="F85" s="63"/>
      <c r="G85" s="63"/>
      <c r="H85" s="146" t="s">
        <v>186</v>
      </c>
      <c r="I85" s="20"/>
      <c r="J85" s="63"/>
      <c r="K85" s="63"/>
    </row>
    <row r="86" spans="1:12" ht="15" customHeight="1" x14ac:dyDescent="0.3">
      <c r="A86" s="64"/>
      <c r="B86" s="138" t="s">
        <v>155</v>
      </c>
      <c r="C86" s="64"/>
      <c r="D86" s="145" t="s">
        <v>13</v>
      </c>
      <c r="E86" s="65"/>
      <c r="F86" s="65"/>
      <c r="G86" s="65"/>
      <c r="H86" s="146" t="s">
        <v>42</v>
      </c>
      <c r="I86" s="20"/>
      <c r="J86" s="65"/>
      <c r="K86" s="64"/>
    </row>
    <row r="87" spans="1:12" ht="15" customHeight="1" x14ac:dyDescent="0.3">
      <c r="A87" s="64"/>
      <c r="B87" s="138" t="s">
        <v>156</v>
      </c>
      <c r="C87" s="64"/>
      <c r="D87" s="145" t="s">
        <v>52</v>
      </c>
      <c r="E87" s="65"/>
      <c r="F87" s="65"/>
      <c r="G87" s="65"/>
      <c r="H87" s="146" t="s">
        <v>131</v>
      </c>
      <c r="I87" s="20"/>
      <c r="J87" s="65"/>
      <c r="K87" s="64"/>
    </row>
    <row r="88" spans="1:12" ht="15" customHeight="1" x14ac:dyDescent="0.3">
      <c r="A88" s="20"/>
      <c r="B88" s="138" t="s">
        <v>157</v>
      </c>
      <c r="C88" s="20"/>
      <c r="D88" s="145" t="s">
        <v>78</v>
      </c>
      <c r="E88" s="22"/>
      <c r="F88" s="22"/>
      <c r="G88" s="22"/>
      <c r="H88" s="146" t="s">
        <v>43</v>
      </c>
      <c r="I88" s="20"/>
      <c r="J88" s="22"/>
      <c r="K88" s="20"/>
    </row>
    <row r="89" spans="1:12" ht="15" customHeight="1" x14ac:dyDescent="0.3">
      <c r="A89" s="20"/>
      <c r="B89" s="138" t="s">
        <v>158</v>
      </c>
      <c r="C89" s="20"/>
      <c r="D89" s="145" t="s">
        <v>22</v>
      </c>
      <c r="E89" s="22"/>
      <c r="F89" s="22"/>
      <c r="G89" s="22"/>
      <c r="H89" s="146" t="s">
        <v>44</v>
      </c>
      <c r="I89" s="20"/>
      <c r="J89" s="22"/>
      <c r="K89" s="20"/>
    </row>
    <row r="90" spans="1:12" ht="15" customHeight="1" x14ac:dyDescent="0.3">
      <c r="A90" s="20"/>
      <c r="B90" s="138" t="s">
        <v>159</v>
      </c>
      <c r="C90" s="20"/>
      <c r="D90" s="145" t="s">
        <v>39</v>
      </c>
      <c r="E90" s="22"/>
      <c r="F90" s="22"/>
      <c r="G90" s="22"/>
      <c r="H90" s="146" t="s">
        <v>45</v>
      </c>
      <c r="I90" s="20"/>
      <c r="J90" s="22"/>
      <c r="K90" s="20"/>
    </row>
    <row r="91" spans="1:12" ht="15" customHeight="1" x14ac:dyDescent="0.3">
      <c r="A91" s="20"/>
      <c r="B91" s="138" t="s">
        <v>160</v>
      </c>
      <c r="C91" s="20"/>
      <c r="D91" s="145" t="s">
        <v>23</v>
      </c>
      <c r="E91" s="22"/>
      <c r="F91" s="22"/>
      <c r="G91" s="22"/>
      <c r="H91" s="147" t="s">
        <v>46</v>
      </c>
      <c r="I91" s="20"/>
      <c r="J91" s="22"/>
      <c r="K91" s="20"/>
    </row>
    <row r="92" spans="1:12" ht="15" customHeight="1" x14ac:dyDescent="0.3">
      <c r="A92" s="20"/>
      <c r="B92" s="138" t="s">
        <v>184</v>
      </c>
      <c r="C92" s="20"/>
      <c r="D92" s="145" t="s">
        <v>185</v>
      </c>
      <c r="E92" s="22"/>
      <c r="F92" s="22"/>
      <c r="G92" s="22"/>
      <c r="H92" s="146" t="s">
        <v>47</v>
      </c>
      <c r="I92" s="20"/>
      <c r="J92" s="22"/>
      <c r="K92" s="20"/>
    </row>
    <row r="93" spans="1:12" ht="15" customHeight="1" x14ac:dyDescent="0.3">
      <c r="A93" s="20"/>
      <c r="B93" s="138" t="s">
        <v>161</v>
      </c>
      <c r="C93" s="20"/>
      <c r="D93" s="145" t="s">
        <v>24</v>
      </c>
      <c r="E93" s="22"/>
      <c r="F93" s="22"/>
      <c r="G93" s="22"/>
      <c r="H93" s="146" t="s">
        <v>48</v>
      </c>
      <c r="I93" s="20"/>
      <c r="J93" s="22"/>
      <c r="K93" s="20"/>
      <c r="L93" s="23"/>
    </row>
    <row r="94" spans="1:12" ht="15" customHeight="1" x14ac:dyDescent="0.3">
      <c r="A94" s="20"/>
      <c r="B94" s="138" t="s">
        <v>162</v>
      </c>
      <c r="C94" s="20"/>
      <c r="D94" s="145" t="s">
        <v>25</v>
      </c>
      <c r="E94" s="22"/>
      <c r="F94" s="22"/>
      <c r="G94" s="22"/>
      <c r="H94" s="146" t="s">
        <v>49</v>
      </c>
      <c r="I94" s="20"/>
      <c r="J94" s="22"/>
      <c r="K94" s="20"/>
      <c r="L94" s="23"/>
    </row>
    <row r="95" spans="1:12" ht="15" customHeight="1" x14ac:dyDescent="0.3">
      <c r="A95" s="20"/>
      <c r="B95" s="138" t="s">
        <v>163</v>
      </c>
      <c r="C95" s="20"/>
      <c r="D95" s="145" t="s">
        <v>26</v>
      </c>
      <c r="E95" s="22"/>
      <c r="F95" s="22"/>
      <c r="G95" s="22"/>
      <c r="H95" s="146" t="s">
        <v>125</v>
      </c>
      <c r="I95" s="20"/>
      <c r="J95" s="22"/>
      <c r="K95" s="20"/>
      <c r="L95" s="23"/>
    </row>
    <row r="96" spans="1:12" ht="15" customHeight="1" x14ac:dyDescent="0.3">
      <c r="A96" s="20"/>
      <c r="B96" s="138" t="s">
        <v>164</v>
      </c>
      <c r="C96" s="20"/>
      <c r="D96" s="145" t="s">
        <v>79</v>
      </c>
      <c r="E96" s="22"/>
      <c r="F96" s="22"/>
      <c r="G96" s="22"/>
      <c r="H96" s="23"/>
      <c r="I96" s="20"/>
      <c r="J96" s="22"/>
      <c r="K96" s="20"/>
      <c r="L96" s="23"/>
    </row>
    <row r="97" spans="1:12" ht="15" customHeight="1" x14ac:dyDescent="0.3">
      <c r="A97" s="20"/>
      <c r="B97" s="20"/>
      <c r="C97" s="20"/>
      <c r="D97" s="23"/>
      <c r="E97" s="22"/>
      <c r="F97" s="22"/>
      <c r="G97" s="22"/>
      <c r="H97" s="139"/>
      <c r="I97" s="20"/>
      <c r="J97" s="22"/>
      <c r="K97" s="20"/>
      <c r="L97" s="23"/>
    </row>
    <row r="98" spans="1:12" ht="15" customHeight="1" x14ac:dyDescent="0.3">
      <c r="A98" s="20"/>
      <c r="B98" s="20"/>
      <c r="C98" s="20"/>
      <c r="D98" s="21"/>
      <c r="E98" s="22"/>
      <c r="F98" s="22"/>
      <c r="G98" s="22"/>
      <c r="I98" s="20"/>
      <c r="J98" s="22"/>
      <c r="K98" s="20"/>
      <c r="L98" s="23"/>
    </row>
    <row r="99" spans="1:12" ht="15" customHeight="1" x14ac:dyDescent="0.3">
      <c r="A99" s="20"/>
      <c r="B99" s="20"/>
      <c r="C99" s="20"/>
      <c r="D99" s="21"/>
      <c r="E99" s="22"/>
      <c r="F99" s="22"/>
      <c r="G99" s="22"/>
      <c r="I99" s="20"/>
      <c r="J99" s="22"/>
      <c r="K99" s="20"/>
      <c r="L99" s="23"/>
    </row>
    <row r="100" spans="1:12" ht="15" customHeight="1" x14ac:dyDescent="0.3">
      <c r="A100" s="141" t="s">
        <v>165</v>
      </c>
      <c r="B100" s="142" t="s">
        <v>166</v>
      </c>
      <c r="C100" s="20"/>
      <c r="D100" s="21"/>
      <c r="E100" s="22"/>
      <c r="F100" s="22"/>
      <c r="G100" s="22"/>
      <c r="I100" s="22"/>
      <c r="J100" s="22"/>
      <c r="K100" s="20"/>
      <c r="L100" s="23"/>
    </row>
    <row r="101" spans="1:12" ht="15" customHeight="1" x14ac:dyDescent="0.3">
      <c r="A101" s="20"/>
      <c r="B101" s="142" t="s">
        <v>167</v>
      </c>
      <c r="C101" s="20"/>
      <c r="D101" s="21"/>
      <c r="E101" s="22"/>
      <c r="F101" s="22"/>
      <c r="G101" s="22"/>
      <c r="H101" s="22"/>
      <c r="I101" s="22"/>
      <c r="J101" s="22"/>
      <c r="K101" s="20"/>
      <c r="L101" s="23"/>
    </row>
    <row r="102" spans="1:12" ht="15" customHeight="1" x14ac:dyDescent="0.3">
      <c r="A102" s="20"/>
      <c r="B102" s="142" t="s">
        <v>168</v>
      </c>
      <c r="C102" s="20"/>
      <c r="D102" s="21"/>
      <c r="E102" s="22"/>
      <c r="F102" s="22"/>
      <c r="G102" s="22"/>
      <c r="I102" s="66"/>
      <c r="J102" s="22"/>
      <c r="K102" s="20"/>
      <c r="L102" s="23"/>
    </row>
    <row r="103" spans="1:12" ht="15" customHeight="1" x14ac:dyDescent="0.3">
      <c r="A103" s="20"/>
      <c r="B103" s="142" t="s">
        <v>169</v>
      </c>
      <c r="C103" s="20"/>
      <c r="D103" s="21"/>
      <c r="E103" s="22"/>
      <c r="F103" s="22"/>
      <c r="G103" s="22"/>
      <c r="I103" s="66"/>
      <c r="J103" s="22"/>
      <c r="K103" s="20"/>
      <c r="L103" s="23"/>
    </row>
    <row r="104" spans="1:12" ht="15" customHeight="1" x14ac:dyDescent="0.3">
      <c r="A104" s="20"/>
      <c r="B104" s="142" t="s">
        <v>170</v>
      </c>
      <c r="C104" s="20"/>
      <c r="D104" s="21"/>
      <c r="E104" s="22"/>
      <c r="F104" s="22"/>
      <c r="G104" s="22"/>
      <c r="H104" s="59"/>
      <c r="I104" s="139"/>
      <c r="J104" s="140"/>
      <c r="K104" s="20"/>
      <c r="L104" s="23"/>
    </row>
    <row r="105" spans="1:12" ht="15" customHeight="1" x14ac:dyDescent="0.3">
      <c r="A105" s="20"/>
      <c r="B105" s="142" t="s">
        <v>171</v>
      </c>
      <c r="C105" s="20"/>
      <c r="D105" s="21"/>
      <c r="E105" s="22"/>
      <c r="F105" s="22"/>
      <c r="G105" s="22"/>
      <c r="H105" s="59"/>
      <c r="I105" s="139"/>
      <c r="J105" s="140"/>
      <c r="K105" s="20"/>
      <c r="L105" s="23"/>
    </row>
    <row r="106" spans="1:12" ht="15" customHeight="1" x14ac:dyDescent="0.3">
      <c r="A106" s="20"/>
      <c r="B106" s="142" t="s">
        <v>172</v>
      </c>
      <c r="C106" s="20"/>
      <c r="D106" s="21"/>
      <c r="E106" s="22"/>
      <c r="F106" s="22"/>
      <c r="G106" s="22"/>
      <c r="H106" s="59"/>
      <c r="I106" s="139"/>
      <c r="J106" s="140"/>
      <c r="K106" s="20"/>
      <c r="L106" s="23"/>
    </row>
    <row r="107" spans="1:12" ht="15" customHeight="1" x14ac:dyDescent="0.3">
      <c r="A107" s="20"/>
      <c r="B107" s="143" t="s">
        <v>173</v>
      </c>
      <c r="C107" s="20"/>
      <c r="D107" s="21"/>
      <c r="E107" s="22"/>
      <c r="F107" s="22"/>
      <c r="G107" s="22"/>
      <c r="H107" s="59"/>
      <c r="I107" s="140"/>
      <c r="J107" s="140"/>
      <c r="K107" s="20"/>
      <c r="L107" s="23"/>
    </row>
    <row r="108" spans="1:12" ht="15" customHeight="1" x14ac:dyDescent="0.3">
      <c r="A108" s="20"/>
      <c r="B108" s="143" t="s">
        <v>174</v>
      </c>
      <c r="C108" s="20"/>
      <c r="D108" s="21"/>
      <c r="E108" s="22"/>
      <c r="F108" s="22"/>
      <c r="G108" s="22"/>
      <c r="H108" s="59"/>
      <c r="I108" s="139"/>
      <c r="J108" s="140"/>
      <c r="K108" s="20"/>
      <c r="L108" s="23"/>
    </row>
    <row r="109" spans="1:12" ht="15" customHeight="1" x14ac:dyDescent="0.3">
      <c r="A109" s="20"/>
      <c r="B109" s="142" t="s">
        <v>175</v>
      </c>
      <c r="C109" s="20"/>
      <c r="D109" s="21"/>
      <c r="E109" s="22"/>
      <c r="F109" s="22"/>
      <c r="G109" s="22"/>
      <c r="H109" s="59"/>
      <c r="I109" s="139"/>
      <c r="J109" s="140"/>
      <c r="K109" s="20"/>
      <c r="L109" s="23"/>
    </row>
    <row r="110" spans="1:12" ht="15" customHeight="1" x14ac:dyDescent="0.3">
      <c r="A110" s="20"/>
      <c r="B110" s="142" t="s">
        <v>176</v>
      </c>
      <c r="C110" s="20"/>
      <c r="D110" s="21"/>
      <c r="E110" s="22"/>
      <c r="F110" s="22"/>
      <c r="G110" s="22"/>
      <c r="H110" s="59"/>
      <c r="I110" s="140"/>
      <c r="J110" s="140"/>
      <c r="K110" s="20"/>
      <c r="L110" s="23"/>
    </row>
    <row r="111" spans="1:12" ht="15" customHeight="1" x14ac:dyDescent="0.3">
      <c r="A111" s="20"/>
      <c r="B111" s="143" t="s">
        <v>177</v>
      </c>
      <c r="C111" s="20"/>
      <c r="D111" s="21"/>
      <c r="E111" s="22"/>
      <c r="F111" s="22"/>
      <c r="G111" s="22"/>
      <c r="H111" s="59"/>
      <c r="I111" s="139"/>
      <c r="J111" s="140"/>
      <c r="K111" s="20"/>
      <c r="L111" s="23"/>
    </row>
    <row r="112" spans="1:12" ht="15" customHeight="1" x14ac:dyDescent="0.3">
      <c r="A112" s="20"/>
      <c r="B112" s="143" t="s">
        <v>178</v>
      </c>
      <c r="C112" s="20"/>
      <c r="D112" s="21"/>
      <c r="E112" s="22"/>
      <c r="F112" s="22"/>
      <c r="G112" s="22"/>
      <c r="H112" s="59"/>
      <c r="I112" s="139"/>
      <c r="J112" s="140"/>
      <c r="K112" s="20"/>
      <c r="L112" s="23"/>
    </row>
    <row r="113" spans="1:12" ht="15" customHeight="1" x14ac:dyDescent="0.3">
      <c r="A113" s="20"/>
      <c r="B113" s="142" t="s">
        <v>179</v>
      </c>
      <c r="C113" s="20"/>
      <c r="D113" s="21"/>
      <c r="E113" s="22"/>
      <c r="F113" s="22"/>
      <c r="G113" s="22"/>
      <c r="H113" s="59"/>
      <c r="I113" s="140"/>
      <c r="J113" s="140"/>
      <c r="K113" s="20"/>
      <c r="L113" s="23"/>
    </row>
    <row r="114" spans="1:12" ht="15" customHeight="1" x14ac:dyDescent="0.3">
      <c r="A114" s="20"/>
      <c r="B114" s="20"/>
      <c r="C114" s="20"/>
      <c r="D114" s="21"/>
      <c r="E114" s="22"/>
      <c r="F114" s="22"/>
      <c r="G114" s="22"/>
      <c r="I114" s="66"/>
      <c r="J114" s="22"/>
      <c r="K114" s="20"/>
      <c r="L114" s="23"/>
    </row>
    <row r="115" spans="1:12" ht="15" customHeight="1" x14ac:dyDescent="0.3">
      <c r="A115" s="141" t="s">
        <v>180</v>
      </c>
      <c r="B115" s="144" t="s">
        <v>181</v>
      </c>
      <c r="C115" s="20"/>
      <c r="D115" s="21"/>
      <c r="E115" s="22"/>
      <c r="F115" s="22"/>
      <c r="G115" s="22"/>
      <c r="I115" s="66"/>
      <c r="J115" s="22"/>
      <c r="K115" s="20"/>
      <c r="L115" s="23"/>
    </row>
    <row r="116" spans="1:12" ht="15" customHeight="1" x14ac:dyDescent="0.3">
      <c r="A116" s="20"/>
      <c r="B116" s="144" t="s">
        <v>182</v>
      </c>
      <c r="C116" s="20"/>
      <c r="D116" s="21"/>
      <c r="E116" s="22"/>
      <c r="F116" s="22"/>
      <c r="G116" s="22"/>
      <c r="H116" s="66"/>
      <c r="I116" s="66"/>
      <c r="J116" s="22"/>
      <c r="K116" s="20"/>
      <c r="L116" s="23"/>
    </row>
    <row r="117" spans="1:12" ht="15" customHeight="1" x14ac:dyDescent="0.3">
      <c r="A117" s="20"/>
      <c r="B117" s="142" t="s">
        <v>183</v>
      </c>
      <c r="C117" s="20"/>
      <c r="D117" s="21"/>
      <c r="E117" s="22"/>
      <c r="F117" s="22"/>
      <c r="G117" s="22"/>
      <c r="H117" s="5"/>
      <c r="I117" s="22"/>
      <c r="J117" s="22"/>
      <c r="K117" s="20"/>
      <c r="L117" s="23"/>
    </row>
    <row r="118" spans="1:12" ht="15" customHeight="1" x14ac:dyDescent="0.3">
      <c r="A118" s="20"/>
      <c r="B118" s="20"/>
      <c r="C118" s="20"/>
      <c r="D118" s="21"/>
      <c r="E118" s="22"/>
      <c r="F118" s="22"/>
      <c r="G118" s="22"/>
      <c r="H118" s="5"/>
      <c r="I118" s="67"/>
      <c r="J118" s="22"/>
      <c r="K118" s="20"/>
      <c r="L118" s="23"/>
    </row>
    <row r="119" spans="1:12" ht="15" customHeight="1" x14ac:dyDescent="0.3">
      <c r="A119" s="20"/>
      <c r="B119" s="20"/>
      <c r="C119" s="20"/>
      <c r="D119" s="21"/>
      <c r="E119" s="22"/>
      <c r="F119" s="22"/>
      <c r="G119" s="22"/>
      <c r="H119" s="100"/>
      <c r="I119" s="22"/>
      <c r="J119" s="22"/>
      <c r="K119" s="20"/>
      <c r="L119" s="23"/>
    </row>
    <row r="120" spans="1:12" ht="15" customHeight="1" x14ac:dyDescent="0.3">
      <c r="A120" s="20"/>
      <c r="B120" s="20"/>
      <c r="C120" s="20"/>
      <c r="D120" s="21"/>
      <c r="E120" s="22"/>
      <c r="F120" s="22"/>
      <c r="G120" s="22"/>
      <c r="H120" s="100"/>
      <c r="I120" s="66"/>
      <c r="J120" s="22"/>
      <c r="K120" s="20"/>
      <c r="L120" s="23"/>
    </row>
    <row r="121" spans="1:12" ht="15" customHeight="1" x14ac:dyDescent="0.3">
      <c r="A121" s="20"/>
      <c r="B121" s="20"/>
      <c r="C121" s="20"/>
      <c r="D121" s="21"/>
      <c r="E121" s="22"/>
      <c r="F121" s="22"/>
      <c r="G121" s="22"/>
      <c r="H121" s="100"/>
      <c r="I121" s="66"/>
      <c r="J121" s="22"/>
      <c r="K121" s="20"/>
      <c r="L121" s="23"/>
    </row>
    <row r="122" spans="1:12" ht="15" customHeight="1" x14ac:dyDescent="0.3">
      <c r="A122" s="20"/>
      <c r="B122" s="20"/>
      <c r="C122" s="20"/>
      <c r="D122" s="21"/>
      <c r="E122" s="22"/>
      <c r="F122" s="22"/>
      <c r="G122" s="22"/>
      <c r="H122" s="100"/>
      <c r="I122" s="66"/>
      <c r="J122" s="22"/>
      <c r="K122" s="20"/>
      <c r="L122" s="23"/>
    </row>
    <row r="123" spans="1:12" ht="15" customHeight="1" x14ac:dyDescent="0.3">
      <c r="A123" s="20"/>
      <c r="B123" s="20"/>
      <c r="C123" s="20"/>
      <c r="D123" s="21"/>
      <c r="E123" s="22"/>
      <c r="F123" s="22"/>
      <c r="G123" s="22"/>
      <c r="H123" s="69"/>
      <c r="I123" s="66"/>
      <c r="J123" s="22"/>
      <c r="K123" s="20"/>
      <c r="L123" s="23"/>
    </row>
    <row r="124" spans="1:12" ht="15" customHeight="1" x14ac:dyDescent="0.3">
      <c r="A124" s="20"/>
      <c r="B124" s="20"/>
      <c r="C124" s="20"/>
      <c r="D124" s="21"/>
      <c r="E124" s="22"/>
      <c r="F124" s="22"/>
      <c r="G124" s="22"/>
      <c r="H124" s="66"/>
      <c r="I124" s="66"/>
      <c r="J124" s="22"/>
      <c r="K124" s="20"/>
      <c r="L124" s="23"/>
    </row>
    <row r="125" spans="1:12" ht="15" customHeight="1" x14ac:dyDescent="0.3">
      <c r="A125" s="20"/>
      <c r="B125" s="20"/>
      <c r="C125" s="20"/>
      <c r="D125" s="21"/>
      <c r="E125" s="22"/>
      <c r="F125" s="22"/>
      <c r="G125" s="22"/>
      <c r="H125" s="66"/>
      <c r="I125" s="66"/>
      <c r="J125" s="22"/>
      <c r="K125" s="20"/>
      <c r="L125" s="23"/>
    </row>
    <row r="126" spans="1:12" ht="15" customHeight="1" x14ac:dyDescent="0.3">
      <c r="A126" s="20"/>
      <c r="B126" s="20"/>
      <c r="C126" s="20"/>
      <c r="D126" s="21"/>
      <c r="E126" s="22"/>
      <c r="F126" s="22"/>
      <c r="G126" s="22"/>
      <c r="H126" s="66"/>
      <c r="I126" s="66"/>
      <c r="J126" s="22"/>
      <c r="K126" s="20"/>
      <c r="L126" s="23"/>
    </row>
    <row r="127" spans="1:12" ht="15" customHeight="1" x14ac:dyDescent="0.3">
      <c r="A127" s="20"/>
      <c r="B127" s="20"/>
      <c r="C127" s="20"/>
      <c r="D127" s="21"/>
      <c r="E127" s="22"/>
      <c r="F127" s="22"/>
      <c r="G127" s="22"/>
      <c r="H127" s="66"/>
      <c r="I127" s="66"/>
      <c r="J127" s="22"/>
      <c r="K127" s="20"/>
      <c r="L127" s="23"/>
    </row>
    <row r="128" spans="1:12" ht="15" customHeight="1" x14ac:dyDescent="0.3">
      <c r="A128" s="20"/>
      <c r="B128" s="20"/>
      <c r="C128" s="20"/>
      <c r="D128" s="21"/>
      <c r="E128" s="22"/>
      <c r="F128" s="22"/>
      <c r="G128" s="22"/>
      <c r="H128" s="66"/>
      <c r="I128" s="66"/>
      <c r="J128" s="22"/>
      <c r="K128" s="20"/>
      <c r="L128" s="23"/>
    </row>
    <row r="129" spans="1:12" ht="15" customHeight="1" x14ac:dyDescent="0.3">
      <c r="A129" s="20"/>
      <c r="B129" s="20"/>
      <c r="C129" s="20"/>
      <c r="D129" s="21"/>
      <c r="E129" s="22"/>
      <c r="F129" s="22"/>
      <c r="G129" s="22"/>
      <c r="H129" s="66"/>
      <c r="I129" s="66"/>
      <c r="J129" s="22"/>
      <c r="K129" s="20"/>
      <c r="L129" s="23"/>
    </row>
    <row r="130" spans="1:12" ht="15" customHeight="1" x14ac:dyDescent="0.3">
      <c r="A130" s="20"/>
      <c r="B130" s="20"/>
      <c r="C130" s="20"/>
      <c r="D130" s="21"/>
      <c r="E130" s="22"/>
      <c r="F130" s="22"/>
      <c r="G130" s="22"/>
      <c r="H130" s="66"/>
      <c r="I130" s="66"/>
      <c r="J130" s="22"/>
      <c r="K130" s="20"/>
      <c r="L130" s="23"/>
    </row>
    <row r="131" spans="1:12" ht="15" customHeight="1" x14ac:dyDescent="0.3">
      <c r="A131" s="20"/>
      <c r="B131" s="20"/>
      <c r="C131" s="20"/>
      <c r="D131" s="21"/>
      <c r="E131" s="22"/>
      <c r="F131" s="22"/>
      <c r="G131" s="22"/>
      <c r="H131" s="66"/>
      <c r="I131" s="66"/>
      <c r="J131" s="22"/>
      <c r="K131" s="20"/>
      <c r="L131" s="23"/>
    </row>
    <row r="132" spans="1:12" ht="15" customHeight="1" x14ac:dyDescent="0.3">
      <c r="A132" s="20"/>
      <c r="B132" s="20"/>
      <c r="C132" s="20"/>
      <c r="D132" s="21"/>
      <c r="E132" s="22"/>
      <c r="F132" s="22"/>
      <c r="G132" s="22"/>
      <c r="H132" s="66"/>
      <c r="I132" s="66"/>
      <c r="J132" s="22"/>
      <c r="K132" s="20"/>
      <c r="L132" s="23"/>
    </row>
    <row r="133" spans="1:12" ht="15" customHeight="1" x14ac:dyDescent="0.3">
      <c r="A133" s="20"/>
      <c r="B133" s="20"/>
      <c r="C133" s="20"/>
      <c r="D133" s="21"/>
      <c r="E133" s="22"/>
      <c r="F133" s="22"/>
      <c r="G133" s="22"/>
      <c r="H133" s="66"/>
      <c r="I133" s="66"/>
      <c r="J133" s="22"/>
      <c r="K133" s="20"/>
      <c r="L133" s="23"/>
    </row>
    <row r="134" spans="1:12" ht="15" customHeight="1" x14ac:dyDescent="0.3">
      <c r="A134" s="20"/>
      <c r="B134" s="20"/>
      <c r="C134" s="20"/>
      <c r="D134" s="21"/>
      <c r="E134" s="22"/>
      <c r="F134" s="22"/>
      <c r="G134" s="22"/>
      <c r="H134" s="66"/>
      <c r="I134" s="66"/>
      <c r="J134" s="22"/>
      <c r="K134" s="20"/>
      <c r="L134" s="23"/>
    </row>
    <row r="135" spans="1:12" ht="15" customHeight="1" x14ac:dyDescent="0.3">
      <c r="A135" s="20"/>
      <c r="B135" s="20"/>
      <c r="C135" s="20"/>
      <c r="D135" s="21"/>
      <c r="E135" s="22"/>
      <c r="F135" s="22"/>
      <c r="G135" s="22"/>
      <c r="H135" s="68"/>
      <c r="I135" s="22"/>
      <c r="J135" s="22"/>
      <c r="K135" s="20"/>
      <c r="L135" s="23"/>
    </row>
    <row r="136" spans="1:12" ht="15" customHeight="1" x14ac:dyDescent="0.3">
      <c r="A136" s="20"/>
      <c r="B136" s="20"/>
      <c r="C136" s="20"/>
      <c r="D136" s="21"/>
      <c r="E136" s="22"/>
      <c r="F136" s="22"/>
      <c r="G136" s="22"/>
      <c r="H136" s="22"/>
      <c r="I136" s="22"/>
      <c r="J136" s="22"/>
      <c r="K136" s="20"/>
      <c r="L136" s="23"/>
    </row>
    <row r="137" spans="1:12" x14ac:dyDescent="0.3">
      <c r="A137" s="20"/>
      <c r="B137" s="20"/>
      <c r="C137" s="20"/>
      <c r="D137" s="21"/>
      <c r="E137" s="22"/>
      <c r="F137" s="22"/>
      <c r="G137" s="22"/>
      <c r="H137" s="22"/>
      <c r="I137" s="22"/>
      <c r="J137" s="22"/>
      <c r="K137" s="20"/>
      <c r="L137" s="23"/>
    </row>
    <row r="138" spans="1:12" x14ac:dyDescent="0.3">
      <c r="A138" s="20"/>
      <c r="B138" s="20"/>
      <c r="C138" s="20"/>
      <c r="D138" s="21"/>
      <c r="E138" s="22"/>
      <c r="F138" s="22"/>
      <c r="G138" s="22"/>
      <c r="H138" s="22"/>
      <c r="I138" s="22"/>
      <c r="J138" s="22"/>
      <c r="K138" s="20"/>
      <c r="L138" s="23"/>
    </row>
    <row r="139" spans="1:12" x14ac:dyDescent="0.3">
      <c r="A139" s="20"/>
      <c r="B139" s="20"/>
      <c r="C139" s="20"/>
      <c r="D139" s="21"/>
      <c r="E139" s="22"/>
      <c r="F139" s="22"/>
      <c r="G139" s="22"/>
      <c r="H139" s="22"/>
      <c r="I139" s="22"/>
      <c r="J139" s="22"/>
      <c r="K139" s="20"/>
      <c r="L139" s="23"/>
    </row>
    <row r="140" spans="1:12" x14ac:dyDescent="0.3">
      <c r="A140" s="20"/>
      <c r="B140" s="20"/>
      <c r="C140" s="20"/>
      <c r="D140" s="21"/>
      <c r="E140" s="22"/>
      <c r="F140" s="22"/>
      <c r="G140" s="22"/>
      <c r="H140" s="22"/>
      <c r="I140" s="22"/>
      <c r="J140" s="22"/>
      <c r="K140" s="20"/>
      <c r="L140" s="23"/>
    </row>
    <row r="141" spans="1:12" x14ac:dyDescent="0.3">
      <c r="A141" s="20"/>
      <c r="B141" s="20"/>
      <c r="C141" s="20"/>
      <c r="D141" s="21"/>
      <c r="E141" s="22"/>
      <c r="F141" s="22"/>
      <c r="G141" s="22"/>
      <c r="H141" s="22"/>
      <c r="I141" s="22"/>
      <c r="J141" s="22"/>
      <c r="K141" s="20"/>
      <c r="L141" s="23"/>
    </row>
    <row r="142" spans="1:12" x14ac:dyDescent="0.3">
      <c r="A142" s="20"/>
      <c r="B142" s="20"/>
      <c r="C142" s="20"/>
      <c r="D142" s="21"/>
      <c r="E142" s="22"/>
      <c r="F142" s="22"/>
      <c r="G142" s="22"/>
      <c r="H142" s="22"/>
      <c r="I142" s="22"/>
      <c r="J142" s="22"/>
      <c r="K142" s="20"/>
      <c r="L142" s="23"/>
    </row>
    <row r="143" spans="1:12" x14ac:dyDescent="0.3">
      <c r="A143" s="20"/>
      <c r="B143" s="20"/>
      <c r="C143" s="20"/>
      <c r="D143" s="21"/>
      <c r="E143" s="22"/>
      <c r="F143" s="22"/>
      <c r="G143" s="22"/>
      <c r="H143" s="22"/>
      <c r="I143" s="22"/>
      <c r="J143" s="22"/>
      <c r="K143" s="20"/>
      <c r="L143" s="23"/>
    </row>
    <row r="144" spans="1:12" x14ac:dyDescent="0.3">
      <c r="A144" s="20"/>
      <c r="B144" s="20"/>
      <c r="C144" s="20"/>
      <c r="D144" s="21"/>
      <c r="E144" s="22"/>
      <c r="F144" s="22"/>
      <c r="G144" s="22"/>
      <c r="H144" s="22"/>
      <c r="I144" s="22"/>
      <c r="J144" s="22"/>
      <c r="K144" s="20"/>
      <c r="L144" s="23"/>
    </row>
    <row r="145" spans="1:12" x14ac:dyDescent="0.3">
      <c r="A145" s="20"/>
      <c r="B145" s="20"/>
      <c r="C145" s="20"/>
      <c r="D145" s="21"/>
      <c r="E145" s="22"/>
      <c r="F145" s="22"/>
      <c r="G145" s="22"/>
      <c r="H145" s="22"/>
      <c r="I145" s="22"/>
      <c r="J145" s="22"/>
      <c r="K145" s="20"/>
      <c r="L145" s="23"/>
    </row>
    <row r="146" spans="1:12" x14ac:dyDescent="0.3">
      <c r="A146" s="20"/>
      <c r="B146" s="20"/>
      <c r="C146" s="20"/>
      <c r="D146" s="21"/>
      <c r="E146" s="22"/>
      <c r="F146" s="22"/>
      <c r="G146" s="22"/>
      <c r="H146" s="22"/>
      <c r="I146" s="22"/>
      <c r="J146" s="22"/>
      <c r="K146" s="20"/>
      <c r="L146" s="23"/>
    </row>
    <row r="147" spans="1:12" x14ac:dyDescent="0.3">
      <c r="A147" s="20"/>
      <c r="B147" s="20"/>
      <c r="C147" s="20"/>
      <c r="D147" s="21"/>
      <c r="E147" s="22"/>
      <c r="F147" s="22"/>
      <c r="G147" s="22"/>
      <c r="H147" s="22"/>
      <c r="I147" s="22"/>
      <c r="J147" s="22"/>
      <c r="K147" s="20"/>
      <c r="L147" s="23"/>
    </row>
    <row r="148" spans="1:12" x14ac:dyDescent="0.3">
      <c r="A148" s="20"/>
      <c r="B148" s="20"/>
      <c r="C148" s="20"/>
      <c r="D148" s="21"/>
      <c r="E148" s="22"/>
      <c r="F148" s="22"/>
      <c r="G148" s="22"/>
      <c r="H148" s="22"/>
      <c r="I148" s="22"/>
      <c r="J148" s="22"/>
      <c r="K148" s="20"/>
      <c r="L148" s="23"/>
    </row>
    <row r="149" spans="1:12" x14ac:dyDescent="0.3">
      <c r="A149" s="20"/>
      <c r="B149" s="20"/>
      <c r="C149" s="20"/>
      <c r="D149" s="21"/>
      <c r="E149" s="22"/>
      <c r="F149" s="22"/>
      <c r="G149" s="22"/>
      <c r="H149" s="22"/>
      <c r="I149" s="22"/>
      <c r="J149" s="22"/>
      <c r="K149" s="20"/>
      <c r="L149" s="23"/>
    </row>
    <row r="150" spans="1:12" x14ac:dyDescent="0.3">
      <c r="A150" s="20"/>
      <c r="B150" s="20"/>
      <c r="C150" s="20"/>
      <c r="D150" s="21"/>
      <c r="E150" s="22"/>
      <c r="F150" s="22"/>
      <c r="G150" s="22"/>
      <c r="H150" s="22"/>
      <c r="I150" s="22"/>
      <c r="J150" s="22"/>
      <c r="K150" s="20"/>
      <c r="L150" s="23"/>
    </row>
    <row r="151" spans="1:12" x14ac:dyDescent="0.3">
      <c r="A151" s="20"/>
      <c r="B151" s="20"/>
      <c r="C151" s="20"/>
      <c r="D151" s="21"/>
      <c r="E151" s="22"/>
      <c r="F151" s="22"/>
      <c r="G151" s="22"/>
      <c r="H151" s="22"/>
      <c r="I151" s="22"/>
      <c r="J151" s="22"/>
      <c r="K151" s="20"/>
      <c r="L151" s="23"/>
    </row>
    <row r="152" spans="1:12" x14ac:dyDescent="0.3">
      <c r="A152" s="20"/>
      <c r="B152" s="20"/>
      <c r="C152" s="20"/>
      <c r="D152" s="21"/>
      <c r="E152" s="22"/>
      <c r="F152" s="22"/>
      <c r="G152" s="22"/>
      <c r="H152" s="22"/>
      <c r="I152" s="22"/>
      <c r="J152" s="22"/>
      <c r="K152" s="20"/>
      <c r="L152" s="23"/>
    </row>
    <row r="153" spans="1:12" x14ac:dyDescent="0.3">
      <c r="A153" s="20"/>
      <c r="B153" s="20"/>
      <c r="C153" s="20"/>
      <c r="D153" s="21"/>
      <c r="E153" s="22"/>
      <c r="F153" s="22"/>
      <c r="G153" s="22"/>
      <c r="H153" s="22"/>
      <c r="I153" s="22"/>
      <c r="J153" s="22"/>
      <c r="K153" s="20"/>
      <c r="L153" s="23"/>
    </row>
    <row r="154" spans="1:12" x14ac:dyDescent="0.3">
      <c r="A154" s="20"/>
      <c r="B154" s="20"/>
      <c r="C154" s="20"/>
      <c r="D154" s="21"/>
      <c r="E154" s="22"/>
      <c r="F154" s="22"/>
      <c r="G154" s="22"/>
      <c r="H154" s="22"/>
      <c r="I154" s="22"/>
      <c r="J154" s="22"/>
      <c r="K154" s="20"/>
      <c r="L154" s="23"/>
    </row>
    <row r="155" spans="1:12" x14ac:dyDescent="0.3">
      <c r="A155" s="20"/>
      <c r="B155" s="20"/>
      <c r="C155" s="20"/>
      <c r="D155" s="21"/>
      <c r="E155" s="22"/>
      <c r="F155" s="22"/>
      <c r="G155" s="22"/>
      <c r="H155" s="22"/>
      <c r="I155" s="22"/>
      <c r="J155" s="22"/>
      <c r="K155" s="20"/>
      <c r="L155" s="23"/>
    </row>
    <row r="156" spans="1:12" x14ac:dyDescent="0.3">
      <c r="A156" s="20"/>
      <c r="B156" s="20"/>
      <c r="C156" s="20"/>
      <c r="D156" s="21"/>
      <c r="E156" s="22"/>
      <c r="F156" s="22"/>
      <c r="G156" s="22"/>
      <c r="H156" s="22"/>
      <c r="I156" s="22"/>
      <c r="J156" s="22"/>
      <c r="K156" s="20"/>
      <c r="L156" s="23"/>
    </row>
    <row r="157" spans="1:12" x14ac:dyDescent="0.3">
      <c r="A157" s="20"/>
      <c r="B157" s="20"/>
      <c r="C157" s="20"/>
      <c r="D157" s="21"/>
      <c r="E157" s="22"/>
      <c r="F157" s="22"/>
      <c r="G157" s="22"/>
      <c r="H157" s="22"/>
      <c r="I157" s="22"/>
      <c r="J157" s="22"/>
      <c r="K157" s="20"/>
      <c r="L157" s="23"/>
    </row>
    <row r="158" spans="1:12" x14ac:dyDescent="0.3">
      <c r="A158" s="20"/>
      <c r="B158" s="20"/>
      <c r="C158" s="20"/>
      <c r="D158" s="21"/>
      <c r="E158" s="22"/>
      <c r="F158" s="22"/>
      <c r="G158" s="22"/>
      <c r="H158" s="22"/>
      <c r="I158" s="22"/>
      <c r="J158" s="22"/>
      <c r="K158" s="20"/>
      <c r="L158" s="23"/>
    </row>
    <row r="159" spans="1:12" x14ac:dyDescent="0.3">
      <c r="A159" s="20"/>
      <c r="B159" s="20"/>
      <c r="C159" s="20"/>
      <c r="D159" s="21"/>
      <c r="E159" s="22"/>
      <c r="F159" s="22"/>
      <c r="G159" s="22"/>
      <c r="H159" s="22"/>
      <c r="I159" s="22"/>
      <c r="J159" s="22"/>
      <c r="K159" s="20"/>
      <c r="L159" s="23"/>
    </row>
    <row r="160" spans="1:12" x14ac:dyDescent="0.3">
      <c r="A160" s="20"/>
      <c r="B160" s="20"/>
      <c r="C160" s="20"/>
      <c r="D160" s="21"/>
      <c r="E160" s="22"/>
      <c r="F160" s="22"/>
      <c r="G160" s="22"/>
      <c r="H160" s="22"/>
      <c r="I160" s="22"/>
      <c r="J160" s="22"/>
      <c r="K160" s="20"/>
      <c r="L160" s="23"/>
    </row>
    <row r="161" spans="1:12" x14ac:dyDescent="0.3">
      <c r="A161" s="20"/>
      <c r="B161" s="20"/>
      <c r="C161" s="20"/>
      <c r="D161" s="21"/>
      <c r="E161" s="22"/>
      <c r="F161" s="22"/>
      <c r="G161" s="22"/>
      <c r="H161" s="22"/>
      <c r="I161" s="22"/>
      <c r="J161" s="22"/>
      <c r="K161" s="20"/>
      <c r="L161" s="23"/>
    </row>
    <row r="162" spans="1:12" x14ac:dyDescent="0.3">
      <c r="A162" s="20"/>
      <c r="B162" s="20"/>
      <c r="C162" s="20"/>
      <c r="D162" s="21"/>
      <c r="E162" s="22"/>
      <c r="F162" s="22"/>
      <c r="G162" s="22"/>
      <c r="H162" s="22"/>
      <c r="I162" s="22"/>
      <c r="J162" s="22"/>
      <c r="K162" s="20"/>
      <c r="L162" s="23"/>
    </row>
  </sheetData>
  <sheetProtection formatCells="0" formatColumns="0" formatRows="0" insertRows="0" selectLockedCells="1" autoFilter="0" pivotTables="0"/>
  <protectedRanges>
    <protectedRange sqref="E15:H19 E25:H29 E35:H39 E45:H49" name="Rozsah2"/>
    <protectedRange sqref="B15:B19" name="Rozsah3_1"/>
    <protectedRange sqref="B25:B29" name="Rozsah3_2"/>
    <protectedRange sqref="B35:B39" name="Rozsah3_3"/>
    <protectedRange sqref="B45:B49" name="Rozsah3_4"/>
    <protectedRange sqref="C15:C19 C25:C29 C35:C39 C45:C49" name="Rozsah3_5"/>
    <protectedRange sqref="I15:I19 I25:I29 I35:I39 I45:I49" name="Rozsah2_1"/>
    <protectedRange sqref="J15:J19 J25:J29 J35:J39 J45:J49" name="Rozsah4_1"/>
  </protectedRanges>
  <mergeCells count="47">
    <mergeCell ref="A73:B73"/>
    <mergeCell ref="C73:K73"/>
    <mergeCell ref="A70:B70"/>
    <mergeCell ref="C70:K70"/>
    <mergeCell ref="A62:F62"/>
    <mergeCell ref="A63:F63"/>
    <mergeCell ref="A68:D68"/>
    <mergeCell ref="A69:B69"/>
    <mergeCell ref="C69:K69"/>
    <mergeCell ref="A2:K2"/>
    <mergeCell ref="A7:K7"/>
    <mergeCell ref="C10:K10"/>
    <mergeCell ref="C11:K11"/>
    <mergeCell ref="A20:F20"/>
    <mergeCell ref="I20:J20"/>
    <mergeCell ref="C14:K14"/>
    <mergeCell ref="A14:B14"/>
    <mergeCell ref="A24:B24"/>
    <mergeCell ref="A71:B71"/>
    <mergeCell ref="C71:K71"/>
    <mergeCell ref="A72:B72"/>
    <mergeCell ref="C72:K72"/>
    <mergeCell ref="A53:J53"/>
    <mergeCell ref="A79:B79"/>
    <mergeCell ref="C79:K79"/>
    <mergeCell ref="A74:B74"/>
    <mergeCell ref="C74:K74"/>
    <mergeCell ref="A75:B75"/>
    <mergeCell ref="C75:K75"/>
    <mergeCell ref="A76:B76"/>
    <mergeCell ref="C76:K76"/>
    <mergeCell ref="A80:K80"/>
    <mergeCell ref="C24:K24"/>
    <mergeCell ref="A30:F30"/>
    <mergeCell ref="I30:J30"/>
    <mergeCell ref="A34:B34"/>
    <mergeCell ref="C34:K34"/>
    <mergeCell ref="A40:F40"/>
    <mergeCell ref="I40:J40"/>
    <mergeCell ref="A44:B44"/>
    <mergeCell ref="C44:K44"/>
    <mergeCell ref="A50:F50"/>
    <mergeCell ref="I50:J50"/>
    <mergeCell ref="A77:B77"/>
    <mergeCell ref="C77:K77"/>
    <mergeCell ref="A78:B78"/>
    <mergeCell ref="C78:K78"/>
  </mergeCells>
  <dataValidations xWindow="937" yWindow="369" count="17">
    <dataValidation allowBlank="1" showErrorMessage="1" prompt="Je potrebné vybrať relevantnú hlavnú aktivitu." sqref="A14 A24 A34 A44"/>
    <dataValidation type="list" allowBlank="1" showInputMessage="1" showErrorMessage="1" sqref="C24:K24">
      <formula1>$H$119:$H$122</formula1>
    </dataValidation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58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59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 " sqref="B60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61"/>
    <dataValidation allowBlank="1" showInputMessage="1" showErrorMessage="1" prompt="Kombinácia externého a interného riadenia projektu nie je, v rámci jedného a toho istého projektu, prípustná. Oprávnený je buď &quot;Projektový manažér - interný&quot; alebo &quot;Projektový manažér - externý&quot;." sqref="B57"/>
    <dataValidation allowBlank="1" showInputMessage="1" showErrorMessage="1" prompt="Rešpektujte stanovený finančný a percentuálny limit uvedený v Príručke k oprávnenosti výdavkov." sqref="F55:F60"/>
    <dataValidation allowBlank="1" showInputMessage="1" showErrorMessage="1" prompt="Rešpektujte stanovený finančný a percentuálny limit uvedený v Príručke k oprávnenosti výdavkov._x000a_" sqref="F61"/>
    <dataValidation allowBlank="1" showInputMessage="1" showErrorMessage="1" prompt="V prípade potreby doplňte ďalšie typy oprávnených výdavkov." sqref="B19 B29 B39 B49"/>
    <dataValidation type="list" allowBlank="1" showInputMessage="1" showErrorMessage="1" prompt="Z roletového menu vyberte príslušnú skupinu oprávnených výdavkov v súlade s prílohou č. 4 výzvy - Osobitné podmienky oprávnenosti výdavkov._x000a_" sqref="C15:C19 C45:C49 C35:C39 C25:C29">
      <formula1>$B$83:$B$96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5:I19 I45:I49 I35:I39 I25:I29">
      <formula1>$B$100:$B$113</formula1>
    </dataValidation>
    <dataValidation allowBlank="1" showInputMessage="1" showErrorMessage="1" prompt="Popíšte výdavok z hľadiska jeho predmetu, resp. rozsahu. Ak výdavok pozostáva z viacerých položiek, je potrebné ich bližšie špecifikovať." sqref="J15:J19 J25:J29 J35:J39 J45:J49 J55:J61"/>
    <dataValidation allowBlank="1" showInputMessage="1" showErrorMessage="1" prompt="Zdôvodnite nevyhnutnosť tohto výdavku pre realizáciu hlavnej aktivity projektu." sqref="K15:K19 K25:K29 K35:K39 K45:K49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55">
      <formula1>$B$115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56">
      <formula1>$B$116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57:I61">
      <formula1>$B$117</formula1>
    </dataValidation>
  </dataValidations>
  <pageMargins left="0.39370078740157483" right="0.39370078740157483" top="0.39370078740157483" bottom="0.39370078740157483" header="0.31496062992125984" footer="0.31496062992125984"/>
  <pageSetup paperSize="9" scale="54" fitToHeight="0" orientation="landscape" r:id="rId1"/>
  <rowBreaks count="1" manualBreakCount="1">
    <brk id="41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104"/>
  <sheetViews>
    <sheetView tabSelected="1" view="pageBreakPreview" topLeftCell="A22" zoomScaleNormal="100" zoomScaleSheetLayoutView="100" workbookViewId="0">
      <selection activeCell="E85" sqref="E85"/>
    </sheetView>
  </sheetViews>
  <sheetFormatPr defaultRowHeight="16.5" x14ac:dyDescent="0.3"/>
  <cols>
    <col min="1" max="1" width="35.85546875" style="69" bestFit="1" customWidth="1"/>
    <col min="2" max="2" width="7.7109375" style="69" customWidth="1"/>
    <col min="3" max="3" width="40.5703125" style="69" customWidth="1"/>
    <col min="4" max="4" width="32.140625" style="69" customWidth="1"/>
    <col min="5" max="5" width="18.7109375" style="69" customWidth="1"/>
    <col min="6" max="6" width="20.5703125" style="69" customWidth="1"/>
    <col min="7" max="7" width="19.140625" style="69" customWidth="1"/>
    <col min="8" max="8" width="21" style="69" customWidth="1"/>
    <col min="9" max="9" width="19.7109375" style="69" customWidth="1"/>
    <col min="10" max="10" width="28.140625" style="69" customWidth="1"/>
    <col min="11" max="11" width="26.5703125" style="69" customWidth="1"/>
    <col min="12" max="12" width="9.140625" style="69"/>
    <col min="13" max="13" width="35.85546875" style="69" bestFit="1" customWidth="1"/>
    <col min="14" max="14" width="13.42578125" style="69" bestFit="1" customWidth="1"/>
    <col min="15" max="15" width="12.85546875" style="69" bestFit="1" customWidth="1"/>
    <col min="16" max="257" width="9.140625" style="69"/>
    <col min="258" max="258" width="35.85546875" style="69" bestFit="1" customWidth="1"/>
    <col min="259" max="259" width="7.7109375" style="69" customWidth="1"/>
    <col min="260" max="260" width="40.5703125" style="69" customWidth="1"/>
    <col min="261" max="261" width="32.140625" style="69" customWidth="1"/>
    <col min="262" max="262" width="18.7109375" style="69" customWidth="1"/>
    <col min="263" max="263" width="11.7109375" style="69" customWidth="1"/>
    <col min="264" max="264" width="23.28515625" style="69" customWidth="1"/>
    <col min="265" max="265" width="12.28515625" style="69" customWidth="1"/>
    <col min="266" max="266" width="42.140625" style="69" customWidth="1"/>
    <col min="267" max="267" width="14" style="69" bestFit="1" customWidth="1"/>
    <col min="268" max="268" width="9.140625" style="69"/>
    <col min="269" max="269" width="35.85546875" style="69" bestFit="1" customWidth="1"/>
    <col min="270" max="270" width="13.42578125" style="69" bestFit="1" customWidth="1"/>
    <col min="271" max="271" width="12.85546875" style="69" bestFit="1" customWidth="1"/>
    <col min="272" max="513" width="9.140625" style="69"/>
    <col min="514" max="514" width="35.85546875" style="69" bestFit="1" customWidth="1"/>
    <col min="515" max="515" width="7.7109375" style="69" customWidth="1"/>
    <col min="516" max="516" width="40.5703125" style="69" customWidth="1"/>
    <col min="517" max="517" width="32.140625" style="69" customWidth="1"/>
    <col min="518" max="518" width="18.7109375" style="69" customWidth="1"/>
    <col min="519" max="519" width="11.7109375" style="69" customWidth="1"/>
    <col min="520" max="520" width="23.28515625" style="69" customWidth="1"/>
    <col min="521" max="521" width="12.28515625" style="69" customWidth="1"/>
    <col min="522" max="522" width="42.140625" style="69" customWidth="1"/>
    <col min="523" max="523" width="14" style="69" bestFit="1" customWidth="1"/>
    <col min="524" max="524" width="9.140625" style="69"/>
    <col min="525" max="525" width="35.85546875" style="69" bestFit="1" customWidth="1"/>
    <col min="526" max="526" width="13.42578125" style="69" bestFit="1" customWidth="1"/>
    <col min="527" max="527" width="12.85546875" style="69" bestFit="1" customWidth="1"/>
    <col min="528" max="769" width="9.140625" style="69"/>
    <col min="770" max="770" width="35.85546875" style="69" bestFit="1" customWidth="1"/>
    <col min="771" max="771" width="7.7109375" style="69" customWidth="1"/>
    <col min="772" max="772" width="40.5703125" style="69" customWidth="1"/>
    <col min="773" max="773" width="32.140625" style="69" customWidth="1"/>
    <col min="774" max="774" width="18.7109375" style="69" customWidth="1"/>
    <col min="775" max="775" width="11.7109375" style="69" customWidth="1"/>
    <col min="776" max="776" width="23.28515625" style="69" customWidth="1"/>
    <col min="777" max="777" width="12.28515625" style="69" customWidth="1"/>
    <col min="778" max="778" width="42.140625" style="69" customWidth="1"/>
    <col min="779" max="779" width="14" style="69" bestFit="1" customWidth="1"/>
    <col min="780" max="780" width="9.140625" style="69"/>
    <col min="781" max="781" width="35.85546875" style="69" bestFit="1" customWidth="1"/>
    <col min="782" max="782" width="13.42578125" style="69" bestFit="1" customWidth="1"/>
    <col min="783" max="783" width="12.85546875" style="69" bestFit="1" customWidth="1"/>
    <col min="784" max="1025" width="9.140625" style="69"/>
    <col min="1026" max="1026" width="35.85546875" style="69" bestFit="1" customWidth="1"/>
    <col min="1027" max="1027" width="7.7109375" style="69" customWidth="1"/>
    <col min="1028" max="1028" width="40.5703125" style="69" customWidth="1"/>
    <col min="1029" max="1029" width="32.140625" style="69" customWidth="1"/>
    <col min="1030" max="1030" width="18.7109375" style="69" customWidth="1"/>
    <col min="1031" max="1031" width="11.7109375" style="69" customWidth="1"/>
    <col min="1032" max="1032" width="23.28515625" style="69" customWidth="1"/>
    <col min="1033" max="1033" width="12.28515625" style="69" customWidth="1"/>
    <col min="1034" max="1034" width="42.140625" style="69" customWidth="1"/>
    <col min="1035" max="1035" width="14" style="69" bestFit="1" customWidth="1"/>
    <col min="1036" max="1036" width="9.140625" style="69"/>
    <col min="1037" max="1037" width="35.85546875" style="69" bestFit="1" customWidth="1"/>
    <col min="1038" max="1038" width="13.42578125" style="69" bestFit="1" customWidth="1"/>
    <col min="1039" max="1039" width="12.85546875" style="69" bestFit="1" customWidth="1"/>
    <col min="1040" max="1281" width="9.140625" style="69"/>
    <col min="1282" max="1282" width="35.85546875" style="69" bestFit="1" customWidth="1"/>
    <col min="1283" max="1283" width="7.7109375" style="69" customWidth="1"/>
    <col min="1284" max="1284" width="40.5703125" style="69" customWidth="1"/>
    <col min="1285" max="1285" width="32.140625" style="69" customWidth="1"/>
    <col min="1286" max="1286" width="18.7109375" style="69" customWidth="1"/>
    <col min="1287" max="1287" width="11.7109375" style="69" customWidth="1"/>
    <col min="1288" max="1288" width="23.28515625" style="69" customWidth="1"/>
    <col min="1289" max="1289" width="12.28515625" style="69" customWidth="1"/>
    <col min="1290" max="1290" width="42.140625" style="69" customWidth="1"/>
    <col min="1291" max="1291" width="14" style="69" bestFit="1" customWidth="1"/>
    <col min="1292" max="1292" width="9.140625" style="69"/>
    <col min="1293" max="1293" width="35.85546875" style="69" bestFit="1" customWidth="1"/>
    <col min="1294" max="1294" width="13.42578125" style="69" bestFit="1" customWidth="1"/>
    <col min="1295" max="1295" width="12.85546875" style="69" bestFit="1" customWidth="1"/>
    <col min="1296" max="1537" width="9.140625" style="69"/>
    <col min="1538" max="1538" width="35.85546875" style="69" bestFit="1" customWidth="1"/>
    <col min="1539" max="1539" width="7.7109375" style="69" customWidth="1"/>
    <col min="1540" max="1540" width="40.5703125" style="69" customWidth="1"/>
    <col min="1541" max="1541" width="32.140625" style="69" customWidth="1"/>
    <col min="1542" max="1542" width="18.7109375" style="69" customWidth="1"/>
    <col min="1543" max="1543" width="11.7109375" style="69" customWidth="1"/>
    <col min="1544" max="1544" width="23.28515625" style="69" customWidth="1"/>
    <col min="1545" max="1545" width="12.28515625" style="69" customWidth="1"/>
    <col min="1546" max="1546" width="42.140625" style="69" customWidth="1"/>
    <col min="1547" max="1547" width="14" style="69" bestFit="1" customWidth="1"/>
    <col min="1548" max="1548" width="9.140625" style="69"/>
    <col min="1549" max="1549" width="35.85546875" style="69" bestFit="1" customWidth="1"/>
    <col min="1550" max="1550" width="13.42578125" style="69" bestFit="1" customWidth="1"/>
    <col min="1551" max="1551" width="12.85546875" style="69" bestFit="1" customWidth="1"/>
    <col min="1552" max="1793" width="9.140625" style="69"/>
    <col min="1794" max="1794" width="35.85546875" style="69" bestFit="1" customWidth="1"/>
    <col min="1795" max="1795" width="7.7109375" style="69" customWidth="1"/>
    <col min="1796" max="1796" width="40.5703125" style="69" customWidth="1"/>
    <col min="1797" max="1797" width="32.140625" style="69" customWidth="1"/>
    <col min="1798" max="1798" width="18.7109375" style="69" customWidth="1"/>
    <col min="1799" max="1799" width="11.7109375" style="69" customWidth="1"/>
    <col min="1800" max="1800" width="23.28515625" style="69" customWidth="1"/>
    <col min="1801" max="1801" width="12.28515625" style="69" customWidth="1"/>
    <col min="1802" max="1802" width="42.140625" style="69" customWidth="1"/>
    <col min="1803" max="1803" width="14" style="69" bestFit="1" customWidth="1"/>
    <col min="1804" max="1804" width="9.140625" style="69"/>
    <col min="1805" max="1805" width="35.85546875" style="69" bestFit="1" customWidth="1"/>
    <col min="1806" max="1806" width="13.42578125" style="69" bestFit="1" customWidth="1"/>
    <col min="1807" max="1807" width="12.85546875" style="69" bestFit="1" customWidth="1"/>
    <col min="1808" max="2049" width="9.140625" style="69"/>
    <col min="2050" max="2050" width="35.85546875" style="69" bestFit="1" customWidth="1"/>
    <col min="2051" max="2051" width="7.7109375" style="69" customWidth="1"/>
    <col min="2052" max="2052" width="40.5703125" style="69" customWidth="1"/>
    <col min="2053" max="2053" width="32.140625" style="69" customWidth="1"/>
    <col min="2054" max="2054" width="18.7109375" style="69" customWidth="1"/>
    <col min="2055" max="2055" width="11.7109375" style="69" customWidth="1"/>
    <col min="2056" max="2056" width="23.28515625" style="69" customWidth="1"/>
    <col min="2057" max="2057" width="12.28515625" style="69" customWidth="1"/>
    <col min="2058" max="2058" width="42.140625" style="69" customWidth="1"/>
    <col min="2059" max="2059" width="14" style="69" bestFit="1" customWidth="1"/>
    <col min="2060" max="2060" width="9.140625" style="69"/>
    <col min="2061" max="2061" width="35.85546875" style="69" bestFit="1" customWidth="1"/>
    <col min="2062" max="2062" width="13.42578125" style="69" bestFit="1" customWidth="1"/>
    <col min="2063" max="2063" width="12.85546875" style="69" bestFit="1" customWidth="1"/>
    <col min="2064" max="2305" width="9.140625" style="69"/>
    <col min="2306" max="2306" width="35.85546875" style="69" bestFit="1" customWidth="1"/>
    <col min="2307" max="2307" width="7.7109375" style="69" customWidth="1"/>
    <col min="2308" max="2308" width="40.5703125" style="69" customWidth="1"/>
    <col min="2309" max="2309" width="32.140625" style="69" customWidth="1"/>
    <col min="2310" max="2310" width="18.7109375" style="69" customWidth="1"/>
    <col min="2311" max="2311" width="11.7109375" style="69" customWidth="1"/>
    <col min="2312" max="2312" width="23.28515625" style="69" customWidth="1"/>
    <col min="2313" max="2313" width="12.28515625" style="69" customWidth="1"/>
    <col min="2314" max="2314" width="42.140625" style="69" customWidth="1"/>
    <col min="2315" max="2315" width="14" style="69" bestFit="1" customWidth="1"/>
    <col min="2316" max="2316" width="9.140625" style="69"/>
    <col min="2317" max="2317" width="35.85546875" style="69" bestFit="1" customWidth="1"/>
    <col min="2318" max="2318" width="13.42578125" style="69" bestFit="1" customWidth="1"/>
    <col min="2319" max="2319" width="12.85546875" style="69" bestFit="1" customWidth="1"/>
    <col min="2320" max="2561" width="9.140625" style="69"/>
    <col min="2562" max="2562" width="35.85546875" style="69" bestFit="1" customWidth="1"/>
    <col min="2563" max="2563" width="7.7109375" style="69" customWidth="1"/>
    <col min="2564" max="2564" width="40.5703125" style="69" customWidth="1"/>
    <col min="2565" max="2565" width="32.140625" style="69" customWidth="1"/>
    <col min="2566" max="2566" width="18.7109375" style="69" customWidth="1"/>
    <col min="2567" max="2567" width="11.7109375" style="69" customWidth="1"/>
    <col min="2568" max="2568" width="23.28515625" style="69" customWidth="1"/>
    <col min="2569" max="2569" width="12.28515625" style="69" customWidth="1"/>
    <col min="2570" max="2570" width="42.140625" style="69" customWidth="1"/>
    <col min="2571" max="2571" width="14" style="69" bestFit="1" customWidth="1"/>
    <col min="2572" max="2572" width="9.140625" style="69"/>
    <col min="2573" max="2573" width="35.85546875" style="69" bestFit="1" customWidth="1"/>
    <col min="2574" max="2574" width="13.42578125" style="69" bestFit="1" customWidth="1"/>
    <col min="2575" max="2575" width="12.85546875" style="69" bestFit="1" customWidth="1"/>
    <col min="2576" max="2817" width="9.140625" style="69"/>
    <col min="2818" max="2818" width="35.85546875" style="69" bestFit="1" customWidth="1"/>
    <col min="2819" max="2819" width="7.7109375" style="69" customWidth="1"/>
    <col min="2820" max="2820" width="40.5703125" style="69" customWidth="1"/>
    <col min="2821" max="2821" width="32.140625" style="69" customWidth="1"/>
    <col min="2822" max="2822" width="18.7109375" style="69" customWidth="1"/>
    <col min="2823" max="2823" width="11.7109375" style="69" customWidth="1"/>
    <col min="2824" max="2824" width="23.28515625" style="69" customWidth="1"/>
    <col min="2825" max="2825" width="12.28515625" style="69" customWidth="1"/>
    <col min="2826" max="2826" width="42.140625" style="69" customWidth="1"/>
    <col min="2827" max="2827" width="14" style="69" bestFit="1" customWidth="1"/>
    <col min="2828" max="2828" width="9.140625" style="69"/>
    <col min="2829" max="2829" width="35.85546875" style="69" bestFit="1" customWidth="1"/>
    <col min="2830" max="2830" width="13.42578125" style="69" bestFit="1" customWidth="1"/>
    <col min="2831" max="2831" width="12.85546875" style="69" bestFit="1" customWidth="1"/>
    <col min="2832" max="3073" width="9.140625" style="69"/>
    <col min="3074" max="3074" width="35.85546875" style="69" bestFit="1" customWidth="1"/>
    <col min="3075" max="3075" width="7.7109375" style="69" customWidth="1"/>
    <col min="3076" max="3076" width="40.5703125" style="69" customWidth="1"/>
    <col min="3077" max="3077" width="32.140625" style="69" customWidth="1"/>
    <col min="3078" max="3078" width="18.7109375" style="69" customWidth="1"/>
    <col min="3079" max="3079" width="11.7109375" style="69" customWidth="1"/>
    <col min="3080" max="3080" width="23.28515625" style="69" customWidth="1"/>
    <col min="3081" max="3081" width="12.28515625" style="69" customWidth="1"/>
    <col min="3082" max="3082" width="42.140625" style="69" customWidth="1"/>
    <col min="3083" max="3083" width="14" style="69" bestFit="1" customWidth="1"/>
    <col min="3084" max="3084" width="9.140625" style="69"/>
    <col min="3085" max="3085" width="35.85546875" style="69" bestFit="1" customWidth="1"/>
    <col min="3086" max="3086" width="13.42578125" style="69" bestFit="1" customWidth="1"/>
    <col min="3087" max="3087" width="12.85546875" style="69" bestFit="1" customWidth="1"/>
    <col min="3088" max="3329" width="9.140625" style="69"/>
    <col min="3330" max="3330" width="35.85546875" style="69" bestFit="1" customWidth="1"/>
    <col min="3331" max="3331" width="7.7109375" style="69" customWidth="1"/>
    <col min="3332" max="3332" width="40.5703125" style="69" customWidth="1"/>
    <col min="3333" max="3333" width="32.140625" style="69" customWidth="1"/>
    <col min="3334" max="3334" width="18.7109375" style="69" customWidth="1"/>
    <col min="3335" max="3335" width="11.7109375" style="69" customWidth="1"/>
    <col min="3336" max="3336" width="23.28515625" style="69" customWidth="1"/>
    <col min="3337" max="3337" width="12.28515625" style="69" customWidth="1"/>
    <col min="3338" max="3338" width="42.140625" style="69" customWidth="1"/>
    <col min="3339" max="3339" width="14" style="69" bestFit="1" customWidth="1"/>
    <col min="3340" max="3340" width="9.140625" style="69"/>
    <col min="3341" max="3341" width="35.85546875" style="69" bestFit="1" customWidth="1"/>
    <col min="3342" max="3342" width="13.42578125" style="69" bestFit="1" customWidth="1"/>
    <col min="3343" max="3343" width="12.85546875" style="69" bestFit="1" customWidth="1"/>
    <col min="3344" max="3585" width="9.140625" style="69"/>
    <col min="3586" max="3586" width="35.85546875" style="69" bestFit="1" customWidth="1"/>
    <col min="3587" max="3587" width="7.7109375" style="69" customWidth="1"/>
    <col min="3588" max="3588" width="40.5703125" style="69" customWidth="1"/>
    <col min="3589" max="3589" width="32.140625" style="69" customWidth="1"/>
    <col min="3590" max="3590" width="18.7109375" style="69" customWidth="1"/>
    <col min="3591" max="3591" width="11.7109375" style="69" customWidth="1"/>
    <col min="3592" max="3592" width="23.28515625" style="69" customWidth="1"/>
    <col min="3593" max="3593" width="12.28515625" style="69" customWidth="1"/>
    <col min="3594" max="3594" width="42.140625" style="69" customWidth="1"/>
    <col min="3595" max="3595" width="14" style="69" bestFit="1" customWidth="1"/>
    <col min="3596" max="3596" width="9.140625" style="69"/>
    <col min="3597" max="3597" width="35.85546875" style="69" bestFit="1" customWidth="1"/>
    <col min="3598" max="3598" width="13.42578125" style="69" bestFit="1" customWidth="1"/>
    <col min="3599" max="3599" width="12.85546875" style="69" bestFit="1" customWidth="1"/>
    <col min="3600" max="3841" width="9.140625" style="69"/>
    <col min="3842" max="3842" width="35.85546875" style="69" bestFit="1" customWidth="1"/>
    <col min="3843" max="3843" width="7.7109375" style="69" customWidth="1"/>
    <col min="3844" max="3844" width="40.5703125" style="69" customWidth="1"/>
    <col min="3845" max="3845" width="32.140625" style="69" customWidth="1"/>
    <col min="3846" max="3846" width="18.7109375" style="69" customWidth="1"/>
    <col min="3847" max="3847" width="11.7109375" style="69" customWidth="1"/>
    <col min="3848" max="3848" width="23.28515625" style="69" customWidth="1"/>
    <col min="3849" max="3849" width="12.28515625" style="69" customWidth="1"/>
    <col min="3850" max="3850" width="42.140625" style="69" customWidth="1"/>
    <col min="3851" max="3851" width="14" style="69" bestFit="1" customWidth="1"/>
    <col min="3852" max="3852" width="9.140625" style="69"/>
    <col min="3853" max="3853" width="35.85546875" style="69" bestFit="1" customWidth="1"/>
    <col min="3854" max="3854" width="13.42578125" style="69" bestFit="1" customWidth="1"/>
    <col min="3855" max="3855" width="12.85546875" style="69" bestFit="1" customWidth="1"/>
    <col min="3856" max="4097" width="9.140625" style="69"/>
    <col min="4098" max="4098" width="35.85546875" style="69" bestFit="1" customWidth="1"/>
    <col min="4099" max="4099" width="7.7109375" style="69" customWidth="1"/>
    <col min="4100" max="4100" width="40.5703125" style="69" customWidth="1"/>
    <col min="4101" max="4101" width="32.140625" style="69" customWidth="1"/>
    <col min="4102" max="4102" width="18.7109375" style="69" customWidth="1"/>
    <col min="4103" max="4103" width="11.7109375" style="69" customWidth="1"/>
    <col min="4104" max="4104" width="23.28515625" style="69" customWidth="1"/>
    <col min="4105" max="4105" width="12.28515625" style="69" customWidth="1"/>
    <col min="4106" max="4106" width="42.140625" style="69" customWidth="1"/>
    <col min="4107" max="4107" width="14" style="69" bestFit="1" customWidth="1"/>
    <col min="4108" max="4108" width="9.140625" style="69"/>
    <col min="4109" max="4109" width="35.85546875" style="69" bestFit="1" customWidth="1"/>
    <col min="4110" max="4110" width="13.42578125" style="69" bestFit="1" customWidth="1"/>
    <col min="4111" max="4111" width="12.85546875" style="69" bestFit="1" customWidth="1"/>
    <col min="4112" max="4353" width="9.140625" style="69"/>
    <col min="4354" max="4354" width="35.85546875" style="69" bestFit="1" customWidth="1"/>
    <col min="4355" max="4355" width="7.7109375" style="69" customWidth="1"/>
    <col min="4356" max="4356" width="40.5703125" style="69" customWidth="1"/>
    <col min="4357" max="4357" width="32.140625" style="69" customWidth="1"/>
    <col min="4358" max="4358" width="18.7109375" style="69" customWidth="1"/>
    <col min="4359" max="4359" width="11.7109375" style="69" customWidth="1"/>
    <col min="4360" max="4360" width="23.28515625" style="69" customWidth="1"/>
    <col min="4361" max="4361" width="12.28515625" style="69" customWidth="1"/>
    <col min="4362" max="4362" width="42.140625" style="69" customWidth="1"/>
    <col min="4363" max="4363" width="14" style="69" bestFit="1" customWidth="1"/>
    <col min="4364" max="4364" width="9.140625" style="69"/>
    <col min="4365" max="4365" width="35.85546875" style="69" bestFit="1" customWidth="1"/>
    <col min="4366" max="4366" width="13.42578125" style="69" bestFit="1" customWidth="1"/>
    <col min="4367" max="4367" width="12.85546875" style="69" bestFit="1" customWidth="1"/>
    <col min="4368" max="4609" width="9.140625" style="69"/>
    <col min="4610" max="4610" width="35.85546875" style="69" bestFit="1" customWidth="1"/>
    <col min="4611" max="4611" width="7.7109375" style="69" customWidth="1"/>
    <col min="4612" max="4612" width="40.5703125" style="69" customWidth="1"/>
    <col min="4613" max="4613" width="32.140625" style="69" customWidth="1"/>
    <col min="4614" max="4614" width="18.7109375" style="69" customWidth="1"/>
    <col min="4615" max="4615" width="11.7109375" style="69" customWidth="1"/>
    <col min="4616" max="4616" width="23.28515625" style="69" customWidth="1"/>
    <col min="4617" max="4617" width="12.28515625" style="69" customWidth="1"/>
    <col min="4618" max="4618" width="42.140625" style="69" customWidth="1"/>
    <col min="4619" max="4619" width="14" style="69" bestFit="1" customWidth="1"/>
    <col min="4620" max="4620" width="9.140625" style="69"/>
    <col min="4621" max="4621" width="35.85546875" style="69" bestFit="1" customWidth="1"/>
    <col min="4622" max="4622" width="13.42578125" style="69" bestFit="1" customWidth="1"/>
    <col min="4623" max="4623" width="12.85546875" style="69" bestFit="1" customWidth="1"/>
    <col min="4624" max="4865" width="9.140625" style="69"/>
    <col min="4866" max="4866" width="35.85546875" style="69" bestFit="1" customWidth="1"/>
    <col min="4867" max="4867" width="7.7109375" style="69" customWidth="1"/>
    <col min="4868" max="4868" width="40.5703125" style="69" customWidth="1"/>
    <col min="4869" max="4869" width="32.140625" style="69" customWidth="1"/>
    <col min="4870" max="4870" width="18.7109375" style="69" customWidth="1"/>
    <col min="4871" max="4871" width="11.7109375" style="69" customWidth="1"/>
    <col min="4872" max="4872" width="23.28515625" style="69" customWidth="1"/>
    <col min="4873" max="4873" width="12.28515625" style="69" customWidth="1"/>
    <col min="4874" max="4874" width="42.140625" style="69" customWidth="1"/>
    <col min="4875" max="4875" width="14" style="69" bestFit="1" customWidth="1"/>
    <col min="4876" max="4876" width="9.140625" style="69"/>
    <col min="4877" max="4877" width="35.85546875" style="69" bestFit="1" customWidth="1"/>
    <col min="4878" max="4878" width="13.42578125" style="69" bestFit="1" customWidth="1"/>
    <col min="4879" max="4879" width="12.85546875" style="69" bestFit="1" customWidth="1"/>
    <col min="4880" max="5121" width="9.140625" style="69"/>
    <col min="5122" max="5122" width="35.85546875" style="69" bestFit="1" customWidth="1"/>
    <col min="5123" max="5123" width="7.7109375" style="69" customWidth="1"/>
    <col min="5124" max="5124" width="40.5703125" style="69" customWidth="1"/>
    <col min="5125" max="5125" width="32.140625" style="69" customWidth="1"/>
    <col min="5126" max="5126" width="18.7109375" style="69" customWidth="1"/>
    <col min="5127" max="5127" width="11.7109375" style="69" customWidth="1"/>
    <col min="5128" max="5128" width="23.28515625" style="69" customWidth="1"/>
    <col min="5129" max="5129" width="12.28515625" style="69" customWidth="1"/>
    <col min="5130" max="5130" width="42.140625" style="69" customWidth="1"/>
    <col min="5131" max="5131" width="14" style="69" bestFit="1" customWidth="1"/>
    <col min="5132" max="5132" width="9.140625" style="69"/>
    <col min="5133" max="5133" width="35.85546875" style="69" bestFit="1" customWidth="1"/>
    <col min="5134" max="5134" width="13.42578125" style="69" bestFit="1" customWidth="1"/>
    <col min="5135" max="5135" width="12.85546875" style="69" bestFit="1" customWidth="1"/>
    <col min="5136" max="5377" width="9.140625" style="69"/>
    <col min="5378" max="5378" width="35.85546875" style="69" bestFit="1" customWidth="1"/>
    <col min="5379" max="5379" width="7.7109375" style="69" customWidth="1"/>
    <col min="5380" max="5380" width="40.5703125" style="69" customWidth="1"/>
    <col min="5381" max="5381" width="32.140625" style="69" customWidth="1"/>
    <col min="5382" max="5382" width="18.7109375" style="69" customWidth="1"/>
    <col min="5383" max="5383" width="11.7109375" style="69" customWidth="1"/>
    <col min="5384" max="5384" width="23.28515625" style="69" customWidth="1"/>
    <col min="5385" max="5385" width="12.28515625" style="69" customWidth="1"/>
    <col min="5386" max="5386" width="42.140625" style="69" customWidth="1"/>
    <col min="5387" max="5387" width="14" style="69" bestFit="1" customWidth="1"/>
    <col min="5388" max="5388" width="9.140625" style="69"/>
    <col min="5389" max="5389" width="35.85546875" style="69" bestFit="1" customWidth="1"/>
    <col min="5390" max="5390" width="13.42578125" style="69" bestFit="1" customWidth="1"/>
    <col min="5391" max="5391" width="12.85546875" style="69" bestFit="1" customWidth="1"/>
    <col min="5392" max="5633" width="9.140625" style="69"/>
    <col min="5634" max="5634" width="35.85546875" style="69" bestFit="1" customWidth="1"/>
    <col min="5635" max="5635" width="7.7109375" style="69" customWidth="1"/>
    <col min="5636" max="5636" width="40.5703125" style="69" customWidth="1"/>
    <col min="5637" max="5637" width="32.140625" style="69" customWidth="1"/>
    <col min="5638" max="5638" width="18.7109375" style="69" customWidth="1"/>
    <col min="5639" max="5639" width="11.7109375" style="69" customWidth="1"/>
    <col min="5640" max="5640" width="23.28515625" style="69" customWidth="1"/>
    <col min="5641" max="5641" width="12.28515625" style="69" customWidth="1"/>
    <col min="5642" max="5642" width="42.140625" style="69" customWidth="1"/>
    <col min="5643" max="5643" width="14" style="69" bestFit="1" customWidth="1"/>
    <col min="5644" max="5644" width="9.140625" style="69"/>
    <col min="5645" max="5645" width="35.85546875" style="69" bestFit="1" customWidth="1"/>
    <col min="5646" max="5646" width="13.42578125" style="69" bestFit="1" customWidth="1"/>
    <col min="5647" max="5647" width="12.85546875" style="69" bestFit="1" customWidth="1"/>
    <col min="5648" max="5889" width="9.140625" style="69"/>
    <col min="5890" max="5890" width="35.85546875" style="69" bestFit="1" customWidth="1"/>
    <col min="5891" max="5891" width="7.7109375" style="69" customWidth="1"/>
    <col min="5892" max="5892" width="40.5703125" style="69" customWidth="1"/>
    <col min="5893" max="5893" width="32.140625" style="69" customWidth="1"/>
    <col min="5894" max="5894" width="18.7109375" style="69" customWidth="1"/>
    <col min="5895" max="5895" width="11.7109375" style="69" customWidth="1"/>
    <col min="5896" max="5896" width="23.28515625" style="69" customWidth="1"/>
    <col min="5897" max="5897" width="12.28515625" style="69" customWidth="1"/>
    <col min="5898" max="5898" width="42.140625" style="69" customWidth="1"/>
    <col min="5899" max="5899" width="14" style="69" bestFit="1" customWidth="1"/>
    <col min="5900" max="5900" width="9.140625" style="69"/>
    <col min="5901" max="5901" width="35.85546875" style="69" bestFit="1" customWidth="1"/>
    <col min="5902" max="5902" width="13.42578125" style="69" bestFit="1" customWidth="1"/>
    <col min="5903" max="5903" width="12.85546875" style="69" bestFit="1" customWidth="1"/>
    <col min="5904" max="6145" width="9.140625" style="69"/>
    <col min="6146" max="6146" width="35.85546875" style="69" bestFit="1" customWidth="1"/>
    <col min="6147" max="6147" width="7.7109375" style="69" customWidth="1"/>
    <col min="6148" max="6148" width="40.5703125" style="69" customWidth="1"/>
    <col min="6149" max="6149" width="32.140625" style="69" customWidth="1"/>
    <col min="6150" max="6150" width="18.7109375" style="69" customWidth="1"/>
    <col min="6151" max="6151" width="11.7109375" style="69" customWidth="1"/>
    <col min="6152" max="6152" width="23.28515625" style="69" customWidth="1"/>
    <col min="6153" max="6153" width="12.28515625" style="69" customWidth="1"/>
    <col min="6154" max="6154" width="42.140625" style="69" customWidth="1"/>
    <col min="6155" max="6155" width="14" style="69" bestFit="1" customWidth="1"/>
    <col min="6156" max="6156" width="9.140625" style="69"/>
    <col min="6157" max="6157" width="35.85546875" style="69" bestFit="1" customWidth="1"/>
    <col min="6158" max="6158" width="13.42578125" style="69" bestFit="1" customWidth="1"/>
    <col min="6159" max="6159" width="12.85546875" style="69" bestFit="1" customWidth="1"/>
    <col min="6160" max="6401" width="9.140625" style="69"/>
    <col min="6402" max="6402" width="35.85546875" style="69" bestFit="1" customWidth="1"/>
    <col min="6403" max="6403" width="7.7109375" style="69" customWidth="1"/>
    <col min="6404" max="6404" width="40.5703125" style="69" customWidth="1"/>
    <col min="6405" max="6405" width="32.140625" style="69" customWidth="1"/>
    <col min="6406" max="6406" width="18.7109375" style="69" customWidth="1"/>
    <col min="6407" max="6407" width="11.7109375" style="69" customWidth="1"/>
    <col min="6408" max="6408" width="23.28515625" style="69" customWidth="1"/>
    <col min="6409" max="6409" width="12.28515625" style="69" customWidth="1"/>
    <col min="6410" max="6410" width="42.140625" style="69" customWidth="1"/>
    <col min="6411" max="6411" width="14" style="69" bestFit="1" customWidth="1"/>
    <col min="6412" max="6412" width="9.140625" style="69"/>
    <col min="6413" max="6413" width="35.85546875" style="69" bestFit="1" customWidth="1"/>
    <col min="6414" max="6414" width="13.42578125" style="69" bestFit="1" customWidth="1"/>
    <col min="6415" max="6415" width="12.85546875" style="69" bestFit="1" customWidth="1"/>
    <col min="6416" max="6657" width="9.140625" style="69"/>
    <col min="6658" max="6658" width="35.85546875" style="69" bestFit="1" customWidth="1"/>
    <col min="6659" max="6659" width="7.7109375" style="69" customWidth="1"/>
    <col min="6660" max="6660" width="40.5703125" style="69" customWidth="1"/>
    <col min="6661" max="6661" width="32.140625" style="69" customWidth="1"/>
    <col min="6662" max="6662" width="18.7109375" style="69" customWidth="1"/>
    <col min="6663" max="6663" width="11.7109375" style="69" customWidth="1"/>
    <col min="6664" max="6664" width="23.28515625" style="69" customWidth="1"/>
    <col min="6665" max="6665" width="12.28515625" style="69" customWidth="1"/>
    <col min="6666" max="6666" width="42.140625" style="69" customWidth="1"/>
    <col min="6667" max="6667" width="14" style="69" bestFit="1" customWidth="1"/>
    <col min="6668" max="6668" width="9.140625" style="69"/>
    <col min="6669" max="6669" width="35.85546875" style="69" bestFit="1" customWidth="1"/>
    <col min="6670" max="6670" width="13.42578125" style="69" bestFit="1" customWidth="1"/>
    <col min="6671" max="6671" width="12.85546875" style="69" bestFit="1" customWidth="1"/>
    <col min="6672" max="6913" width="9.140625" style="69"/>
    <col min="6914" max="6914" width="35.85546875" style="69" bestFit="1" customWidth="1"/>
    <col min="6915" max="6915" width="7.7109375" style="69" customWidth="1"/>
    <col min="6916" max="6916" width="40.5703125" style="69" customWidth="1"/>
    <col min="6917" max="6917" width="32.140625" style="69" customWidth="1"/>
    <col min="6918" max="6918" width="18.7109375" style="69" customWidth="1"/>
    <col min="6919" max="6919" width="11.7109375" style="69" customWidth="1"/>
    <col min="6920" max="6920" width="23.28515625" style="69" customWidth="1"/>
    <col min="6921" max="6921" width="12.28515625" style="69" customWidth="1"/>
    <col min="6922" max="6922" width="42.140625" style="69" customWidth="1"/>
    <col min="6923" max="6923" width="14" style="69" bestFit="1" customWidth="1"/>
    <col min="6924" max="6924" width="9.140625" style="69"/>
    <col min="6925" max="6925" width="35.85546875" style="69" bestFit="1" customWidth="1"/>
    <col min="6926" max="6926" width="13.42578125" style="69" bestFit="1" customWidth="1"/>
    <col min="6927" max="6927" width="12.85546875" style="69" bestFit="1" customWidth="1"/>
    <col min="6928" max="7169" width="9.140625" style="69"/>
    <col min="7170" max="7170" width="35.85546875" style="69" bestFit="1" customWidth="1"/>
    <col min="7171" max="7171" width="7.7109375" style="69" customWidth="1"/>
    <col min="7172" max="7172" width="40.5703125" style="69" customWidth="1"/>
    <col min="7173" max="7173" width="32.140625" style="69" customWidth="1"/>
    <col min="7174" max="7174" width="18.7109375" style="69" customWidth="1"/>
    <col min="7175" max="7175" width="11.7109375" style="69" customWidth="1"/>
    <col min="7176" max="7176" width="23.28515625" style="69" customWidth="1"/>
    <col min="7177" max="7177" width="12.28515625" style="69" customWidth="1"/>
    <col min="7178" max="7178" width="42.140625" style="69" customWidth="1"/>
    <col min="7179" max="7179" width="14" style="69" bestFit="1" customWidth="1"/>
    <col min="7180" max="7180" width="9.140625" style="69"/>
    <col min="7181" max="7181" width="35.85546875" style="69" bestFit="1" customWidth="1"/>
    <col min="7182" max="7182" width="13.42578125" style="69" bestFit="1" customWidth="1"/>
    <col min="7183" max="7183" width="12.85546875" style="69" bestFit="1" customWidth="1"/>
    <col min="7184" max="7425" width="9.140625" style="69"/>
    <col min="7426" max="7426" width="35.85546875" style="69" bestFit="1" customWidth="1"/>
    <col min="7427" max="7427" width="7.7109375" style="69" customWidth="1"/>
    <col min="7428" max="7428" width="40.5703125" style="69" customWidth="1"/>
    <col min="7429" max="7429" width="32.140625" style="69" customWidth="1"/>
    <col min="7430" max="7430" width="18.7109375" style="69" customWidth="1"/>
    <col min="7431" max="7431" width="11.7109375" style="69" customWidth="1"/>
    <col min="7432" max="7432" width="23.28515625" style="69" customWidth="1"/>
    <col min="7433" max="7433" width="12.28515625" style="69" customWidth="1"/>
    <col min="7434" max="7434" width="42.140625" style="69" customWidth="1"/>
    <col min="7435" max="7435" width="14" style="69" bestFit="1" customWidth="1"/>
    <col min="7436" max="7436" width="9.140625" style="69"/>
    <col min="7437" max="7437" width="35.85546875" style="69" bestFit="1" customWidth="1"/>
    <col min="7438" max="7438" width="13.42578125" style="69" bestFit="1" customWidth="1"/>
    <col min="7439" max="7439" width="12.85546875" style="69" bestFit="1" customWidth="1"/>
    <col min="7440" max="7681" width="9.140625" style="69"/>
    <col min="7682" max="7682" width="35.85546875" style="69" bestFit="1" customWidth="1"/>
    <col min="7683" max="7683" width="7.7109375" style="69" customWidth="1"/>
    <col min="7684" max="7684" width="40.5703125" style="69" customWidth="1"/>
    <col min="7685" max="7685" width="32.140625" style="69" customWidth="1"/>
    <col min="7686" max="7686" width="18.7109375" style="69" customWidth="1"/>
    <col min="7687" max="7687" width="11.7109375" style="69" customWidth="1"/>
    <col min="7688" max="7688" width="23.28515625" style="69" customWidth="1"/>
    <col min="7689" max="7689" width="12.28515625" style="69" customWidth="1"/>
    <col min="7690" max="7690" width="42.140625" style="69" customWidth="1"/>
    <col min="7691" max="7691" width="14" style="69" bestFit="1" customWidth="1"/>
    <col min="7692" max="7692" width="9.140625" style="69"/>
    <col min="7693" max="7693" width="35.85546875" style="69" bestFit="1" customWidth="1"/>
    <col min="7694" max="7694" width="13.42578125" style="69" bestFit="1" customWidth="1"/>
    <col min="7695" max="7695" width="12.85546875" style="69" bestFit="1" customWidth="1"/>
    <col min="7696" max="7937" width="9.140625" style="69"/>
    <col min="7938" max="7938" width="35.85546875" style="69" bestFit="1" customWidth="1"/>
    <col min="7939" max="7939" width="7.7109375" style="69" customWidth="1"/>
    <col min="7940" max="7940" width="40.5703125" style="69" customWidth="1"/>
    <col min="7941" max="7941" width="32.140625" style="69" customWidth="1"/>
    <col min="7942" max="7942" width="18.7109375" style="69" customWidth="1"/>
    <col min="7943" max="7943" width="11.7109375" style="69" customWidth="1"/>
    <col min="7944" max="7944" width="23.28515625" style="69" customWidth="1"/>
    <col min="7945" max="7945" width="12.28515625" style="69" customWidth="1"/>
    <col min="7946" max="7946" width="42.140625" style="69" customWidth="1"/>
    <col min="7947" max="7947" width="14" style="69" bestFit="1" customWidth="1"/>
    <col min="7948" max="7948" width="9.140625" style="69"/>
    <col min="7949" max="7949" width="35.85546875" style="69" bestFit="1" customWidth="1"/>
    <col min="7950" max="7950" width="13.42578125" style="69" bestFit="1" customWidth="1"/>
    <col min="7951" max="7951" width="12.85546875" style="69" bestFit="1" customWidth="1"/>
    <col min="7952" max="8193" width="9.140625" style="69"/>
    <col min="8194" max="8194" width="35.85546875" style="69" bestFit="1" customWidth="1"/>
    <col min="8195" max="8195" width="7.7109375" style="69" customWidth="1"/>
    <col min="8196" max="8196" width="40.5703125" style="69" customWidth="1"/>
    <col min="8197" max="8197" width="32.140625" style="69" customWidth="1"/>
    <col min="8198" max="8198" width="18.7109375" style="69" customWidth="1"/>
    <col min="8199" max="8199" width="11.7109375" style="69" customWidth="1"/>
    <col min="8200" max="8200" width="23.28515625" style="69" customWidth="1"/>
    <col min="8201" max="8201" width="12.28515625" style="69" customWidth="1"/>
    <col min="8202" max="8202" width="42.140625" style="69" customWidth="1"/>
    <col min="8203" max="8203" width="14" style="69" bestFit="1" customWidth="1"/>
    <col min="8204" max="8204" width="9.140625" style="69"/>
    <col min="8205" max="8205" width="35.85546875" style="69" bestFit="1" customWidth="1"/>
    <col min="8206" max="8206" width="13.42578125" style="69" bestFit="1" customWidth="1"/>
    <col min="8207" max="8207" width="12.85546875" style="69" bestFit="1" customWidth="1"/>
    <col min="8208" max="8449" width="9.140625" style="69"/>
    <col min="8450" max="8450" width="35.85546875" style="69" bestFit="1" customWidth="1"/>
    <col min="8451" max="8451" width="7.7109375" style="69" customWidth="1"/>
    <col min="8452" max="8452" width="40.5703125" style="69" customWidth="1"/>
    <col min="8453" max="8453" width="32.140625" style="69" customWidth="1"/>
    <col min="8454" max="8454" width="18.7109375" style="69" customWidth="1"/>
    <col min="8455" max="8455" width="11.7109375" style="69" customWidth="1"/>
    <col min="8456" max="8456" width="23.28515625" style="69" customWidth="1"/>
    <col min="8457" max="8457" width="12.28515625" style="69" customWidth="1"/>
    <col min="8458" max="8458" width="42.140625" style="69" customWidth="1"/>
    <col min="8459" max="8459" width="14" style="69" bestFit="1" customWidth="1"/>
    <col min="8460" max="8460" width="9.140625" style="69"/>
    <col min="8461" max="8461" width="35.85546875" style="69" bestFit="1" customWidth="1"/>
    <col min="8462" max="8462" width="13.42578125" style="69" bestFit="1" customWidth="1"/>
    <col min="8463" max="8463" width="12.85546875" style="69" bestFit="1" customWidth="1"/>
    <col min="8464" max="8705" width="9.140625" style="69"/>
    <col min="8706" max="8706" width="35.85546875" style="69" bestFit="1" customWidth="1"/>
    <col min="8707" max="8707" width="7.7109375" style="69" customWidth="1"/>
    <col min="8708" max="8708" width="40.5703125" style="69" customWidth="1"/>
    <col min="8709" max="8709" width="32.140625" style="69" customWidth="1"/>
    <col min="8710" max="8710" width="18.7109375" style="69" customWidth="1"/>
    <col min="8711" max="8711" width="11.7109375" style="69" customWidth="1"/>
    <col min="8712" max="8712" width="23.28515625" style="69" customWidth="1"/>
    <col min="8713" max="8713" width="12.28515625" style="69" customWidth="1"/>
    <col min="8714" max="8714" width="42.140625" style="69" customWidth="1"/>
    <col min="8715" max="8715" width="14" style="69" bestFit="1" customWidth="1"/>
    <col min="8716" max="8716" width="9.140625" style="69"/>
    <col min="8717" max="8717" width="35.85546875" style="69" bestFit="1" customWidth="1"/>
    <col min="8718" max="8718" width="13.42578125" style="69" bestFit="1" customWidth="1"/>
    <col min="8719" max="8719" width="12.85546875" style="69" bestFit="1" customWidth="1"/>
    <col min="8720" max="8961" width="9.140625" style="69"/>
    <col min="8962" max="8962" width="35.85546875" style="69" bestFit="1" customWidth="1"/>
    <col min="8963" max="8963" width="7.7109375" style="69" customWidth="1"/>
    <col min="8964" max="8964" width="40.5703125" style="69" customWidth="1"/>
    <col min="8965" max="8965" width="32.140625" style="69" customWidth="1"/>
    <col min="8966" max="8966" width="18.7109375" style="69" customWidth="1"/>
    <col min="8967" max="8967" width="11.7109375" style="69" customWidth="1"/>
    <col min="8968" max="8968" width="23.28515625" style="69" customWidth="1"/>
    <col min="8969" max="8969" width="12.28515625" style="69" customWidth="1"/>
    <col min="8970" max="8970" width="42.140625" style="69" customWidth="1"/>
    <col min="8971" max="8971" width="14" style="69" bestFit="1" customWidth="1"/>
    <col min="8972" max="8972" width="9.140625" style="69"/>
    <col min="8973" max="8973" width="35.85546875" style="69" bestFit="1" customWidth="1"/>
    <col min="8974" max="8974" width="13.42578125" style="69" bestFit="1" customWidth="1"/>
    <col min="8975" max="8975" width="12.85546875" style="69" bestFit="1" customWidth="1"/>
    <col min="8976" max="9217" width="9.140625" style="69"/>
    <col min="9218" max="9218" width="35.85546875" style="69" bestFit="1" customWidth="1"/>
    <col min="9219" max="9219" width="7.7109375" style="69" customWidth="1"/>
    <col min="9220" max="9220" width="40.5703125" style="69" customWidth="1"/>
    <col min="9221" max="9221" width="32.140625" style="69" customWidth="1"/>
    <col min="9222" max="9222" width="18.7109375" style="69" customWidth="1"/>
    <col min="9223" max="9223" width="11.7109375" style="69" customWidth="1"/>
    <col min="9224" max="9224" width="23.28515625" style="69" customWidth="1"/>
    <col min="9225" max="9225" width="12.28515625" style="69" customWidth="1"/>
    <col min="9226" max="9226" width="42.140625" style="69" customWidth="1"/>
    <col min="9227" max="9227" width="14" style="69" bestFit="1" customWidth="1"/>
    <col min="9228" max="9228" width="9.140625" style="69"/>
    <col min="9229" max="9229" width="35.85546875" style="69" bestFit="1" customWidth="1"/>
    <col min="9230" max="9230" width="13.42578125" style="69" bestFit="1" customWidth="1"/>
    <col min="9231" max="9231" width="12.85546875" style="69" bestFit="1" customWidth="1"/>
    <col min="9232" max="9473" width="9.140625" style="69"/>
    <col min="9474" max="9474" width="35.85546875" style="69" bestFit="1" customWidth="1"/>
    <col min="9475" max="9475" width="7.7109375" style="69" customWidth="1"/>
    <col min="9476" max="9476" width="40.5703125" style="69" customWidth="1"/>
    <col min="9477" max="9477" width="32.140625" style="69" customWidth="1"/>
    <col min="9478" max="9478" width="18.7109375" style="69" customWidth="1"/>
    <col min="9479" max="9479" width="11.7109375" style="69" customWidth="1"/>
    <col min="9480" max="9480" width="23.28515625" style="69" customWidth="1"/>
    <col min="9481" max="9481" width="12.28515625" style="69" customWidth="1"/>
    <col min="9482" max="9482" width="42.140625" style="69" customWidth="1"/>
    <col min="9483" max="9483" width="14" style="69" bestFit="1" customWidth="1"/>
    <col min="9484" max="9484" width="9.140625" style="69"/>
    <col min="9485" max="9485" width="35.85546875" style="69" bestFit="1" customWidth="1"/>
    <col min="9486" max="9486" width="13.42578125" style="69" bestFit="1" customWidth="1"/>
    <col min="9487" max="9487" width="12.85546875" style="69" bestFit="1" customWidth="1"/>
    <col min="9488" max="9729" width="9.140625" style="69"/>
    <col min="9730" max="9730" width="35.85546875" style="69" bestFit="1" customWidth="1"/>
    <col min="9731" max="9731" width="7.7109375" style="69" customWidth="1"/>
    <col min="9732" max="9732" width="40.5703125" style="69" customWidth="1"/>
    <col min="9733" max="9733" width="32.140625" style="69" customWidth="1"/>
    <col min="9734" max="9734" width="18.7109375" style="69" customWidth="1"/>
    <col min="9735" max="9735" width="11.7109375" style="69" customWidth="1"/>
    <col min="9736" max="9736" width="23.28515625" style="69" customWidth="1"/>
    <col min="9737" max="9737" width="12.28515625" style="69" customWidth="1"/>
    <col min="9738" max="9738" width="42.140625" style="69" customWidth="1"/>
    <col min="9739" max="9739" width="14" style="69" bestFit="1" customWidth="1"/>
    <col min="9740" max="9740" width="9.140625" style="69"/>
    <col min="9741" max="9741" width="35.85546875" style="69" bestFit="1" customWidth="1"/>
    <col min="9742" max="9742" width="13.42578125" style="69" bestFit="1" customWidth="1"/>
    <col min="9743" max="9743" width="12.85546875" style="69" bestFit="1" customWidth="1"/>
    <col min="9744" max="9985" width="9.140625" style="69"/>
    <col min="9986" max="9986" width="35.85546875" style="69" bestFit="1" customWidth="1"/>
    <col min="9987" max="9987" width="7.7109375" style="69" customWidth="1"/>
    <col min="9988" max="9988" width="40.5703125" style="69" customWidth="1"/>
    <col min="9989" max="9989" width="32.140625" style="69" customWidth="1"/>
    <col min="9990" max="9990" width="18.7109375" style="69" customWidth="1"/>
    <col min="9991" max="9991" width="11.7109375" style="69" customWidth="1"/>
    <col min="9992" max="9992" width="23.28515625" style="69" customWidth="1"/>
    <col min="9993" max="9993" width="12.28515625" style="69" customWidth="1"/>
    <col min="9994" max="9994" width="42.140625" style="69" customWidth="1"/>
    <col min="9995" max="9995" width="14" style="69" bestFit="1" customWidth="1"/>
    <col min="9996" max="9996" width="9.140625" style="69"/>
    <col min="9997" max="9997" width="35.85546875" style="69" bestFit="1" customWidth="1"/>
    <col min="9998" max="9998" width="13.42578125" style="69" bestFit="1" customWidth="1"/>
    <col min="9999" max="9999" width="12.85546875" style="69" bestFit="1" customWidth="1"/>
    <col min="10000" max="10241" width="9.140625" style="69"/>
    <col min="10242" max="10242" width="35.85546875" style="69" bestFit="1" customWidth="1"/>
    <col min="10243" max="10243" width="7.7109375" style="69" customWidth="1"/>
    <col min="10244" max="10244" width="40.5703125" style="69" customWidth="1"/>
    <col min="10245" max="10245" width="32.140625" style="69" customWidth="1"/>
    <col min="10246" max="10246" width="18.7109375" style="69" customWidth="1"/>
    <col min="10247" max="10247" width="11.7109375" style="69" customWidth="1"/>
    <col min="10248" max="10248" width="23.28515625" style="69" customWidth="1"/>
    <col min="10249" max="10249" width="12.28515625" style="69" customWidth="1"/>
    <col min="10250" max="10250" width="42.140625" style="69" customWidth="1"/>
    <col min="10251" max="10251" width="14" style="69" bestFit="1" customWidth="1"/>
    <col min="10252" max="10252" width="9.140625" style="69"/>
    <col min="10253" max="10253" width="35.85546875" style="69" bestFit="1" customWidth="1"/>
    <col min="10254" max="10254" width="13.42578125" style="69" bestFit="1" customWidth="1"/>
    <col min="10255" max="10255" width="12.85546875" style="69" bestFit="1" customWidth="1"/>
    <col min="10256" max="10497" width="9.140625" style="69"/>
    <col min="10498" max="10498" width="35.85546875" style="69" bestFit="1" customWidth="1"/>
    <col min="10499" max="10499" width="7.7109375" style="69" customWidth="1"/>
    <col min="10500" max="10500" width="40.5703125" style="69" customWidth="1"/>
    <col min="10501" max="10501" width="32.140625" style="69" customWidth="1"/>
    <col min="10502" max="10502" width="18.7109375" style="69" customWidth="1"/>
    <col min="10503" max="10503" width="11.7109375" style="69" customWidth="1"/>
    <col min="10504" max="10504" width="23.28515625" style="69" customWidth="1"/>
    <col min="10505" max="10505" width="12.28515625" style="69" customWidth="1"/>
    <col min="10506" max="10506" width="42.140625" style="69" customWidth="1"/>
    <col min="10507" max="10507" width="14" style="69" bestFit="1" customWidth="1"/>
    <col min="10508" max="10508" width="9.140625" style="69"/>
    <col min="10509" max="10509" width="35.85546875" style="69" bestFit="1" customWidth="1"/>
    <col min="10510" max="10510" width="13.42578125" style="69" bestFit="1" customWidth="1"/>
    <col min="10511" max="10511" width="12.85546875" style="69" bestFit="1" customWidth="1"/>
    <col min="10512" max="10753" width="9.140625" style="69"/>
    <col min="10754" max="10754" width="35.85546875" style="69" bestFit="1" customWidth="1"/>
    <col min="10755" max="10755" width="7.7109375" style="69" customWidth="1"/>
    <col min="10756" max="10756" width="40.5703125" style="69" customWidth="1"/>
    <col min="10757" max="10757" width="32.140625" style="69" customWidth="1"/>
    <col min="10758" max="10758" width="18.7109375" style="69" customWidth="1"/>
    <col min="10759" max="10759" width="11.7109375" style="69" customWidth="1"/>
    <col min="10760" max="10760" width="23.28515625" style="69" customWidth="1"/>
    <col min="10761" max="10761" width="12.28515625" style="69" customWidth="1"/>
    <col min="10762" max="10762" width="42.140625" style="69" customWidth="1"/>
    <col min="10763" max="10763" width="14" style="69" bestFit="1" customWidth="1"/>
    <col min="10764" max="10764" width="9.140625" style="69"/>
    <col min="10765" max="10765" width="35.85546875" style="69" bestFit="1" customWidth="1"/>
    <col min="10766" max="10766" width="13.42578125" style="69" bestFit="1" customWidth="1"/>
    <col min="10767" max="10767" width="12.85546875" style="69" bestFit="1" customWidth="1"/>
    <col min="10768" max="11009" width="9.140625" style="69"/>
    <col min="11010" max="11010" width="35.85546875" style="69" bestFit="1" customWidth="1"/>
    <col min="11011" max="11011" width="7.7109375" style="69" customWidth="1"/>
    <col min="11012" max="11012" width="40.5703125" style="69" customWidth="1"/>
    <col min="11013" max="11013" width="32.140625" style="69" customWidth="1"/>
    <col min="11014" max="11014" width="18.7109375" style="69" customWidth="1"/>
    <col min="11015" max="11015" width="11.7109375" style="69" customWidth="1"/>
    <col min="11016" max="11016" width="23.28515625" style="69" customWidth="1"/>
    <col min="11017" max="11017" width="12.28515625" style="69" customWidth="1"/>
    <col min="11018" max="11018" width="42.140625" style="69" customWidth="1"/>
    <col min="11019" max="11019" width="14" style="69" bestFit="1" customWidth="1"/>
    <col min="11020" max="11020" width="9.140625" style="69"/>
    <col min="11021" max="11021" width="35.85546875" style="69" bestFit="1" customWidth="1"/>
    <col min="11022" max="11022" width="13.42578125" style="69" bestFit="1" customWidth="1"/>
    <col min="11023" max="11023" width="12.85546875" style="69" bestFit="1" customWidth="1"/>
    <col min="11024" max="11265" width="9.140625" style="69"/>
    <col min="11266" max="11266" width="35.85546875" style="69" bestFit="1" customWidth="1"/>
    <col min="11267" max="11267" width="7.7109375" style="69" customWidth="1"/>
    <col min="11268" max="11268" width="40.5703125" style="69" customWidth="1"/>
    <col min="11269" max="11269" width="32.140625" style="69" customWidth="1"/>
    <col min="11270" max="11270" width="18.7109375" style="69" customWidth="1"/>
    <col min="11271" max="11271" width="11.7109375" style="69" customWidth="1"/>
    <col min="11272" max="11272" width="23.28515625" style="69" customWidth="1"/>
    <col min="11273" max="11273" width="12.28515625" style="69" customWidth="1"/>
    <col min="11274" max="11274" width="42.140625" style="69" customWidth="1"/>
    <col min="11275" max="11275" width="14" style="69" bestFit="1" customWidth="1"/>
    <col min="11276" max="11276" width="9.140625" style="69"/>
    <col min="11277" max="11277" width="35.85546875" style="69" bestFit="1" customWidth="1"/>
    <col min="11278" max="11278" width="13.42578125" style="69" bestFit="1" customWidth="1"/>
    <col min="11279" max="11279" width="12.85546875" style="69" bestFit="1" customWidth="1"/>
    <col min="11280" max="11521" width="9.140625" style="69"/>
    <col min="11522" max="11522" width="35.85546875" style="69" bestFit="1" customWidth="1"/>
    <col min="11523" max="11523" width="7.7109375" style="69" customWidth="1"/>
    <col min="11524" max="11524" width="40.5703125" style="69" customWidth="1"/>
    <col min="11525" max="11525" width="32.140625" style="69" customWidth="1"/>
    <col min="11526" max="11526" width="18.7109375" style="69" customWidth="1"/>
    <col min="11527" max="11527" width="11.7109375" style="69" customWidth="1"/>
    <col min="11528" max="11528" width="23.28515625" style="69" customWidth="1"/>
    <col min="11529" max="11529" width="12.28515625" style="69" customWidth="1"/>
    <col min="11530" max="11530" width="42.140625" style="69" customWidth="1"/>
    <col min="11531" max="11531" width="14" style="69" bestFit="1" customWidth="1"/>
    <col min="11532" max="11532" width="9.140625" style="69"/>
    <col min="11533" max="11533" width="35.85546875" style="69" bestFit="1" customWidth="1"/>
    <col min="11534" max="11534" width="13.42578125" style="69" bestFit="1" customWidth="1"/>
    <col min="11535" max="11535" width="12.85546875" style="69" bestFit="1" customWidth="1"/>
    <col min="11536" max="11777" width="9.140625" style="69"/>
    <col min="11778" max="11778" width="35.85546875" style="69" bestFit="1" customWidth="1"/>
    <col min="11779" max="11779" width="7.7109375" style="69" customWidth="1"/>
    <col min="11780" max="11780" width="40.5703125" style="69" customWidth="1"/>
    <col min="11781" max="11781" width="32.140625" style="69" customWidth="1"/>
    <col min="11782" max="11782" width="18.7109375" style="69" customWidth="1"/>
    <col min="11783" max="11783" width="11.7109375" style="69" customWidth="1"/>
    <col min="11784" max="11784" width="23.28515625" style="69" customWidth="1"/>
    <col min="11785" max="11785" width="12.28515625" style="69" customWidth="1"/>
    <col min="11786" max="11786" width="42.140625" style="69" customWidth="1"/>
    <col min="11787" max="11787" width="14" style="69" bestFit="1" customWidth="1"/>
    <col min="11788" max="11788" width="9.140625" style="69"/>
    <col min="11789" max="11789" width="35.85546875" style="69" bestFit="1" customWidth="1"/>
    <col min="11790" max="11790" width="13.42578125" style="69" bestFit="1" customWidth="1"/>
    <col min="11791" max="11791" width="12.85546875" style="69" bestFit="1" customWidth="1"/>
    <col min="11792" max="12033" width="9.140625" style="69"/>
    <col min="12034" max="12034" width="35.85546875" style="69" bestFit="1" customWidth="1"/>
    <col min="12035" max="12035" width="7.7109375" style="69" customWidth="1"/>
    <col min="12036" max="12036" width="40.5703125" style="69" customWidth="1"/>
    <col min="12037" max="12037" width="32.140625" style="69" customWidth="1"/>
    <col min="12038" max="12038" width="18.7109375" style="69" customWidth="1"/>
    <col min="12039" max="12039" width="11.7109375" style="69" customWidth="1"/>
    <col min="12040" max="12040" width="23.28515625" style="69" customWidth="1"/>
    <col min="12041" max="12041" width="12.28515625" style="69" customWidth="1"/>
    <col min="12042" max="12042" width="42.140625" style="69" customWidth="1"/>
    <col min="12043" max="12043" width="14" style="69" bestFit="1" customWidth="1"/>
    <col min="12044" max="12044" width="9.140625" style="69"/>
    <col min="12045" max="12045" width="35.85546875" style="69" bestFit="1" customWidth="1"/>
    <col min="12046" max="12046" width="13.42578125" style="69" bestFit="1" customWidth="1"/>
    <col min="12047" max="12047" width="12.85546875" style="69" bestFit="1" customWidth="1"/>
    <col min="12048" max="12289" width="9.140625" style="69"/>
    <col min="12290" max="12290" width="35.85546875" style="69" bestFit="1" customWidth="1"/>
    <col min="12291" max="12291" width="7.7109375" style="69" customWidth="1"/>
    <col min="12292" max="12292" width="40.5703125" style="69" customWidth="1"/>
    <col min="12293" max="12293" width="32.140625" style="69" customWidth="1"/>
    <col min="12294" max="12294" width="18.7109375" style="69" customWidth="1"/>
    <col min="12295" max="12295" width="11.7109375" style="69" customWidth="1"/>
    <col min="12296" max="12296" width="23.28515625" style="69" customWidth="1"/>
    <col min="12297" max="12297" width="12.28515625" style="69" customWidth="1"/>
    <col min="12298" max="12298" width="42.140625" style="69" customWidth="1"/>
    <col min="12299" max="12299" width="14" style="69" bestFit="1" customWidth="1"/>
    <col min="12300" max="12300" width="9.140625" style="69"/>
    <col min="12301" max="12301" width="35.85546875" style="69" bestFit="1" customWidth="1"/>
    <col min="12302" max="12302" width="13.42578125" style="69" bestFit="1" customWidth="1"/>
    <col min="12303" max="12303" width="12.85546875" style="69" bestFit="1" customWidth="1"/>
    <col min="12304" max="12545" width="9.140625" style="69"/>
    <col min="12546" max="12546" width="35.85546875" style="69" bestFit="1" customWidth="1"/>
    <col min="12547" max="12547" width="7.7109375" style="69" customWidth="1"/>
    <col min="12548" max="12548" width="40.5703125" style="69" customWidth="1"/>
    <col min="12549" max="12549" width="32.140625" style="69" customWidth="1"/>
    <col min="12550" max="12550" width="18.7109375" style="69" customWidth="1"/>
    <col min="12551" max="12551" width="11.7109375" style="69" customWidth="1"/>
    <col min="12552" max="12552" width="23.28515625" style="69" customWidth="1"/>
    <col min="12553" max="12553" width="12.28515625" style="69" customWidth="1"/>
    <col min="12554" max="12554" width="42.140625" style="69" customWidth="1"/>
    <col min="12555" max="12555" width="14" style="69" bestFit="1" customWidth="1"/>
    <col min="12556" max="12556" width="9.140625" style="69"/>
    <col min="12557" max="12557" width="35.85546875" style="69" bestFit="1" customWidth="1"/>
    <col min="12558" max="12558" width="13.42578125" style="69" bestFit="1" customWidth="1"/>
    <col min="12559" max="12559" width="12.85546875" style="69" bestFit="1" customWidth="1"/>
    <col min="12560" max="12801" width="9.140625" style="69"/>
    <col min="12802" max="12802" width="35.85546875" style="69" bestFit="1" customWidth="1"/>
    <col min="12803" max="12803" width="7.7109375" style="69" customWidth="1"/>
    <col min="12804" max="12804" width="40.5703125" style="69" customWidth="1"/>
    <col min="12805" max="12805" width="32.140625" style="69" customWidth="1"/>
    <col min="12806" max="12806" width="18.7109375" style="69" customWidth="1"/>
    <col min="12807" max="12807" width="11.7109375" style="69" customWidth="1"/>
    <col min="12808" max="12808" width="23.28515625" style="69" customWidth="1"/>
    <col min="12809" max="12809" width="12.28515625" style="69" customWidth="1"/>
    <col min="12810" max="12810" width="42.140625" style="69" customWidth="1"/>
    <col min="12811" max="12811" width="14" style="69" bestFit="1" customWidth="1"/>
    <col min="12812" max="12812" width="9.140625" style="69"/>
    <col min="12813" max="12813" width="35.85546875" style="69" bestFit="1" customWidth="1"/>
    <col min="12814" max="12814" width="13.42578125" style="69" bestFit="1" customWidth="1"/>
    <col min="12815" max="12815" width="12.85546875" style="69" bestFit="1" customWidth="1"/>
    <col min="12816" max="13057" width="9.140625" style="69"/>
    <col min="13058" max="13058" width="35.85546875" style="69" bestFit="1" customWidth="1"/>
    <col min="13059" max="13059" width="7.7109375" style="69" customWidth="1"/>
    <col min="13060" max="13060" width="40.5703125" style="69" customWidth="1"/>
    <col min="13061" max="13061" width="32.140625" style="69" customWidth="1"/>
    <col min="13062" max="13062" width="18.7109375" style="69" customWidth="1"/>
    <col min="13063" max="13063" width="11.7109375" style="69" customWidth="1"/>
    <col min="13064" max="13064" width="23.28515625" style="69" customWidth="1"/>
    <col min="13065" max="13065" width="12.28515625" style="69" customWidth="1"/>
    <col min="13066" max="13066" width="42.140625" style="69" customWidth="1"/>
    <col min="13067" max="13067" width="14" style="69" bestFit="1" customWidth="1"/>
    <col min="13068" max="13068" width="9.140625" style="69"/>
    <col min="13069" max="13069" width="35.85546875" style="69" bestFit="1" customWidth="1"/>
    <col min="13070" max="13070" width="13.42578125" style="69" bestFit="1" customWidth="1"/>
    <col min="13071" max="13071" width="12.85546875" style="69" bestFit="1" customWidth="1"/>
    <col min="13072" max="13313" width="9.140625" style="69"/>
    <col min="13314" max="13314" width="35.85546875" style="69" bestFit="1" customWidth="1"/>
    <col min="13315" max="13315" width="7.7109375" style="69" customWidth="1"/>
    <col min="13316" max="13316" width="40.5703125" style="69" customWidth="1"/>
    <col min="13317" max="13317" width="32.140625" style="69" customWidth="1"/>
    <col min="13318" max="13318" width="18.7109375" style="69" customWidth="1"/>
    <col min="13319" max="13319" width="11.7109375" style="69" customWidth="1"/>
    <col min="13320" max="13320" width="23.28515625" style="69" customWidth="1"/>
    <col min="13321" max="13321" width="12.28515625" style="69" customWidth="1"/>
    <col min="13322" max="13322" width="42.140625" style="69" customWidth="1"/>
    <col min="13323" max="13323" width="14" style="69" bestFit="1" customWidth="1"/>
    <col min="13324" max="13324" width="9.140625" style="69"/>
    <col min="13325" max="13325" width="35.85546875" style="69" bestFit="1" customWidth="1"/>
    <col min="13326" max="13326" width="13.42578125" style="69" bestFit="1" customWidth="1"/>
    <col min="13327" max="13327" width="12.85546875" style="69" bestFit="1" customWidth="1"/>
    <col min="13328" max="13569" width="9.140625" style="69"/>
    <col min="13570" max="13570" width="35.85546875" style="69" bestFit="1" customWidth="1"/>
    <col min="13571" max="13571" width="7.7109375" style="69" customWidth="1"/>
    <col min="13572" max="13572" width="40.5703125" style="69" customWidth="1"/>
    <col min="13573" max="13573" width="32.140625" style="69" customWidth="1"/>
    <col min="13574" max="13574" width="18.7109375" style="69" customWidth="1"/>
    <col min="13575" max="13575" width="11.7109375" style="69" customWidth="1"/>
    <col min="13576" max="13576" width="23.28515625" style="69" customWidth="1"/>
    <col min="13577" max="13577" width="12.28515625" style="69" customWidth="1"/>
    <col min="13578" max="13578" width="42.140625" style="69" customWidth="1"/>
    <col min="13579" max="13579" width="14" style="69" bestFit="1" customWidth="1"/>
    <col min="13580" max="13580" width="9.140625" style="69"/>
    <col min="13581" max="13581" width="35.85546875" style="69" bestFit="1" customWidth="1"/>
    <col min="13582" max="13582" width="13.42578125" style="69" bestFit="1" customWidth="1"/>
    <col min="13583" max="13583" width="12.85546875" style="69" bestFit="1" customWidth="1"/>
    <col min="13584" max="13825" width="9.140625" style="69"/>
    <col min="13826" max="13826" width="35.85546875" style="69" bestFit="1" customWidth="1"/>
    <col min="13827" max="13827" width="7.7109375" style="69" customWidth="1"/>
    <col min="13828" max="13828" width="40.5703125" style="69" customWidth="1"/>
    <col min="13829" max="13829" width="32.140625" style="69" customWidth="1"/>
    <col min="13830" max="13830" width="18.7109375" style="69" customWidth="1"/>
    <col min="13831" max="13831" width="11.7109375" style="69" customWidth="1"/>
    <col min="13832" max="13832" width="23.28515625" style="69" customWidth="1"/>
    <col min="13833" max="13833" width="12.28515625" style="69" customWidth="1"/>
    <col min="13834" max="13834" width="42.140625" style="69" customWidth="1"/>
    <col min="13835" max="13835" width="14" style="69" bestFit="1" customWidth="1"/>
    <col min="13836" max="13836" width="9.140625" style="69"/>
    <col min="13837" max="13837" width="35.85546875" style="69" bestFit="1" customWidth="1"/>
    <col min="13838" max="13838" width="13.42578125" style="69" bestFit="1" customWidth="1"/>
    <col min="13839" max="13839" width="12.85546875" style="69" bestFit="1" customWidth="1"/>
    <col min="13840" max="14081" width="9.140625" style="69"/>
    <col min="14082" max="14082" width="35.85546875" style="69" bestFit="1" customWidth="1"/>
    <col min="14083" max="14083" width="7.7109375" style="69" customWidth="1"/>
    <col min="14084" max="14084" width="40.5703125" style="69" customWidth="1"/>
    <col min="14085" max="14085" width="32.140625" style="69" customWidth="1"/>
    <col min="14086" max="14086" width="18.7109375" style="69" customWidth="1"/>
    <col min="14087" max="14087" width="11.7109375" style="69" customWidth="1"/>
    <col min="14088" max="14088" width="23.28515625" style="69" customWidth="1"/>
    <col min="14089" max="14089" width="12.28515625" style="69" customWidth="1"/>
    <col min="14090" max="14090" width="42.140625" style="69" customWidth="1"/>
    <col min="14091" max="14091" width="14" style="69" bestFit="1" customWidth="1"/>
    <col min="14092" max="14092" width="9.140625" style="69"/>
    <col min="14093" max="14093" width="35.85546875" style="69" bestFit="1" customWidth="1"/>
    <col min="14094" max="14094" width="13.42578125" style="69" bestFit="1" customWidth="1"/>
    <col min="14095" max="14095" width="12.85546875" style="69" bestFit="1" customWidth="1"/>
    <col min="14096" max="14337" width="9.140625" style="69"/>
    <col min="14338" max="14338" width="35.85546875" style="69" bestFit="1" customWidth="1"/>
    <col min="14339" max="14339" width="7.7109375" style="69" customWidth="1"/>
    <col min="14340" max="14340" width="40.5703125" style="69" customWidth="1"/>
    <col min="14341" max="14341" width="32.140625" style="69" customWidth="1"/>
    <col min="14342" max="14342" width="18.7109375" style="69" customWidth="1"/>
    <col min="14343" max="14343" width="11.7109375" style="69" customWidth="1"/>
    <col min="14344" max="14344" width="23.28515625" style="69" customWidth="1"/>
    <col min="14345" max="14345" width="12.28515625" style="69" customWidth="1"/>
    <col min="14346" max="14346" width="42.140625" style="69" customWidth="1"/>
    <col min="14347" max="14347" width="14" style="69" bestFit="1" customWidth="1"/>
    <col min="14348" max="14348" width="9.140625" style="69"/>
    <col min="14349" max="14349" width="35.85546875" style="69" bestFit="1" customWidth="1"/>
    <col min="14350" max="14350" width="13.42578125" style="69" bestFit="1" customWidth="1"/>
    <col min="14351" max="14351" width="12.85546875" style="69" bestFit="1" customWidth="1"/>
    <col min="14352" max="14593" width="9.140625" style="69"/>
    <col min="14594" max="14594" width="35.85546875" style="69" bestFit="1" customWidth="1"/>
    <col min="14595" max="14595" width="7.7109375" style="69" customWidth="1"/>
    <col min="14596" max="14596" width="40.5703125" style="69" customWidth="1"/>
    <col min="14597" max="14597" width="32.140625" style="69" customWidth="1"/>
    <col min="14598" max="14598" width="18.7109375" style="69" customWidth="1"/>
    <col min="14599" max="14599" width="11.7109375" style="69" customWidth="1"/>
    <col min="14600" max="14600" width="23.28515625" style="69" customWidth="1"/>
    <col min="14601" max="14601" width="12.28515625" style="69" customWidth="1"/>
    <col min="14602" max="14602" width="42.140625" style="69" customWidth="1"/>
    <col min="14603" max="14603" width="14" style="69" bestFit="1" customWidth="1"/>
    <col min="14604" max="14604" width="9.140625" style="69"/>
    <col min="14605" max="14605" width="35.85546875" style="69" bestFit="1" customWidth="1"/>
    <col min="14606" max="14606" width="13.42578125" style="69" bestFit="1" customWidth="1"/>
    <col min="14607" max="14607" width="12.85546875" style="69" bestFit="1" customWidth="1"/>
    <col min="14608" max="14849" width="9.140625" style="69"/>
    <col min="14850" max="14850" width="35.85546875" style="69" bestFit="1" customWidth="1"/>
    <col min="14851" max="14851" width="7.7109375" style="69" customWidth="1"/>
    <col min="14852" max="14852" width="40.5703125" style="69" customWidth="1"/>
    <col min="14853" max="14853" width="32.140625" style="69" customWidth="1"/>
    <col min="14854" max="14854" width="18.7109375" style="69" customWidth="1"/>
    <col min="14855" max="14855" width="11.7109375" style="69" customWidth="1"/>
    <col min="14856" max="14856" width="23.28515625" style="69" customWidth="1"/>
    <col min="14857" max="14857" width="12.28515625" style="69" customWidth="1"/>
    <col min="14858" max="14858" width="42.140625" style="69" customWidth="1"/>
    <col min="14859" max="14859" width="14" style="69" bestFit="1" customWidth="1"/>
    <col min="14860" max="14860" width="9.140625" style="69"/>
    <col min="14861" max="14861" width="35.85546875" style="69" bestFit="1" customWidth="1"/>
    <col min="14862" max="14862" width="13.42578125" style="69" bestFit="1" customWidth="1"/>
    <col min="14863" max="14863" width="12.85546875" style="69" bestFit="1" customWidth="1"/>
    <col min="14864" max="15105" width="9.140625" style="69"/>
    <col min="15106" max="15106" width="35.85546875" style="69" bestFit="1" customWidth="1"/>
    <col min="15107" max="15107" width="7.7109375" style="69" customWidth="1"/>
    <col min="15108" max="15108" width="40.5703125" style="69" customWidth="1"/>
    <col min="15109" max="15109" width="32.140625" style="69" customWidth="1"/>
    <col min="15110" max="15110" width="18.7109375" style="69" customWidth="1"/>
    <col min="15111" max="15111" width="11.7109375" style="69" customWidth="1"/>
    <col min="15112" max="15112" width="23.28515625" style="69" customWidth="1"/>
    <col min="15113" max="15113" width="12.28515625" style="69" customWidth="1"/>
    <col min="15114" max="15114" width="42.140625" style="69" customWidth="1"/>
    <col min="15115" max="15115" width="14" style="69" bestFit="1" customWidth="1"/>
    <col min="15116" max="15116" width="9.140625" style="69"/>
    <col min="15117" max="15117" width="35.85546875" style="69" bestFit="1" customWidth="1"/>
    <col min="15118" max="15118" width="13.42578125" style="69" bestFit="1" customWidth="1"/>
    <col min="15119" max="15119" width="12.85546875" style="69" bestFit="1" customWidth="1"/>
    <col min="15120" max="15361" width="9.140625" style="69"/>
    <col min="15362" max="15362" width="35.85546875" style="69" bestFit="1" customWidth="1"/>
    <col min="15363" max="15363" width="7.7109375" style="69" customWidth="1"/>
    <col min="15364" max="15364" width="40.5703125" style="69" customWidth="1"/>
    <col min="15365" max="15365" width="32.140625" style="69" customWidth="1"/>
    <col min="15366" max="15366" width="18.7109375" style="69" customWidth="1"/>
    <col min="15367" max="15367" width="11.7109375" style="69" customWidth="1"/>
    <col min="15368" max="15368" width="23.28515625" style="69" customWidth="1"/>
    <col min="15369" max="15369" width="12.28515625" style="69" customWidth="1"/>
    <col min="15370" max="15370" width="42.140625" style="69" customWidth="1"/>
    <col min="15371" max="15371" width="14" style="69" bestFit="1" customWidth="1"/>
    <col min="15372" max="15372" width="9.140625" style="69"/>
    <col min="15373" max="15373" width="35.85546875" style="69" bestFit="1" customWidth="1"/>
    <col min="15374" max="15374" width="13.42578125" style="69" bestFit="1" customWidth="1"/>
    <col min="15375" max="15375" width="12.85546875" style="69" bestFit="1" customWidth="1"/>
    <col min="15376" max="15617" width="9.140625" style="69"/>
    <col min="15618" max="15618" width="35.85546875" style="69" bestFit="1" customWidth="1"/>
    <col min="15619" max="15619" width="7.7109375" style="69" customWidth="1"/>
    <col min="15620" max="15620" width="40.5703125" style="69" customWidth="1"/>
    <col min="15621" max="15621" width="32.140625" style="69" customWidth="1"/>
    <col min="15622" max="15622" width="18.7109375" style="69" customWidth="1"/>
    <col min="15623" max="15623" width="11.7109375" style="69" customWidth="1"/>
    <col min="15624" max="15624" width="23.28515625" style="69" customWidth="1"/>
    <col min="15625" max="15625" width="12.28515625" style="69" customWidth="1"/>
    <col min="15626" max="15626" width="42.140625" style="69" customWidth="1"/>
    <col min="15627" max="15627" width="14" style="69" bestFit="1" customWidth="1"/>
    <col min="15628" max="15628" width="9.140625" style="69"/>
    <col min="15629" max="15629" width="35.85546875" style="69" bestFit="1" customWidth="1"/>
    <col min="15630" max="15630" width="13.42578125" style="69" bestFit="1" customWidth="1"/>
    <col min="15631" max="15631" width="12.85546875" style="69" bestFit="1" customWidth="1"/>
    <col min="15632" max="15873" width="9.140625" style="69"/>
    <col min="15874" max="15874" width="35.85546875" style="69" bestFit="1" customWidth="1"/>
    <col min="15875" max="15875" width="7.7109375" style="69" customWidth="1"/>
    <col min="15876" max="15876" width="40.5703125" style="69" customWidth="1"/>
    <col min="15877" max="15877" width="32.140625" style="69" customWidth="1"/>
    <col min="15878" max="15878" width="18.7109375" style="69" customWidth="1"/>
    <col min="15879" max="15879" width="11.7109375" style="69" customWidth="1"/>
    <col min="15880" max="15880" width="23.28515625" style="69" customWidth="1"/>
    <col min="15881" max="15881" width="12.28515625" style="69" customWidth="1"/>
    <col min="15882" max="15882" width="42.140625" style="69" customWidth="1"/>
    <col min="15883" max="15883" width="14" style="69" bestFit="1" customWidth="1"/>
    <col min="15884" max="15884" width="9.140625" style="69"/>
    <col min="15885" max="15885" width="35.85546875" style="69" bestFit="1" customWidth="1"/>
    <col min="15886" max="15886" width="13.42578125" style="69" bestFit="1" customWidth="1"/>
    <col min="15887" max="15887" width="12.85546875" style="69" bestFit="1" customWidth="1"/>
    <col min="15888" max="16129" width="9.140625" style="69"/>
    <col min="16130" max="16130" width="35.85546875" style="69" bestFit="1" customWidth="1"/>
    <col min="16131" max="16131" width="7.7109375" style="69" customWidth="1"/>
    <col min="16132" max="16132" width="40.5703125" style="69" customWidth="1"/>
    <col min="16133" max="16133" width="32.140625" style="69" customWidth="1"/>
    <col min="16134" max="16134" width="18.7109375" style="69" customWidth="1"/>
    <col min="16135" max="16135" width="11.7109375" style="69" customWidth="1"/>
    <col min="16136" max="16136" width="23.28515625" style="69" customWidth="1"/>
    <col min="16137" max="16137" width="12.28515625" style="69" customWidth="1"/>
    <col min="16138" max="16138" width="42.140625" style="69" customWidth="1"/>
    <col min="16139" max="16139" width="14" style="69" bestFit="1" customWidth="1"/>
    <col min="16140" max="16140" width="9.140625" style="69"/>
    <col min="16141" max="16141" width="35.85546875" style="69" bestFit="1" customWidth="1"/>
    <col min="16142" max="16142" width="13.42578125" style="69" bestFit="1" customWidth="1"/>
    <col min="16143" max="16143" width="12.85546875" style="69" bestFit="1" customWidth="1"/>
    <col min="16144" max="16384" width="9.140625" style="69"/>
  </cols>
  <sheetData>
    <row r="1" spans="1:19" s="23" customFormat="1" x14ac:dyDescent="0.3">
      <c r="A1" s="269" t="s">
        <v>124</v>
      </c>
      <c r="B1" s="269"/>
      <c r="C1" s="269"/>
      <c r="D1" s="269"/>
      <c r="E1" s="269"/>
      <c r="F1" s="269"/>
      <c r="G1" s="269"/>
      <c r="H1" s="269"/>
      <c r="I1" s="269"/>
      <c r="J1" s="269"/>
    </row>
    <row r="2" spans="1:19" s="23" customFormat="1" x14ac:dyDescent="0.3">
      <c r="A2" s="74"/>
      <c r="B2" s="74"/>
      <c r="C2" s="74"/>
      <c r="D2" s="74"/>
      <c r="E2" s="74"/>
      <c r="F2" s="74"/>
      <c r="G2" s="74"/>
      <c r="H2" s="74"/>
      <c r="I2" s="74"/>
      <c r="J2" s="74"/>
    </row>
    <row r="3" spans="1:19" s="23" customFormat="1" x14ac:dyDescent="0.3">
      <c r="R3" s="23" t="s">
        <v>66</v>
      </c>
      <c r="S3" s="23" t="s">
        <v>67</v>
      </c>
    </row>
    <row r="4" spans="1:19" s="23" customFormat="1" x14ac:dyDescent="0.3">
      <c r="R4" s="23" t="s">
        <v>68</v>
      </c>
      <c r="S4" s="23" t="s">
        <v>69</v>
      </c>
    </row>
    <row r="5" spans="1:19" s="23" customFormat="1" x14ac:dyDescent="0.3">
      <c r="S5" s="23" t="s">
        <v>70</v>
      </c>
    </row>
    <row r="6" spans="1:19" s="23" customFormat="1" x14ac:dyDescent="0.3"/>
    <row r="7" spans="1:19" s="23" customFormat="1" x14ac:dyDescent="0.3">
      <c r="A7" s="75"/>
      <c r="B7" s="75"/>
      <c r="C7" s="76"/>
      <c r="D7" s="76"/>
      <c r="E7" s="76"/>
      <c r="F7" s="76"/>
      <c r="G7" s="76"/>
      <c r="H7" s="76"/>
      <c r="I7" s="76"/>
      <c r="J7" s="76"/>
      <c r="S7" s="23" t="s">
        <v>232</v>
      </c>
    </row>
    <row r="8" spans="1:19" s="23" customFormat="1" x14ac:dyDescent="0.3">
      <c r="A8" s="75"/>
      <c r="B8" s="75"/>
      <c r="C8" s="76"/>
      <c r="D8" s="76"/>
      <c r="E8" s="76"/>
      <c r="F8" s="76"/>
      <c r="G8" s="76"/>
      <c r="H8" s="76"/>
      <c r="I8" s="76"/>
      <c r="J8" s="76"/>
      <c r="S8" s="23" t="s">
        <v>233</v>
      </c>
    </row>
    <row r="9" spans="1:19" s="23" customFormat="1" ht="20.25" x14ac:dyDescent="0.3">
      <c r="A9" s="270" t="s">
        <v>58</v>
      </c>
      <c r="B9" s="270"/>
      <c r="C9" s="270"/>
      <c r="D9" s="270"/>
      <c r="E9" s="270"/>
      <c r="F9" s="270"/>
      <c r="G9" s="270"/>
      <c r="H9" s="270"/>
      <c r="I9" s="270"/>
      <c r="J9" s="270"/>
      <c r="S9" s="23" t="s">
        <v>234</v>
      </c>
    </row>
    <row r="10" spans="1:19" s="23" customFormat="1" x14ac:dyDescent="0.3">
      <c r="A10" s="75"/>
      <c r="B10" s="75"/>
      <c r="C10" s="76"/>
      <c r="D10" s="76"/>
      <c r="E10" s="76"/>
      <c r="F10" s="76"/>
      <c r="G10" s="76"/>
      <c r="H10" s="76"/>
      <c r="I10" s="76"/>
      <c r="J10" s="76"/>
      <c r="S10" s="23" t="s">
        <v>235</v>
      </c>
    </row>
    <row r="11" spans="1:19" s="23" customFormat="1" x14ac:dyDescent="0.3">
      <c r="A11" s="75"/>
      <c r="B11" s="75"/>
      <c r="C11" s="76"/>
      <c r="D11" s="76"/>
      <c r="E11" s="76"/>
      <c r="F11" s="76"/>
      <c r="G11" s="76"/>
      <c r="H11" s="76"/>
      <c r="I11" s="76"/>
      <c r="J11" s="76"/>
    </row>
    <row r="12" spans="1:19" s="77" customFormat="1" ht="18" customHeight="1" x14ac:dyDescent="0.25">
      <c r="A12" s="271" t="s">
        <v>0</v>
      </c>
      <c r="B12" s="271"/>
      <c r="C12" s="272"/>
      <c r="D12" s="273"/>
      <c r="E12" s="273"/>
      <c r="F12" s="273"/>
      <c r="G12" s="273"/>
      <c r="H12" s="273"/>
      <c r="I12" s="273"/>
      <c r="J12" s="273"/>
    </row>
    <row r="13" spans="1:19" s="77" customFormat="1" ht="18" customHeight="1" x14ac:dyDescent="0.25">
      <c r="A13" s="271" t="s">
        <v>59</v>
      </c>
      <c r="B13" s="271"/>
      <c r="C13" s="272"/>
      <c r="D13" s="274"/>
      <c r="E13" s="274"/>
      <c r="F13" s="274"/>
      <c r="G13" s="274"/>
      <c r="H13" s="274"/>
      <c r="I13" s="274"/>
      <c r="J13" s="274"/>
    </row>
    <row r="14" spans="1:19" s="23" customFormat="1" ht="18" customHeight="1" x14ac:dyDescent="0.3"/>
    <row r="15" spans="1:19" s="23" customFormat="1" ht="18" customHeight="1" x14ac:dyDescent="0.3">
      <c r="A15" s="275" t="s">
        <v>60</v>
      </c>
      <c r="B15" s="276"/>
      <c r="C15" s="280"/>
      <c r="D15" s="281"/>
      <c r="E15" s="281"/>
      <c r="F15" s="281"/>
      <c r="G15" s="281"/>
      <c r="H15" s="281"/>
      <c r="I15" s="281"/>
      <c r="J15" s="282"/>
    </row>
    <row r="16" spans="1:19" s="23" customFormat="1" ht="18" customHeight="1" x14ac:dyDescent="0.3">
      <c r="A16" s="132" t="s">
        <v>21</v>
      </c>
      <c r="B16" s="133"/>
      <c r="C16" s="134"/>
      <c r="D16" s="135"/>
      <c r="E16" s="135"/>
      <c r="F16" s="135"/>
      <c r="G16" s="135"/>
      <c r="H16" s="135"/>
      <c r="I16" s="135"/>
      <c r="J16" s="136"/>
    </row>
    <row r="17" spans="1:20" ht="23.25" x14ac:dyDescent="0.35">
      <c r="A17" s="72"/>
      <c r="E17" s="70"/>
      <c r="G17" s="71"/>
      <c r="H17" s="71"/>
      <c r="I17" s="71"/>
    </row>
    <row r="18" spans="1:20" ht="19.5" thickBot="1" x14ac:dyDescent="0.35">
      <c r="A18" s="259" t="s">
        <v>53</v>
      </c>
      <c r="B18" s="259"/>
      <c r="C18" s="259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59"/>
      <c r="T18" s="259"/>
    </row>
    <row r="19" spans="1:20" s="91" customFormat="1" ht="116.25" customHeight="1" thickBot="1" x14ac:dyDescent="0.3">
      <c r="A19" s="190" t="s">
        <v>228</v>
      </c>
      <c r="B19" s="98" t="s">
        <v>54</v>
      </c>
      <c r="C19" s="191" t="s">
        <v>62</v>
      </c>
      <c r="D19" s="191" t="s">
        <v>229</v>
      </c>
      <c r="E19" s="192" t="s">
        <v>230</v>
      </c>
      <c r="F19" s="194" t="s">
        <v>231</v>
      </c>
      <c r="G19" s="193" t="s">
        <v>15</v>
      </c>
    </row>
    <row r="20" spans="1:20" x14ac:dyDescent="0.3">
      <c r="A20" s="263" t="s">
        <v>224</v>
      </c>
      <c r="B20" s="95">
        <v>1</v>
      </c>
      <c r="C20" s="96"/>
      <c r="D20" s="96"/>
      <c r="E20" s="113"/>
      <c r="F20" s="94"/>
      <c r="G20" s="97"/>
    </row>
    <row r="21" spans="1:20" x14ac:dyDescent="0.3">
      <c r="A21" s="264"/>
      <c r="B21" s="81">
        <v>2</v>
      </c>
      <c r="C21" s="82"/>
      <c r="D21" s="82"/>
      <c r="E21" s="114"/>
      <c r="F21" s="94"/>
      <c r="G21" s="83"/>
    </row>
    <row r="22" spans="1:20" x14ac:dyDescent="0.3">
      <c r="A22" s="265"/>
      <c r="B22" s="84">
        <v>3</v>
      </c>
      <c r="C22" s="85"/>
      <c r="D22" s="85"/>
      <c r="E22" s="115"/>
      <c r="F22" s="94"/>
      <c r="G22" s="86"/>
    </row>
    <row r="23" spans="1:20" ht="17.25" thickBot="1" x14ac:dyDescent="0.35">
      <c r="A23" s="266"/>
      <c r="B23" s="87" t="s">
        <v>61</v>
      </c>
      <c r="C23" s="88"/>
      <c r="D23" s="88"/>
      <c r="E23" s="116"/>
      <c r="F23" s="89"/>
      <c r="G23" s="90"/>
    </row>
    <row r="24" spans="1:20" x14ac:dyDescent="0.3">
      <c r="A24" s="268" t="s">
        <v>225</v>
      </c>
      <c r="B24" s="78">
        <v>1</v>
      </c>
      <c r="C24" s="79"/>
      <c r="D24" s="79"/>
      <c r="E24" s="117"/>
      <c r="F24" s="94"/>
      <c r="G24" s="80"/>
    </row>
    <row r="25" spans="1:20" x14ac:dyDescent="0.3">
      <c r="A25" s="264"/>
      <c r="B25" s="81">
        <v>2</v>
      </c>
      <c r="C25" s="82"/>
      <c r="D25" s="82"/>
      <c r="E25" s="114"/>
      <c r="F25" s="94"/>
      <c r="G25" s="83"/>
    </row>
    <row r="26" spans="1:20" x14ac:dyDescent="0.3">
      <c r="A26" s="265"/>
      <c r="B26" s="84">
        <v>3</v>
      </c>
      <c r="C26" s="85"/>
      <c r="D26" s="85"/>
      <c r="E26" s="115"/>
      <c r="F26" s="94"/>
      <c r="G26" s="86"/>
    </row>
    <row r="27" spans="1:20" ht="17.25" thickBot="1" x14ac:dyDescent="0.35">
      <c r="A27" s="266"/>
      <c r="B27" s="87" t="s">
        <v>61</v>
      </c>
      <c r="C27" s="88"/>
      <c r="D27" s="88"/>
      <c r="E27" s="116"/>
      <c r="F27" s="196"/>
      <c r="G27" s="90"/>
    </row>
    <row r="28" spans="1:20" x14ac:dyDescent="0.3">
      <c r="A28" s="268" t="s">
        <v>226</v>
      </c>
      <c r="B28" s="78">
        <v>1</v>
      </c>
      <c r="C28" s="79"/>
      <c r="D28" s="79"/>
      <c r="E28" s="117"/>
      <c r="F28" s="94"/>
      <c r="G28" s="80"/>
    </row>
    <row r="29" spans="1:20" x14ac:dyDescent="0.3">
      <c r="A29" s="264"/>
      <c r="B29" s="81">
        <v>2</v>
      </c>
      <c r="C29" s="82"/>
      <c r="D29" s="82"/>
      <c r="E29" s="114"/>
      <c r="F29" s="94"/>
      <c r="G29" s="83"/>
    </row>
    <row r="30" spans="1:20" x14ac:dyDescent="0.3">
      <c r="A30" s="265"/>
      <c r="B30" s="84">
        <v>3</v>
      </c>
      <c r="C30" s="85"/>
      <c r="D30" s="85"/>
      <c r="E30" s="115"/>
      <c r="F30" s="94"/>
      <c r="G30" s="86"/>
    </row>
    <row r="31" spans="1:20" ht="17.25" thickBot="1" x14ac:dyDescent="0.35">
      <c r="A31" s="266"/>
      <c r="B31" s="87" t="s">
        <v>61</v>
      </c>
      <c r="C31" s="88"/>
      <c r="D31" s="88"/>
      <c r="E31" s="116"/>
      <c r="F31" s="89"/>
      <c r="G31" s="90"/>
    </row>
    <row r="32" spans="1:20" x14ac:dyDescent="0.3">
      <c r="A32" s="268" t="s">
        <v>227</v>
      </c>
      <c r="B32" s="78">
        <v>1</v>
      </c>
      <c r="C32" s="79"/>
      <c r="D32" s="79"/>
      <c r="E32" s="117"/>
      <c r="F32" s="94"/>
      <c r="G32" s="80"/>
    </row>
    <row r="33" spans="1:10" x14ac:dyDescent="0.3">
      <c r="A33" s="264"/>
      <c r="B33" s="81">
        <v>2</v>
      </c>
      <c r="C33" s="82"/>
      <c r="D33" s="82"/>
      <c r="E33" s="114"/>
      <c r="F33" s="94"/>
      <c r="G33" s="83"/>
    </row>
    <row r="34" spans="1:10" x14ac:dyDescent="0.3">
      <c r="A34" s="265"/>
      <c r="B34" s="84">
        <v>3</v>
      </c>
      <c r="C34" s="85"/>
      <c r="D34" s="85"/>
      <c r="E34" s="115"/>
      <c r="F34" s="94"/>
      <c r="G34" s="86"/>
    </row>
    <row r="35" spans="1:10" ht="17.25" thickBot="1" x14ac:dyDescent="0.35">
      <c r="A35" s="266"/>
      <c r="B35" s="87" t="s">
        <v>61</v>
      </c>
      <c r="C35" s="88"/>
      <c r="D35" s="88"/>
      <c r="E35" s="116"/>
      <c r="F35" s="89"/>
      <c r="G35" s="90"/>
    </row>
    <row r="37" spans="1:10" ht="18.75" x14ac:dyDescent="0.3">
      <c r="A37" s="259" t="s">
        <v>55</v>
      </c>
      <c r="B37" s="259"/>
      <c r="C37" s="259"/>
      <c r="D37" s="259"/>
      <c r="E37" s="259"/>
      <c r="F37" s="267"/>
      <c r="G37" s="267"/>
      <c r="H37" s="267"/>
      <c r="I37" s="267"/>
      <c r="J37" s="267"/>
    </row>
    <row r="38" spans="1:10" ht="21" customHeight="1" x14ac:dyDescent="0.3">
      <c r="A38" s="247" t="str">
        <f>'[1]Prieskum trhu'!$A$38</f>
        <v>Informácie z víťaznej cenovej ponuky ku každému funkčnému celku (ak bol predmet zákazky rozdelený na viacero častí)</v>
      </c>
      <c r="B38" s="248"/>
      <c r="C38" s="248"/>
      <c r="D38" s="248"/>
      <c r="E38" s="249"/>
    </row>
    <row r="39" spans="1:10" ht="30.75" customHeight="1" x14ac:dyDescent="0.3">
      <c r="A39" s="247" t="s">
        <v>236</v>
      </c>
      <c r="B39" s="248"/>
      <c r="C39" s="249"/>
      <c r="D39" s="250" t="s">
        <v>244</v>
      </c>
      <c r="E39" s="249"/>
    </row>
    <row r="40" spans="1:10" x14ac:dyDescent="0.3">
      <c r="A40" s="277" t="s">
        <v>4</v>
      </c>
      <c r="B40" s="278"/>
      <c r="C40" s="279"/>
      <c r="D40" s="238"/>
      <c r="E40" s="239"/>
    </row>
    <row r="41" spans="1:10" x14ac:dyDescent="0.3">
      <c r="A41" s="277" t="s">
        <v>5</v>
      </c>
      <c r="B41" s="278"/>
      <c r="C41" s="279"/>
      <c r="D41" s="240"/>
      <c r="E41" s="241"/>
    </row>
    <row r="42" spans="1:10" x14ac:dyDescent="0.3">
      <c r="A42" s="261" t="s">
        <v>6</v>
      </c>
      <c r="B42" s="261"/>
      <c r="C42" s="261"/>
      <c r="D42" s="240"/>
      <c r="E42" s="241"/>
    </row>
    <row r="43" spans="1:10" x14ac:dyDescent="0.3">
      <c r="A43" s="262" t="s">
        <v>61</v>
      </c>
      <c r="B43" s="262"/>
      <c r="C43" s="262"/>
      <c r="D43" s="245"/>
      <c r="E43" s="246"/>
    </row>
    <row r="44" spans="1:10" x14ac:dyDescent="0.3">
      <c r="A44" s="201" t="s">
        <v>237</v>
      </c>
    </row>
    <row r="46" spans="1:10" x14ac:dyDescent="0.3">
      <c r="A46" s="69" t="s">
        <v>56</v>
      </c>
      <c r="E46" s="70"/>
      <c r="G46" s="73" t="s">
        <v>57</v>
      </c>
      <c r="H46" s="71"/>
      <c r="I46" s="71"/>
    </row>
    <row r="47" spans="1:10" x14ac:dyDescent="0.3">
      <c r="E47" s="99"/>
      <c r="G47" s="202"/>
      <c r="H47" s="71"/>
      <c r="I47" s="71"/>
    </row>
    <row r="48" spans="1:10" x14ac:dyDescent="0.3">
      <c r="A48" s="244" t="s">
        <v>245</v>
      </c>
      <c r="B48" s="244"/>
      <c r="C48" s="244"/>
      <c r="D48" s="244"/>
      <c r="E48" s="244"/>
      <c r="F48" s="244"/>
      <c r="G48" s="244"/>
      <c r="H48" s="244"/>
      <c r="I48" s="244"/>
      <c r="J48" s="244"/>
    </row>
    <row r="49" spans="1:11" x14ac:dyDescent="0.3">
      <c r="A49" s="102" t="s">
        <v>71</v>
      </c>
      <c r="B49" s="252" t="s">
        <v>238</v>
      </c>
      <c r="C49" s="253"/>
      <c r="D49" s="253"/>
      <c r="E49" s="253"/>
      <c r="F49" s="253"/>
      <c r="G49" s="253"/>
      <c r="H49" s="253"/>
      <c r="I49" s="253"/>
      <c r="J49" s="253"/>
    </row>
    <row r="50" spans="1:11" x14ac:dyDescent="0.3">
      <c r="A50" s="103" t="s">
        <v>243</v>
      </c>
      <c r="B50" s="254" t="s">
        <v>72</v>
      </c>
      <c r="C50" s="255"/>
      <c r="D50" s="255"/>
      <c r="E50" s="255"/>
      <c r="F50" s="255"/>
      <c r="G50" s="255"/>
      <c r="H50" s="255"/>
      <c r="I50" s="255"/>
      <c r="J50" s="256"/>
    </row>
    <row r="51" spans="1:11" x14ac:dyDescent="0.3">
      <c r="A51" s="197"/>
      <c r="B51" s="198"/>
      <c r="C51" s="199"/>
      <c r="D51" s="199"/>
      <c r="E51" s="199"/>
      <c r="F51" s="199"/>
      <c r="G51" s="199"/>
      <c r="H51" s="199"/>
      <c r="I51" s="199"/>
      <c r="J51" s="199"/>
    </row>
    <row r="52" spans="1:11" x14ac:dyDescent="0.3">
      <c r="A52" s="200"/>
      <c r="B52" s="198"/>
      <c r="C52" s="199"/>
      <c r="D52" s="199"/>
      <c r="E52" s="199"/>
      <c r="F52" s="199"/>
      <c r="G52" s="199"/>
      <c r="H52" s="199"/>
      <c r="I52" s="199"/>
      <c r="J52" s="199"/>
    </row>
    <row r="53" spans="1:11" x14ac:dyDescent="0.3">
      <c r="A53" s="260"/>
      <c r="B53" s="258"/>
      <c r="C53" s="258"/>
      <c r="D53" s="258"/>
      <c r="E53" s="258"/>
      <c r="F53" s="258"/>
      <c r="G53" s="258"/>
      <c r="H53" s="258"/>
      <c r="I53" s="258"/>
      <c r="J53" s="258"/>
    </row>
    <row r="55" spans="1:11" x14ac:dyDescent="0.3">
      <c r="A55" s="23"/>
      <c r="B55" s="23"/>
      <c r="C55" s="23"/>
      <c r="D55" s="23"/>
      <c r="E55" s="23"/>
      <c r="F55" s="23"/>
      <c r="G55" s="23"/>
      <c r="H55" s="23"/>
      <c r="I55" s="23"/>
      <c r="J55" s="23"/>
    </row>
    <row r="56" spans="1:11" x14ac:dyDescent="0.3">
      <c r="A56" s="23"/>
      <c r="B56" s="23"/>
      <c r="C56" s="23"/>
      <c r="D56" s="23"/>
      <c r="E56" s="23"/>
      <c r="F56" s="23"/>
      <c r="G56" s="23"/>
      <c r="H56" s="23"/>
      <c r="I56" s="23"/>
      <c r="J56" s="23"/>
    </row>
    <row r="57" spans="1:11" x14ac:dyDescent="0.3">
      <c r="A57" s="23"/>
      <c r="B57" s="23"/>
      <c r="C57" s="23"/>
      <c r="D57" s="23"/>
      <c r="E57" s="23"/>
      <c r="F57" s="23"/>
      <c r="G57" s="23"/>
      <c r="H57" s="23"/>
      <c r="I57" s="23"/>
      <c r="J57" s="23"/>
    </row>
    <row r="58" spans="1:11" x14ac:dyDescent="0.3">
      <c r="A58" s="23"/>
      <c r="B58" s="23"/>
      <c r="C58" s="23"/>
      <c r="D58" s="23"/>
      <c r="E58" s="23"/>
      <c r="F58" s="23"/>
      <c r="G58" s="23"/>
      <c r="H58" s="23"/>
      <c r="I58" s="23"/>
      <c r="J58" s="23"/>
    </row>
    <row r="59" spans="1:11" x14ac:dyDescent="0.3">
      <c r="A59" s="75"/>
      <c r="B59" s="75"/>
      <c r="C59" s="76"/>
      <c r="D59" s="76"/>
      <c r="E59" s="76"/>
      <c r="F59" s="76"/>
      <c r="G59" s="76"/>
      <c r="H59" s="76"/>
      <c r="I59" s="76"/>
      <c r="J59" s="76"/>
    </row>
    <row r="60" spans="1:11" x14ac:dyDescent="0.3">
      <c r="A60" s="75"/>
      <c r="B60" s="75"/>
      <c r="C60" s="76"/>
      <c r="D60" s="76"/>
      <c r="E60" s="76"/>
      <c r="F60" s="76"/>
      <c r="G60" s="76"/>
      <c r="H60" s="76"/>
      <c r="I60" s="76"/>
      <c r="J60" s="76"/>
    </row>
    <row r="61" spans="1:11" ht="20.25" x14ac:dyDescent="0.3">
      <c r="A61" s="270" t="s">
        <v>247</v>
      </c>
      <c r="B61" s="270"/>
      <c r="C61" s="270"/>
      <c r="D61" s="270"/>
      <c r="E61" s="270"/>
      <c r="F61" s="270"/>
      <c r="G61" s="270"/>
      <c r="H61" s="270"/>
      <c r="I61" s="270"/>
      <c r="J61" s="270"/>
    </row>
    <row r="62" spans="1:11" x14ac:dyDescent="0.3">
      <c r="A62" s="75"/>
      <c r="B62" s="75"/>
      <c r="C62" s="76"/>
      <c r="D62" s="76"/>
      <c r="E62" s="76"/>
      <c r="F62" s="76"/>
      <c r="G62" s="76"/>
      <c r="H62" s="76"/>
      <c r="I62" s="76"/>
      <c r="J62" s="76"/>
    </row>
    <row r="63" spans="1:11" x14ac:dyDescent="0.3">
      <c r="A63" s="75"/>
      <c r="B63" s="75"/>
      <c r="C63" s="76"/>
      <c r="D63" s="76"/>
      <c r="E63" s="76"/>
      <c r="F63" s="76"/>
      <c r="G63" s="76"/>
      <c r="H63" s="76"/>
      <c r="I63" s="76"/>
      <c r="J63" s="76"/>
    </row>
    <row r="64" spans="1:11" ht="18.75" x14ac:dyDescent="0.3">
      <c r="A64" s="271" t="s">
        <v>0</v>
      </c>
      <c r="B64" s="271"/>
      <c r="C64" s="272"/>
      <c r="D64" s="273"/>
      <c r="E64" s="273"/>
      <c r="F64" s="273"/>
      <c r="G64" s="273"/>
      <c r="H64" s="273"/>
      <c r="I64" s="273"/>
      <c r="J64" s="273"/>
    </row>
    <row r="65" spans="1:10" ht="18.75" x14ac:dyDescent="0.3">
      <c r="A65" s="271" t="s">
        <v>59</v>
      </c>
      <c r="B65" s="271"/>
      <c r="C65" s="272"/>
      <c r="D65" s="274"/>
      <c r="E65" s="274"/>
      <c r="F65" s="274"/>
      <c r="G65" s="274"/>
      <c r="H65" s="274"/>
      <c r="I65" s="274"/>
      <c r="J65" s="274"/>
    </row>
    <row r="66" spans="1:10" x14ac:dyDescent="0.3">
      <c r="A66" s="23"/>
      <c r="B66" s="23"/>
      <c r="C66" s="23"/>
      <c r="D66" s="23"/>
      <c r="E66" s="23"/>
      <c r="F66" s="23"/>
      <c r="G66" s="23"/>
      <c r="H66" s="23"/>
      <c r="I66" s="23"/>
      <c r="J66" s="23"/>
    </row>
    <row r="67" spans="1:10" x14ac:dyDescent="0.3">
      <c r="A67" s="275" t="s">
        <v>60</v>
      </c>
      <c r="B67" s="276"/>
      <c r="C67" s="280"/>
      <c r="D67" s="281"/>
      <c r="E67" s="281"/>
      <c r="F67" s="281"/>
      <c r="G67" s="281"/>
      <c r="H67" s="281"/>
      <c r="I67" s="281"/>
      <c r="J67" s="282"/>
    </row>
    <row r="68" spans="1:10" x14ac:dyDescent="0.3">
      <c r="A68" s="275" t="s">
        <v>21</v>
      </c>
      <c r="B68" s="276"/>
      <c r="C68" s="280"/>
      <c r="D68" s="281"/>
      <c r="E68" s="281"/>
      <c r="F68" s="281"/>
      <c r="G68" s="281"/>
      <c r="H68" s="281"/>
      <c r="I68" s="281"/>
      <c r="J68" s="282"/>
    </row>
    <row r="69" spans="1:10" ht="23.25" x14ac:dyDescent="0.35">
      <c r="A69" s="72"/>
      <c r="E69" s="99"/>
      <c r="G69" s="71"/>
      <c r="H69" s="71"/>
      <c r="I69" s="71"/>
    </row>
    <row r="70" spans="1:10" ht="19.5" thickBot="1" x14ac:dyDescent="0.35">
      <c r="A70" s="259" t="s">
        <v>53</v>
      </c>
      <c r="B70" s="259"/>
      <c r="C70" s="259"/>
      <c r="D70" s="259"/>
      <c r="E70" s="259"/>
      <c r="F70" s="259"/>
      <c r="G70" s="259"/>
      <c r="H70" s="259"/>
      <c r="I70" s="259"/>
      <c r="J70" s="259"/>
    </row>
    <row r="71" spans="1:10" ht="48" thickBot="1" x14ac:dyDescent="0.35">
      <c r="A71" s="101" t="s">
        <v>239</v>
      </c>
      <c r="B71" s="98" t="s">
        <v>54</v>
      </c>
      <c r="C71" s="191" t="s">
        <v>62</v>
      </c>
      <c r="D71" s="191" t="s">
        <v>229</v>
      </c>
      <c r="E71" s="192" t="s">
        <v>230</v>
      </c>
      <c r="F71" s="194" t="s">
        <v>231</v>
      </c>
      <c r="G71" s="193" t="s">
        <v>15</v>
      </c>
    </row>
    <row r="72" spans="1:10" ht="16.5" customHeight="1" x14ac:dyDescent="0.3">
      <c r="A72" s="263" t="s">
        <v>224</v>
      </c>
      <c r="B72" s="95">
        <v>1</v>
      </c>
      <c r="C72" s="96"/>
      <c r="D72" s="96"/>
      <c r="E72" s="113"/>
      <c r="F72" s="195"/>
      <c r="G72" s="97"/>
    </row>
    <row r="73" spans="1:10" x14ac:dyDescent="0.3">
      <c r="A73" s="264"/>
      <c r="B73" s="81">
        <v>2</v>
      </c>
      <c r="C73" s="82"/>
      <c r="D73" s="82"/>
      <c r="E73" s="114"/>
      <c r="F73" s="94"/>
      <c r="G73" s="97"/>
    </row>
    <row r="74" spans="1:10" x14ac:dyDescent="0.3">
      <c r="A74" s="265"/>
      <c r="B74" s="84">
        <v>3</v>
      </c>
      <c r="C74" s="85"/>
      <c r="D74" s="85"/>
      <c r="E74" s="115"/>
      <c r="F74" s="94"/>
      <c r="G74" s="97"/>
    </row>
    <row r="75" spans="1:10" ht="17.25" thickBot="1" x14ac:dyDescent="0.35">
      <c r="A75" s="266"/>
      <c r="B75" s="87" t="s">
        <v>61</v>
      </c>
      <c r="C75" s="88"/>
      <c r="D75" s="88"/>
      <c r="E75" s="116"/>
      <c r="F75" s="196"/>
      <c r="G75" s="97"/>
    </row>
    <row r="76" spans="1:10" ht="16.5" customHeight="1" x14ac:dyDescent="0.3">
      <c r="A76" s="268" t="s">
        <v>225</v>
      </c>
      <c r="B76" s="78">
        <v>1</v>
      </c>
      <c r="C76" s="79"/>
      <c r="D76" s="79"/>
      <c r="E76" s="117"/>
      <c r="F76" s="94"/>
      <c r="G76" s="80"/>
    </row>
    <row r="77" spans="1:10" x14ac:dyDescent="0.3">
      <c r="A77" s="264"/>
      <c r="B77" s="81">
        <v>2</v>
      </c>
      <c r="C77" s="82"/>
      <c r="D77" s="82"/>
      <c r="E77" s="114"/>
      <c r="F77" s="94"/>
      <c r="G77" s="83"/>
    </row>
    <row r="78" spans="1:10" x14ac:dyDescent="0.3">
      <c r="A78" s="265"/>
      <c r="B78" s="84">
        <v>3</v>
      </c>
      <c r="C78" s="85"/>
      <c r="D78" s="85"/>
      <c r="E78" s="115"/>
      <c r="F78" s="94"/>
      <c r="G78" s="86"/>
    </row>
    <row r="79" spans="1:10" ht="17.25" thickBot="1" x14ac:dyDescent="0.35">
      <c r="A79" s="266"/>
      <c r="B79" s="87" t="s">
        <v>61</v>
      </c>
      <c r="C79" s="88"/>
      <c r="D79" s="88"/>
      <c r="E79" s="116"/>
      <c r="F79" s="89"/>
      <c r="G79" s="90"/>
    </row>
    <row r="80" spans="1:10" ht="16.5" customHeight="1" x14ac:dyDescent="0.3">
      <c r="A80" s="268" t="s">
        <v>226</v>
      </c>
      <c r="B80" s="78">
        <v>1</v>
      </c>
      <c r="C80" s="79"/>
      <c r="D80" s="79"/>
      <c r="E80" s="117"/>
      <c r="F80" s="94"/>
      <c r="G80" s="80"/>
    </row>
    <row r="81" spans="1:10" x14ac:dyDescent="0.3">
      <c r="A81" s="264"/>
      <c r="B81" s="81">
        <v>2</v>
      </c>
      <c r="C81" s="82"/>
      <c r="D81" s="82"/>
      <c r="E81" s="114"/>
      <c r="F81" s="94"/>
      <c r="G81" s="83"/>
    </row>
    <row r="82" spans="1:10" x14ac:dyDescent="0.3">
      <c r="A82" s="265"/>
      <c r="B82" s="84">
        <v>3</v>
      </c>
      <c r="C82" s="85"/>
      <c r="D82" s="85"/>
      <c r="E82" s="115"/>
      <c r="F82" s="94"/>
      <c r="G82" s="86"/>
    </row>
    <row r="83" spans="1:10" ht="17.25" thickBot="1" x14ac:dyDescent="0.35">
      <c r="A83" s="266"/>
      <c r="B83" s="87" t="s">
        <v>61</v>
      </c>
      <c r="C83" s="88"/>
      <c r="D83" s="88"/>
      <c r="E83" s="116"/>
      <c r="F83" s="89"/>
      <c r="G83" s="90"/>
    </row>
    <row r="84" spans="1:10" ht="16.5" customHeight="1" x14ac:dyDescent="0.3">
      <c r="A84" s="268" t="s">
        <v>227</v>
      </c>
      <c r="B84" s="78">
        <v>1</v>
      </c>
      <c r="C84" s="79"/>
      <c r="D84" s="79"/>
      <c r="E84" s="117"/>
      <c r="F84" s="94"/>
      <c r="G84" s="80"/>
    </row>
    <row r="85" spans="1:10" x14ac:dyDescent="0.3">
      <c r="A85" s="264"/>
      <c r="B85" s="81">
        <v>2</v>
      </c>
      <c r="C85" s="82"/>
      <c r="D85" s="82"/>
      <c r="E85" s="114"/>
      <c r="F85" s="94"/>
      <c r="G85" s="83"/>
    </row>
    <row r="86" spans="1:10" x14ac:dyDescent="0.3">
      <c r="A86" s="265"/>
      <c r="B86" s="84">
        <v>3</v>
      </c>
      <c r="C86" s="85"/>
      <c r="D86" s="85"/>
      <c r="E86" s="115"/>
      <c r="F86" s="94"/>
      <c r="G86" s="86"/>
    </row>
    <row r="87" spans="1:10" ht="17.25" thickBot="1" x14ac:dyDescent="0.35">
      <c r="A87" s="266"/>
      <c r="B87" s="87" t="s">
        <v>61</v>
      </c>
      <c r="C87" s="88"/>
      <c r="D87" s="88"/>
      <c r="E87" s="116"/>
      <c r="F87" s="89"/>
      <c r="G87" s="90"/>
    </row>
    <row r="89" spans="1:10" ht="18.75" x14ac:dyDescent="0.3">
      <c r="A89" s="259" t="s">
        <v>55</v>
      </c>
      <c r="B89" s="259"/>
      <c r="C89" s="259"/>
      <c r="D89" s="259"/>
      <c r="E89" s="259"/>
      <c r="F89" s="267"/>
      <c r="G89" s="267"/>
      <c r="H89" s="267"/>
      <c r="I89" s="267"/>
      <c r="J89" s="267"/>
    </row>
    <row r="90" spans="1:10" ht="26.25" customHeight="1" x14ac:dyDescent="0.3">
      <c r="A90" s="247" t="str">
        <f>'[1]Prieskum trhu'!$A$38</f>
        <v>Informácie z víťaznej cenovej ponuky ku každému funkčnému celku (ak bol predmet zákazky rozdelený na viacero častí)</v>
      </c>
      <c r="B90" s="248"/>
      <c r="C90" s="248"/>
      <c r="D90" s="248"/>
      <c r="E90" s="249"/>
    </row>
    <row r="91" spans="1:10" ht="25.5" customHeight="1" x14ac:dyDescent="0.3">
      <c r="A91" s="247" t="s">
        <v>236</v>
      </c>
      <c r="B91" s="248"/>
      <c r="C91" s="249"/>
      <c r="D91" s="250" t="s">
        <v>244</v>
      </c>
      <c r="E91" s="249"/>
    </row>
    <row r="92" spans="1:10" x14ac:dyDescent="0.3">
      <c r="A92" s="261" t="s">
        <v>4</v>
      </c>
      <c r="B92" s="261"/>
      <c r="C92" s="261"/>
      <c r="D92" s="238"/>
      <c r="E92" s="239"/>
    </row>
    <row r="93" spans="1:10" x14ac:dyDescent="0.3">
      <c r="A93" s="261" t="s">
        <v>5</v>
      </c>
      <c r="B93" s="261"/>
      <c r="C93" s="261"/>
      <c r="D93" s="240"/>
      <c r="E93" s="241"/>
    </row>
    <row r="94" spans="1:10" x14ac:dyDescent="0.3">
      <c r="A94" s="261" t="s">
        <v>6</v>
      </c>
      <c r="B94" s="261"/>
      <c r="C94" s="261"/>
      <c r="D94" s="240"/>
      <c r="E94" s="241"/>
    </row>
    <row r="95" spans="1:10" x14ac:dyDescent="0.3">
      <c r="A95" s="261" t="s">
        <v>61</v>
      </c>
      <c r="B95" s="261"/>
      <c r="C95" s="261"/>
      <c r="D95" s="242"/>
      <c r="E95" s="243"/>
    </row>
    <row r="96" spans="1:10" x14ac:dyDescent="0.3">
      <c r="A96" s="201" t="s">
        <v>237</v>
      </c>
    </row>
    <row r="98" spans="1:10" x14ac:dyDescent="0.3">
      <c r="A98" s="69" t="s">
        <v>56</v>
      </c>
      <c r="E98" s="99"/>
      <c r="G98" s="73" t="s">
        <v>57</v>
      </c>
      <c r="H98" s="71"/>
      <c r="I98" s="71"/>
    </row>
    <row r="99" spans="1:10" x14ac:dyDescent="0.3">
      <c r="A99" s="244"/>
      <c r="B99" s="244"/>
      <c r="C99" s="244"/>
      <c r="D99" s="244"/>
      <c r="E99" s="244"/>
      <c r="F99" s="244"/>
      <c r="G99" s="244"/>
      <c r="H99" s="244"/>
      <c r="I99" s="244"/>
      <c r="J99" s="244"/>
    </row>
    <row r="100" spans="1:10" ht="18" customHeight="1" x14ac:dyDescent="0.3">
      <c r="A100" s="244" t="s">
        <v>245</v>
      </c>
      <c r="B100" s="244"/>
      <c r="C100" s="244"/>
      <c r="D100" s="244"/>
      <c r="E100" s="244"/>
      <c r="F100" s="244"/>
      <c r="G100" s="244"/>
      <c r="H100" s="244"/>
      <c r="I100" s="244"/>
      <c r="J100" s="244"/>
    </row>
    <row r="101" spans="1:10" x14ac:dyDescent="0.3">
      <c r="A101" s="102" t="s">
        <v>71</v>
      </c>
      <c r="B101" s="252" t="s">
        <v>238</v>
      </c>
      <c r="C101" s="253"/>
      <c r="D101" s="253"/>
      <c r="E101" s="253"/>
      <c r="F101" s="253"/>
      <c r="G101" s="253"/>
      <c r="H101" s="253"/>
      <c r="I101" s="253"/>
      <c r="J101" s="253"/>
    </row>
    <row r="102" spans="1:10" x14ac:dyDescent="0.3">
      <c r="A102" s="103" t="s">
        <v>246</v>
      </c>
      <c r="B102" s="254" t="s">
        <v>72</v>
      </c>
      <c r="C102" s="255"/>
      <c r="D102" s="255"/>
      <c r="E102" s="255"/>
      <c r="F102" s="255"/>
      <c r="G102" s="255"/>
      <c r="H102" s="255"/>
      <c r="I102" s="255"/>
      <c r="J102" s="256"/>
    </row>
    <row r="103" spans="1:10" x14ac:dyDescent="0.3">
      <c r="A103" s="251"/>
      <c r="B103" s="251"/>
      <c r="C103" s="251"/>
      <c r="D103" s="251"/>
      <c r="E103" s="251"/>
      <c r="F103" s="251"/>
      <c r="G103" s="251"/>
      <c r="H103" s="251"/>
      <c r="I103" s="251"/>
      <c r="J103" s="251"/>
    </row>
    <row r="104" spans="1:10" x14ac:dyDescent="0.3">
      <c r="A104" s="257"/>
      <c r="B104" s="258"/>
      <c r="C104" s="258"/>
      <c r="D104" s="258"/>
      <c r="E104" s="258"/>
      <c r="F104" s="258"/>
      <c r="G104" s="258"/>
      <c r="H104" s="258"/>
      <c r="I104" s="258"/>
      <c r="J104" s="258"/>
    </row>
  </sheetData>
  <mergeCells count="62">
    <mergeCell ref="A76:A79"/>
    <mergeCell ref="A80:A83"/>
    <mergeCell ref="A84:A87"/>
    <mergeCell ref="A89:J89"/>
    <mergeCell ref="A92:C92"/>
    <mergeCell ref="A15:B15"/>
    <mergeCell ref="A40:C40"/>
    <mergeCell ref="A41:C41"/>
    <mergeCell ref="C15:J15"/>
    <mergeCell ref="A24:A27"/>
    <mergeCell ref="A39:C39"/>
    <mergeCell ref="A38:E38"/>
    <mergeCell ref="D39:E39"/>
    <mergeCell ref="D40:E40"/>
    <mergeCell ref="D41:E41"/>
    <mergeCell ref="A1:J1"/>
    <mergeCell ref="A9:J9"/>
    <mergeCell ref="A12:B12"/>
    <mergeCell ref="C12:J12"/>
    <mergeCell ref="A13:B13"/>
    <mergeCell ref="C13:J13"/>
    <mergeCell ref="A103:J103"/>
    <mergeCell ref="B101:J101"/>
    <mergeCell ref="B102:J102"/>
    <mergeCell ref="A104:J104"/>
    <mergeCell ref="K18:T18"/>
    <mergeCell ref="A53:J53"/>
    <mergeCell ref="B49:J49"/>
    <mergeCell ref="B50:J50"/>
    <mergeCell ref="A42:C42"/>
    <mergeCell ref="A43:C43"/>
    <mergeCell ref="A18:J18"/>
    <mergeCell ref="A20:A23"/>
    <mergeCell ref="A37:J37"/>
    <mergeCell ref="A28:A31"/>
    <mergeCell ref="A32:A35"/>
    <mergeCell ref="A48:J48"/>
    <mergeCell ref="D42:E42"/>
    <mergeCell ref="D43:E43"/>
    <mergeCell ref="A91:C91"/>
    <mergeCell ref="D91:E91"/>
    <mergeCell ref="A90:E90"/>
    <mergeCell ref="A61:J61"/>
    <mergeCell ref="A64:B64"/>
    <mergeCell ref="C64:J64"/>
    <mergeCell ref="A65:B65"/>
    <mergeCell ref="C65:J65"/>
    <mergeCell ref="A67:B67"/>
    <mergeCell ref="C67:J67"/>
    <mergeCell ref="A68:B68"/>
    <mergeCell ref="C68:J68"/>
    <mergeCell ref="A70:J70"/>
    <mergeCell ref="A72:A75"/>
    <mergeCell ref="D92:E92"/>
    <mergeCell ref="D93:E93"/>
    <mergeCell ref="D94:E94"/>
    <mergeCell ref="D95:E95"/>
    <mergeCell ref="A100:J100"/>
    <mergeCell ref="A99:J99"/>
    <mergeCell ref="A93:C93"/>
    <mergeCell ref="A94:C94"/>
    <mergeCell ref="A95:C95"/>
  </mergeCells>
  <dataValidations count="3">
    <dataValidation type="list" allowBlank="1" showInputMessage="1" showErrorMessage="1" prompt="Nezahrnutie cenovej ponuky do vyhodnotenia prieskumu trhu zdôvodnite v bunke &quot;Poznámka&quot; " sqref="WVQ983009:WVQ983017 WLU983009:WLU983017 WVN20:WVN35 WLR20:WLR35 WBV20:WBV35 VRZ20:VRZ35 VID20:VID35 UYH20:UYH35 UOL20:UOL35 UEP20:UEP35 TUT20:TUT35 TKX20:TKX35 TBB20:TBB35 SRF20:SRF35 SHJ20:SHJ35 RXN20:RXN35 RNR20:RNR35 RDV20:RDV35 QTZ20:QTZ35 QKD20:QKD35 QAH20:QAH35 PQL20:PQL35 PGP20:PGP35 OWT20:OWT35 OMX20:OMX35 ODB20:ODB35 NTF20:NTF35 NJJ20:NJJ35 MZN20:MZN35 MPR20:MPR35 MFV20:MFV35 LVZ20:LVZ35 LMD20:LMD35 LCH20:LCH35 KSL20:KSL35 KIP20:KIP35 JYT20:JYT35 JOX20:JOX35 JFB20:JFB35 IVF20:IVF35 ILJ20:ILJ35 IBN20:IBN35 HRR20:HRR35 HHV20:HHV35 GXZ20:GXZ35 GOD20:GOD35 GEH20:GEH35 FUL20:FUL35 FKP20:FKP35 FAT20:FAT35 EQX20:EQX35 EHB20:EHB35 DXF20:DXF35 DNJ20:DNJ35 DDN20:DDN35 CTR20:CTR35 CJV20:CJV35 BZZ20:BZZ35 BQD20:BQD35 BGH20:BGH35 AWL20:AWL35 AMP20:AMP35 ACT20:ACT35 SX20:SX35 JB20:JB35 H65505:I65513 JE65505:JE65513 TA65505:TA65513 ACW65505:ACW65513 AMS65505:AMS65513 AWO65505:AWO65513 BGK65505:BGK65513 BQG65505:BQG65513 CAC65505:CAC65513 CJY65505:CJY65513 CTU65505:CTU65513 DDQ65505:DDQ65513 DNM65505:DNM65513 DXI65505:DXI65513 EHE65505:EHE65513 ERA65505:ERA65513 FAW65505:FAW65513 FKS65505:FKS65513 FUO65505:FUO65513 GEK65505:GEK65513 GOG65505:GOG65513 GYC65505:GYC65513 HHY65505:HHY65513 HRU65505:HRU65513 IBQ65505:IBQ65513 ILM65505:ILM65513 IVI65505:IVI65513 JFE65505:JFE65513 JPA65505:JPA65513 JYW65505:JYW65513 KIS65505:KIS65513 KSO65505:KSO65513 LCK65505:LCK65513 LMG65505:LMG65513 LWC65505:LWC65513 MFY65505:MFY65513 MPU65505:MPU65513 MZQ65505:MZQ65513 NJM65505:NJM65513 NTI65505:NTI65513 ODE65505:ODE65513 ONA65505:ONA65513 OWW65505:OWW65513 PGS65505:PGS65513 PQO65505:PQO65513 QAK65505:QAK65513 QKG65505:QKG65513 QUC65505:QUC65513 RDY65505:RDY65513 RNU65505:RNU65513 RXQ65505:RXQ65513 SHM65505:SHM65513 SRI65505:SRI65513 TBE65505:TBE65513 TLA65505:TLA65513 TUW65505:TUW65513 UES65505:UES65513 UOO65505:UOO65513 UYK65505:UYK65513 VIG65505:VIG65513 VSC65505:VSC65513 WBY65505:WBY65513 WLU65505:WLU65513 WVQ65505:WVQ65513 H131041:I131049 JE131041:JE131049 TA131041:TA131049 ACW131041:ACW131049 AMS131041:AMS131049 AWO131041:AWO131049 BGK131041:BGK131049 BQG131041:BQG131049 CAC131041:CAC131049 CJY131041:CJY131049 CTU131041:CTU131049 DDQ131041:DDQ131049 DNM131041:DNM131049 DXI131041:DXI131049 EHE131041:EHE131049 ERA131041:ERA131049 FAW131041:FAW131049 FKS131041:FKS131049 FUO131041:FUO131049 GEK131041:GEK131049 GOG131041:GOG131049 GYC131041:GYC131049 HHY131041:HHY131049 HRU131041:HRU131049 IBQ131041:IBQ131049 ILM131041:ILM131049 IVI131041:IVI131049 JFE131041:JFE131049 JPA131041:JPA131049 JYW131041:JYW131049 KIS131041:KIS131049 KSO131041:KSO131049 LCK131041:LCK131049 LMG131041:LMG131049 LWC131041:LWC131049 MFY131041:MFY131049 MPU131041:MPU131049 MZQ131041:MZQ131049 NJM131041:NJM131049 NTI131041:NTI131049 ODE131041:ODE131049 ONA131041:ONA131049 OWW131041:OWW131049 PGS131041:PGS131049 PQO131041:PQO131049 QAK131041:QAK131049 QKG131041:QKG131049 QUC131041:QUC131049 RDY131041:RDY131049 RNU131041:RNU131049 RXQ131041:RXQ131049 SHM131041:SHM131049 SRI131041:SRI131049 TBE131041:TBE131049 TLA131041:TLA131049 TUW131041:TUW131049 UES131041:UES131049 UOO131041:UOO131049 UYK131041:UYK131049 VIG131041:VIG131049 VSC131041:VSC131049 WBY131041:WBY131049 WLU131041:WLU131049 WVQ131041:WVQ131049 H196577:I196585 JE196577:JE196585 TA196577:TA196585 ACW196577:ACW196585 AMS196577:AMS196585 AWO196577:AWO196585 BGK196577:BGK196585 BQG196577:BQG196585 CAC196577:CAC196585 CJY196577:CJY196585 CTU196577:CTU196585 DDQ196577:DDQ196585 DNM196577:DNM196585 DXI196577:DXI196585 EHE196577:EHE196585 ERA196577:ERA196585 FAW196577:FAW196585 FKS196577:FKS196585 FUO196577:FUO196585 GEK196577:GEK196585 GOG196577:GOG196585 GYC196577:GYC196585 HHY196577:HHY196585 HRU196577:HRU196585 IBQ196577:IBQ196585 ILM196577:ILM196585 IVI196577:IVI196585 JFE196577:JFE196585 JPA196577:JPA196585 JYW196577:JYW196585 KIS196577:KIS196585 KSO196577:KSO196585 LCK196577:LCK196585 LMG196577:LMG196585 LWC196577:LWC196585 MFY196577:MFY196585 MPU196577:MPU196585 MZQ196577:MZQ196585 NJM196577:NJM196585 NTI196577:NTI196585 ODE196577:ODE196585 ONA196577:ONA196585 OWW196577:OWW196585 PGS196577:PGS196585 PQO196577:PQO196585 QAK196577:QAK196585 QKG196577:QKG196585 QUC196577:QUC196585 RDY196577:RDY196585 RNU196577:RNU196585 RXQ196577:RXQ196585 SHM196577:SHM196585 SRI196577:SRI196585 TBE196577:TBE196585 TLA196577:TLA196585 TUW196577:TUW196585 UES196577:UES196585 UOO196577:UOO196585 UYK196577:UYK196585 VIG196577:VIG196585 VSC196577:VSC196585 WBY196577:WBY196585 WLU196577:WLU196585 WVQ196577:WVQ196585 H262113:I262121 JE262113:JE262121 TA262113:TA262121 ACW262113:ACW262121 AMS262113:AMS262121 AWO262113:AWO262121 BGK262113:BGK262121 BQG262113:BQG262121 CAC262113:CAC262121 CJY262113:CJY262121 CTU262113:CTU262121 DDQ262113:DDQ262121 DNM262113:DNM262121 DXI262113:DXI262121 EHE262113:EHE262121 ERA262113:ERA262121 FAW262113:FAW262121 FKS262113:FKS262121 FUO262113:FUO262121 GEK262113:GEK262121 GOG262113:GOG262121 GYC262113:GYC262121 HHY262113:HHY262121 HRU262113:HRU262121 IBQ262113:IBQ262121 ILM262113:ILM262121 IVI262113:IVI262121 JFE262113:JFE262121 JPA262113:JPA262121 JYW262113:JYW262121 KIS262113:KIS262121 KSO262113:KSO262121 LCK262113:LCK262121 LMG262113:LMG262121 LWC262113:LWC262121 MFY262113:MFY262121 MPU262113:MPU262121 MZQ262113:MZQ262121 NJM262113:NJM262121 NTI262113:NTI262121 ODE262113:ODE262121 ONA262113:ONA262121 OWW262113:OWW262121 PGS262113:PGS262121 PQO262113:PQO262121 QAK262113:QAK262121 QKG262113:QKG262121 QUC262113:QUC262121 RDY262113:RDY262121 RNU262113:RNU262121 RXQ262113:RXQ262121 SHM262113:SHM262121 SRI262113:SRI262121 TBE262113:TBE262121 TLA262113:TLA262121 TUW262113:TUW262121 UES262113:UES262121 UOO262113:UOO262121 UYK262113:UYK262121 VIG262113:VIG262121 VSC262113:VSC262121 WBY262113:WBY262121 WLU262113:WLU262121 WVQ262113:WVQ262121 H327649:I327657 JE327649:JE327657 TA327649:TA327657 ACW327649:ACW327657 AMS327649:AMS327657 AWO327649:AWO327657 BGK327649:BGK327657 BQG327649:BQG327657 CAC327649:CAC327657 CJY327649:CJY327657 CTU327649:CTU327657 DDQ327649:DDQ327657 DNM327649:DNM327657 DXI327649:DXI327657 EHE327649:EHE327657 ERA327649:ERA327657 FAW327649:FAW327657 FKS327649:FKS327657 FUO327649:FUO327657 GEK327649:GEK327657 GOG327649:GOG327657 GYC327649:GYC327657 HHY327649:HHY327657 HRU327649:HRU327657 IBQ327649:IBQ327657 ILM327649:ILM327657 IVI327649:IVI327657 JFE327649:JFE327657 JPA327649:JPA327657 JYW327649:JYW327657 KIS327649:KIS327657 KSO327649:KSO327657 LCK327649:LCK327657 LMG327649:LMG327657 LWC327649:LWC327657 MFY327649:MFY327657 MPU327649:MPU327657 MZQ327649:MZQ327657 NJM327649:NJM327657 NTI327649:NTI327657 ODE327649:ODE327657 ONA327649:ONA327657 OWW327649:OWW327657 PGS327649:PGS327657 PQO327649:PQO327657 QAK327649:QAK327657 QKG327649:QKG327657 QUC327649:QUC327657 RDY327649:RDY327657 RNU327649:RNU327657 RXQ327649:RXQ327657 SHM327649:SHM327657 SRI327649:SRI327657 TBE327649:TBE327657 TLA327649:TLA327657 TUW327649:TUW327657 UES327649:UES327657 UOO327649:UOO327657 UYK327649:UYK327657 VIG327649:VIG327657 VSC327649:VSC327657 WBY327649:WBY327657 WLU327649:WLU327657 WVQ327649:WVQ327657 H393185:I393193 JE393185:JE393193 TA393185:TA393193 ACW393185:ACW393193 AMS393185:AMS393193 AWO393185:AWO393193 BGK393185:BGK393193 BQG393185:BQG393193 CAC393185:CAC393193 CJY393185:CJY393193 CTU393185:CTU393193 DDQ393185:DDQ393193 DNM393185:DNM393193 DXI393185:DXI393193 EHE393185:EHE393193 ERA393185:ERA393193 FAW393185:FAW393193 FKS393185:FKS393193 FUO393185:FUO393193 GEK393185:GEK393193 GOG393185:GOG393193 GYC393185:GYC393193 HHY393185:HHY393193 HRU393185:HRU393193 IBQ393185:IBQ393193 ILM393185:ILM393193 IVI393185:IVI393193 JFE393185:JFE393193 JPA393185:JPA393193 JYW393185:JYW393193 KIS393185:KIS393193 KSO393185:KSO393193 LCK393185:LCK393193 LMG393185:LMG393193 LWC393185:LWC393193 MFY393185:MFY393193 MPU393185:MPU393193 MZQ393185:MZQ393193 NJM393185:NJM393193 NTI393185:NTI393193 ODE393185:ODE393193 ONA393185:ONA393193 OWW393185:OWW393193 PGS393185:PGS393193 PQO393185:PQO393193 QAK393185:QAK393193 QKG393185:QKG393193 QUC393185:QUC393193 RDY393185:RDY393193 RNU393185:RNU393193 RXQ393185:RXQ393193 SHM393185:SHM393193 SRI393185:SRI393193 TBE393185:TBE393193 TLA393185:TLA393193 TUW393185:TUW393193 UES393185:UES393193 UOO393185:UOO393193 UYK393185:UYK393193 VIG393185:VIG393193 VSC393185:VSC393193 WBY393185:WBY393193 WLU393185:WLU393193 WVQ393185:WVQ393193 H458721:I458729 JE458721:JE458729 TA458721:TA458729 ACW458721:ACW458729 AMS458721:AMS458729 AWO458721:AWO458729 BGK458721:BGK458729 BQG458721:BQG458729 CAC458721:CAC458729 CJY458721:CJY458729 CTU458721:CTU458729 DDQ458721:DDQ458729 DNM458721:DNM458729 DXI458721:DXI458729 EHE458721:EHE458729 ERA458721:ERA458729 FAW458721:FAW458729 FKS458721:FKS458729 FUO458721:FUO458729 GEK458721:GEK458729 GOG458721:GOG458729 GYC458721:GYC458729 HHY458721:HHY458729 HRU458721:HRU458729 IBQ458721:IBQ458729 ILM458721:ILM458729 IVI458721:IVI458729 JFE458721:JFE458729 JPA458721:JPA458729 JYW458721:JYW458729 KIS458721:KIS458729 KSO458721:KSO458729 LCK458721:LCK458729 LMG458721:LMG458729 LWC458721:LWC458729 MFY458721:MFY458729 MPU458721:MPU458729 MZQ458721:MZQ458729 NJM458721:NJM458729 NTI458721:NTI458729 ODE458721:ODE458729 ONA458721:ONA458729 OWW458721:OWW458729 PGS458721:PGS458729 PQO458721:PQO458729 QAK458721:QAK458729 QKG458721:QKG458729 QUC458721:QUC458729 RDY458721:RDY458729 RNU458721:RNU458729 RXQ458721:RXQ458729 SHM458721:SHM458729 SRI458721:SRI458729 TBE458721:TBE458729 TLA458721:TLA458729 TUW458721:TUW458729 UES458721:UES458729 UOO458721:UOO458729 UYK458721:UYK458729 VIG458721:VIG458729 VSC458721:VSC458729 WBY458721:WBY458729 WLU458721:WLU458729 WVQ458721:WVQ458729 H524257:I524265 JE524257:JE524265 TA524257:TA524265 ACW524257:ACW524265 AMS524257:AMS524265 AWO524257:AWO524265 BGK524257:BGK524265 BQG524257:BQG524265 CAC524257:CAC524265 CJY524257:CJY524265 CTU524257:CTU524265 DDQ524257:DDQ524265 DNM524257:DNM524265 DXI524257:DXI524265 EHE524257:EHE524265 ERA524257:ERA524265 FAW524257:FAW524265 FKS524257:FKS524265 FUO524257:FUO524265 GEK524257:GEK524265 GOG524257:GOG524265 GYC524257:GYC524265 HHY524257:HHY524265 HRU524257:HRU524265 IBQ524257:IBQ524265 ILM524257:ILM524265 IVI524257:IVI524265 JFE524257:JFE524265 JPA524257:JPA524265 JYW524257:JYW524265 KIS524257:KIS524265 KSO524257:KSO524265 LCK524257:LCK524265 LMG524257:LMG524265 LWC524257:LWC524265 MFY524257:MFY524265 MPU524257:MPU524265 MZQ524257:MZQ524265 NJM524257:NJM524265 NTI524257:NTI524265 ODE524257:ODE524265 ONA524257:ONA524265 OWW524257:OWW524265 PGS524257:PGS524265 PQO524257:PQO524265 QAK524257:QAK524265 QKG524257:QKG524265 QUC524257:QUC524265 RDY524257:RDY524265 RNU524257:RNU524265 RXQ524257:RXQ524265 SHM524257:SHM524265 SRI524257:SRI524265 TBE524257:TBE524265 TLA524257:TLA524265 TUW524257:TUW524265 UES524257:UES524265 UOO524257:UOO524265 UYK524257:UYK524265 VIG524257:VIG524265 VSC524257:VSC524265 WBY524257:WBY524265 WLU524257:WLU524265 WVQ524257:WVQ524265 H589793:I589801 JE589793:JE589801 TA589793:TA589801 ACW589793:ACW589801 AMS589793:AMS589801 AWO589793:AWO589801 BGK589793:BGK589801 BQG589793:BQG589801 CAC589793:CAC589801 CJY589793:CJY589801 CTU589793:CTU589801 DDQ589793:DDQ589801 DNM589793:DNM589801 DXI589793:DXI589801 EHE589793:EHE589801 ERA589793:ERA589801 FAW589793:FAW589801 FKS589793:FKS589801 FUO589793:FUO589801 GEK589793:GEK589801 GOG589793:GOG589801 GYC589793:GYC589801 HHY589793:HHY589801 HRU589793:HRU589801 IBQ589793:IBQ589801 ILM589793:ILM589801 IVI589793:IVI589801 JFE589793:JFE589801 JPA589793:JPA589801 JYW589793:JYW589801 KIS589793:KIS589801 KSO589793:KSO589801 LCK589793:LCK589801 LMG589793:LMG589801 LWC589793:LWC589801 MFY589793:MFY589801 MPU589793:MPU589801 MZQ589793:MZQ589801 NJM589793:NJM589801 NTI589793:NTI589801 ODE589793:ODE589801 ONA589793:ONA589801 OWW589793:OWW589801 PGS589793:PGS589801 PQO589793:PQO589801 QAK589793:QAK589801 QKG589793:QKG589801 QUC589793:QUC589801 RDY589793:RDY589801 RNU589793:RNU589801 RXQ589793:RXQ589801 SHM589793:SHM589801 SRI589793:SRI589801 TBE589793:TBE589801 TLA589793:TLA589801 TUW589793:TUW589801 UES589793:UES589801 UOO589793:UOO589801 UYK589793:UYK589801 VIG589793:VIG589801 VSC589793:VSC589801 WBY589793:WBY589801 WLU589793:WLU589801 WVQ589793:WVQ589801 H655329:I655337 JE655329:JE655337 TA655329:TA655337 ACW655329:ACW655337 AMS655329:AMS655337 AWO655329:AWO655337 BGK655329:BGK655337 BQG655329:BQG655337 CAC655329:CAC655337 CJY655329:CJY655337 CTU655329:CTU655337 DDQ655329:DDQ655337 DNM655329:DNM655337 DXI655329:DXI655337 EHE655329:EHE655337 ERA655329:ERA655337 FAW655329:FAW655337 FKS655329:FKS655337 FUO655329:FUO655337 GEK655329:GEK655337 GOG655329:GOG655337 GYC655329:GYC655337 HHY655329:HHY655337 HRU655329:HRU655337 IBQ655329:IBQ655337 ILM655329:ILM655337 IVI655329:IVI655337 JFE655329:JFE655337 JPA655329:JPA655337 JYW655329:JYW655337 KIS655329:KIS655337 KSO655329:KSO655337 LCK655329:LCK655337 LMG655329:LMG655337 LWC655329:LWC655337 MFY655329:MFY655337 MPU655329:MPU655337 MZQ655329:MZQ655337 NJM655329:NJM655337 NTI655329:NTI655337 ODE655329:ODE655337 ONA655329:ONA655337 OWW655329:OWW655337 PGS655329:PGS655337 PQO655329:PQO655337 QAK655329:QAK655337 QKG655329:QKG655337 QUC655329:QUC655337 RDY655329:RDY655337 RNU655329:RNU655337 RXQ655329:RXQ655337 SHM655329:SHM655337 SRI655329:SRI655337 TBE655329:TBE655337 TLA655329:TLA655337 TUW655329:TUW655337 UES655329:UES655337 UOO655329:UOO655337 UYK655329:UYK655337 VIG655329:VIG655337 VSC655329:VSC655337 WBY655329:WBY655337 WLU655329:WLU655337 WVQ655329:WVQ655337 H720865:I720873 JE720865:JE720873 TA720865:TA720873 ACW720865:ACW720873 AMS720865:AMS720873 AWO720865:AWO720873 BGK720865:BGK720873 BQG720865:BQG720873 CAC720865:CAC720873 CJY720865:CJY720873 CTU720865:CTU720873 DDQ720865:DDQ720873 DNM720865:DNM720873 DXI720865:DXI720873 EHE720865:EHE720873 ERA720865:ERA720873 FAW720865:FAW720873 FKS720865:FKS720873 FUO720865:FUO720873 GEK720865:GEK720873 GOG720865:GOG720873 GYC720865:GYC720873 HHY720865:HHY720873 HRU720865:HRU720873 IBQ720865:IBQ720873 ILM720865:ILM720873 IVI720865:IVI720873 JFE720865:JFE720873 JPA720865:JPA720873 JYW720865:JYW720873 KIS720865:KIS720873 KSO720865:KSO720873 LCK720865:LCK720873 LMG720865:LMG720873 LWC720865:LWC720873 MFY720865:MFY720873 MPU720865:MPU720873 MZQ720865:MZQ720873 NJM720865:NJM720873 NTI720865:NTI720873 ODE720865:ODE720873 ONA720865:ONA720873 OWW720865:OWW720873 PGS720865:PGS720873 PQO720865:PQO720873 QAK720865:QAK720873 QKG720865:QKG720873 QUC720865:QUC720873 RDY720865:RDY720873 RNU720865:RNU720873 RXQ720865:RXQ720873 SHM720865:SHM720873 SRI720865:SRI720873 TBE720865:TBE720873 TLA720865:TLA720873 TUW720865:TUW720873 UES720865:UES720873 UOO720865:UOO720873 UYK720865:UYK720873 VIG720865:VIG720873 VSC720865:VSC720873 WBY720865:WBY720873 WLU720865:WLU720873 WVQ720865:WVQ720873 H786401:I786409 JE786401:JE786409 TA786401:TA786409 ACW786401:ACW786409 AMS786401:AMS786409 AWO786401:AWO786409 BGK786401:BGK786409 BQG786401:BQG786409 CAC786401:CAC786409 CJY786401:CJY786409 CTU786401:CTU786409 DDQ786401:DDQ786409 DNM786401:DNM786409 DXI786401:DXI786409 EHE786401:EHE786409 ERA786401:ERA786409 FAW786401:FAW786409 FKS786401:FKS786409 FUO786401:FUO786409 GEK786401:GEK786409 GOG786401:GOG786409 GYC786401:GYC786409 HHY786401:HHY786409 HRU786401:HRU786409 IBQ786401:IBQ786409 ILM786401:ILM786409 IVI786401:IVI786409 JFE786401:JFE786409 JPA786401:JPA786409 JYW786401:JYW786409 KIS786401:KIS786409 KSO786401:KSO786409 LCK786401:LCK786409 LMG786401:LMG786409 LWC786401:LWC786409 MFY786401:MFY786409 MPU786401:MPU786409 MZQ786401:MZQ786409 NJM786401:NJM786409 NTI786401:NTI786409 ODE786401:ODE786409 ONA786401:ONA786409 OWW786401:OWW786409 PGS786401:PGS786409 PQO786401:PQO786409 QAK786401:QAK786409 QKG786401:QKG786409 QUC786401:QUC786409 RDY786401:RDY786409 RNU786401:RNU786409 RXQ786401:RXQ786409 SHM786401:SHM786409 SRI786401:SRI786409 TBE786401:TBE786409 TLA786401:TLA786409 TUW786401:TUW786409 UES786401:UES786409 UOO786401:UOO786409 UYK786401:UYK786409 VIG786401:VIG786409 VSC786401:VSC786409 WBY786401:WBY786409 WLU786401:WLU786409 WVQ786401:WVQ786409 H851937:I851945 JE851937:JE851945 TA851937:TA851945 ACW851937:ACW851945 AMS851937:AMS851945 AWO851937:AWO851945 BGK851937:BGK851945 BQG851937:BQG851945 CAC851937:CAC851945 CJY851937:CJY851945 CTU851937:CTU851945 DDQ851937:DDQ851945 DNM851937:DNM851945 DXI851937:DXI851945 EHE851937:EHE851945 ERA851937:ERA851945 FAW851937:FAW851945 FKS851937:FKS851945 FUO851937:FUO851945 GEK851937:GEK851945 GOG851937:GOG851945 GYC851937:GYC851945 HHY851937:HHY851945 HRU851937:HRU851945 IBQ851937:IBQ851945 ILM851937:ILM851945 IVI851937:IVI851945 JFE851937:JFE851945 JPA851937:JPA851945 JYW851937:JYW851945 KIS851937:KIS851945 KSO851937:KSO851945 LCK851937:LCK851945 LMG851937:LMG851945 LWC851937:LWC851945 MFY851937:MFY851945 MPU851937:MPU851945 MZQ851937:MZQ851945 NJM851937:NJM851945 NTI851937:NTI851945 ODE851937:ODE851945 ONA851937:ONA851945 OWW851937:OWW851945 PGS851937:PGS851945 PQO851937:PQO851945 QAK851937:QAK851945 QKG851937:QKG851945 QUC851937:QUC851945 RDY851937:RDY851945 RNU851937:RNU851945 RXQ851937:RXQ851945 SHM851937:SHM851945 SRI851937:SRI851945 TBE851937:TBE851945 TLA851937:TLA851945 TUW851937:TUW851945 UES851937:UES851945 UOO851937:UOO851945 UYK851937:UYK851945 VIG851937:VIG851945 VSC851937:VSC851945 WBY851937:WBY851945 WLU851937:WLU851945 WVQ851937:WVQ851945 H917473:I917481 JE917473:JE917481 TA917473:TA917481 ACW917473:ACW917481 AMS917473:AMS917481 AWO917473:AWO917481 BGK917473:BGK917481 BQG917473:BQG917481 CAC917473:CAC917481 CJY917473:CJY917481 CTU917473:CTU917481 DDQ917473:DDQ917481 DNM917473:DNM917481 DXI917473:DXI917481 EHE917473:EHE917481 ERA917473:ERA917481 FAW917473:FAW917481 FKS917473:FKS917481 FUO917473:FUO917481 GEK917473:GEK917481 GOG917473:GOG917481 GYC917473:GYC917481 HHY917473:HHY917481 HRU917473:HRU917481 IBQ917473:IBQ917481 ILM917473:ILM917481 IVI917473:IVI917481 JFE917473:JFE917481 JPA917473:JPA917481 JYW917473:JYW917481 KIS917473:KIS917481 KSO917473:KSO917481 LCK917473:LCK917481 LMG917473:LMG917481 LWC917473:LWC917481 MFY917473:MFY917481 MPU917473:MPU917481 MZQ917473:MZQ917481 NJM917473:NJM917481 NTI917473:NTI917481 ODE917473:ODE917481 ONA917473:ONA917481 OWW917473:OWW917481 PGS917473:PGS917481 PQO917473:PQO917481 QAK917473:QAK917481 QKG917473:QKG917481 QUC917473:QUC917481 RDY917473:RDY917481 RNU917473:RNU917481 RXQ917473:RXQ917481 SHM917473:SHM917481 SRI917473:SRI917481 TBE917473:TBE917481 TLA917473:TLA917481 TUW917473:TUW917481 UES917473:UES917481 UOO917473:UOO917481 UYK917473:UYK917481 VIG917473:VIG917481 VSC917473:VSC917481 WBY917473:WBY917481 WLU917473:WLU917481 WVQ917473:WVQ917481 H983009:I983017 JE983009:JE983017 TA983009:TA983017 ACW983009:ACW983017 AMS983009:AMS983017 AWO983009:AWO983017 BGK983009:BGK983017 BQG983009:BQG983017 CAC983009:CAC983017 CJY983009:CJY983017 CTU983009:CTU983017 DDQ983009:DDQ983017 DNM983009:DNM983017 DXI983009:DXI983017 EHE983009:EHE983017 ERA983009:ERA983017 FAW983009:FAW983017 FKS983009:FKS983017 FUO983009:FUO983017 GEK983009:GEK983017 GOG983009:GOG983017 GYC983009:GYC983017 HHY983009:HHY983017 HRU983009:HRU983017 IBQ983009:IBQ983017 ILM983009:ILM983017 IVI983009:IVI983017 JFE983009:JFE983017 JPA983009:JPA983017 JYW983009:JYW983017 KIS983009:KIS983017 KSO983009:KSO983017 LCK983009:LCK983017 LMG983009:LMG983017 LWC983009:LWC983017 MFY983009:MFY983017 MPU983009:MPU983017 MZQ983009:MZQ983017 NJM983009:NJM983017 NTI983009:NTI983017 ODE983009:ODE983017 ONA983009:ONA983017 OWW983009:OWW983017 PGS983009:PGS983017 PQO983009:PQO983017 QAK983009:QAK983017 QKG983009:QKG983017 QUC983009:QUC983017 RDY983009:RDY983017 RNU983009:RNU983017 RXQ983009:RXQ983017 SHM983009:SHM983017 SRI983009:SRI983017 TBE983009:TBE983017 TLA983009:TLA983017 TUW983009:TUW983017 UES983009:UES983017 UOO983009:UOO983017 UYK983009:UYK983017 VIG983009:VIG983017 VSC983009:VSC983017 WBY983009:WBY983017">
      <formula1>$A$73:$A$74</formula1>
    </dataValidation>
    <dataValidation type="list" allowBlank="1" showInputMessage="1" showErrorMessage="1" prompt="z roletového menu vyberte príslušný spôsob vykonania prieskumu trhu" sqref="WVP983009:WVP983017 WLT983009:WLT983017 WVM20:WVM35 WLQ20:WLQ35 WBU20:WBU35 VRY20:VRY35 VIC20:VIC35 UYG20:UYG35 UOK20:UOK35 UEO20:UEO35 TUS20:TUS35 TKW20:TKW35 TBA20:TBA35 SRE20:SRE35 SHI20:SHI35 RXM20:RXM35 RNQ20:RNQ35 RDU20:RDU35 QTY20:QTY35 QKC20:QKC35 QAG20:QAG35 PQK20:PQK35 PGO20:PGO35 OWS20:OWS35 OMW20:OMW35 ODA20:ODA35 NTE20:NTE35 NJI20:NJI35 MZM20:MZM35 MPQ20:MPQ35 MFU20:MFU35 LVY20:LVY35 LMC20:LMC35 LCG20:LCG35 KSK20:KSK35 KIO20:KIO35 JYS20:JYS35 JOW20:JOW35 JFA20:JFA35 IVE20:IVE35 ILI20:ILI35 IBM20:IBM35 HRQ20:HRQ35 HHU20:HHU35 GXY20:GXY35 GOC20:GOC35 GEG20:GEG35 FUK20:FUK35 FKO20:FKO35 FAS20:FAS35 EQW20:EQW35 EHA20:EHA35 DXE20:DXE35 DNI20:DNI35 DDM20:DDM35 CTQ20:CTQ35 CJU20:CJU35 BZY20:BZY35 BQC20:BQC35 BGG20:BGG35 AWK20:AWK35 AMO20:AMO35 ACS20:ACS35 SW20:SW35 JA20:JA35 G65505:G65513 JD65505:JD65513 SZ65505:SZ65513 ACV65505:ACV65513 AMR65505:AMR65513 AWN65505:AWN65513 BGJ65505:BGJ65513 BQF65505:BQF65513 CAB65505:CAB65513 CJX65505:CJX65513 CTT65505:CTT65513 DDP65505:DDP65513 DNL65505:DNL65513 DXH65505:DXH65513 EHD65505:EHD65513 EQZ65505:EQZ65513 FAV65505:FAV65513 FKR65505:FKR65513 FUN65505:FUN65513 GEJ65505:GEJ65513 GOF65505:GOF65513 GYB65505:GYB65513 HHX65505:HHX65513 HRT65505:HRT65513 IBP65505:IBP65513 ILL65505:ILL65513 IVH65505:IVH65513 JFD65505:JFD65513 JOZ65505:JOZ65513 JYV65505:JYV65513 KIR65505:KIR65513 KSN65505:KSN65513 LCJ65505:LCJ65513 LMF65505:LMF65513 LWB65505:LWB65513 MFX65505:MFX65513 MPT65505:MPT65513 MZP65505:MZP65513 NJL65505:NJL65513 NTH65505:NTH65513 ODD65505:ODD65513 OMZ65505:OMZ65513 OWV65505:OWV65513 PGR65505:PGR65513 PQN65505:PQN65513 QAJ65505:QAJ65513 QKF65505:QKF65513 QUB65505:QUB65513 RDX65505:RDX65513 RNT65505:RNT65513 RXP65505:RXP65513 SHL65505:SHL65513 SRH65505:SRH65513 TBD65505:TBD65513 TKZ65505:TKZ65513 TUV65505:TUV65513 UER65505:UER65513 UON65505:UON65513 UYJ65505:UYJ65513 VIF65505:VIF65513 VSB65505:VSB65513 WBX65505:WBX65513 WLT65505:WLT65513 WVP65505:WVP65513 G131041:G131049 JD131041:JD131049 SZ131041:SZ131049 ACV131041:ACV131049 AMR131041:AMR131049 AWN131041:AWN131049 BGJ131041:BGJ131049 BQF131041:BQF131049 CAB131041:CAB131049 CJX131041:CJX131049 CTT131041:CTT131049 DDP131041:DDP131049 DNL131041:DNL131049 DXH131041:DXH131049 EHD131041:EHD131049 EQZ131041:EQZ131049 FAV131041:FAV131049 FKR131041:FKR131049 FUN131041:FUN131049 GEJ131041:GEJ131049 GOF131041:GOF131049 GYB131041:GYB131049 HHX131041:HHX131049 HRT131041:HRT131049 IBP131041:IBP131049 ILL131041:ILL131049 IVH131041:IVH131049 JFD131041:JFD131049 JOZ131041:JOZ131049 JYV131041:JYV131049 KIR131041:KIR131049 KSN131041:KSN131049 LCJ131041:LCJ131049 LMF131041:LMF131049 LWB131041:LWB131049 MFX131041:MFX131049 MPT131041:MPT131049 MZP131041:MZP131049 NJL131041:NJL131049 NTH131041:NTH131049 ODD131041:ODD131049 OMZ131041:OMZ131049 OWV131041:OWV131049 PGR131041:PGR131049 PQN131041:PQN131049 QAJ131041:QAJ131049 QKF131041:QKF131049 QUB131041:QUB131049 RDX131041:RDX131049 RNT131041:RNT131049 RXP131041:RXP131049 SHL131041:SHL131049 SRH131041:SRH131049 TBD131041:TBD131049 TKZ131041:TKZ131049 TUV131041:TUV131049 UER131041:UER131049 UON131041:UON131049 UYJ131041:UYJ131049 VIF131041:VIF131049 VSB131041:VSB131049 WBX131041:WBX131049 WLT131041:WLT131049 WVP131041:WVP131049 G196577:G196585 JD196577:JD196585 SZ196577:SZ196585 ACV196577:ACV196585 AMR196577:AMR196585 AWN196577:AWN196585 BGJ196577:BGJ196585 BQF196577:BQF196585 CAB196577:CAB196585 CJX196577:CJX196585 CTT196577:CTT196585 DDP196577:DDP196585 DNL196577:DNL196585 DXH196577:DXH196585 EHD196577:EHD196585 EQZ196577:EQZ196585 FAV196577:FAV196585 FKR196577:FKR196585 FUN196577:FUN196585 GEJ196577:GEJ196585 GOF196577:GOF196585 GYB196577:GYB196585 HHX196577:HHX196585 HRT196577:HRT196585 IBP196577:IBP196585 ILL196577:ILL196585 IVH196577:IVH196585 JFD196577:JFD196585 JOZ196577:JOZ196585 JYV196577:JYV196585 KIR196577:KIR196585 KSN196577:KSN196585 LCJ196577:LCJ196585 LMF196577:LMF196585 LWB196577:LWB196585 MFX196577:MFX196585 MPT196577:MPT196585 MZP196577:MZP196585 NJL196577:NJL196585 NTH196577:NTH196585 ODD196577:ODD196585 OMZ196577:OMZ196585 OWV196577:OWV196585 PGR196577:PGR196585 PQN196577:PQN196585 QAJ196577:QAJ196585 QKF196577:QKF196585 QUB196577:QUB196585 RDX196577:RDX196585 RNT196577:RNT196585 RXP196577:RXP196585 SHL196577:SHL196585 SRH196577:SRH196585 TBD196577:TBD196585 TKZ196577:TKZ196585 TUV196577:TUV196585 UER196577:UER196585 UON196577:UON196585 UYJ196577:UYJ196585 VIF196577:VIF196585 VSB196577:VSB196585 WBX196577:WBX196585 WLT196577:WLT196585 WVP196577:WVP196585 G262113:G262121 JD262113:JD262121 SZ262113:SZ262121 ACV262113:ACV262121 AMR262113:AMR262121 AWN262113:AWN262121 BGJ262113:BGJ262121 BQF262113:BQF262121 CAB262113:CAB262121 CJX262113:CJX262121 CTT262113:CTT262121 DDP262113:DDP262121 DNL262113:DNL262121 DXH262113:DXH262121 EHD262113:EHD262121 EQZ262113:EQZ262121 FAV262113:FAV262121 FKR262113:FKR262121 FUN262113:FUN262121 GEJ262113:GEJ262121 GOF262113:GOF262121 GYB262113:GYB262121 HHX262113:HHX262121 HRT262113:HRT262121 IBP262113:IBP262121 ILL262113:ILL262121 IVH262113:IVH262121 JFD262113:JFD262121 JOZ262113:JOZ262121 JYV262113:JYV262121 KIR262113:KIR262121 KSN262113:KSN262121 LCJ262113:LCJ262121 LMF262113:LMF262121 LWB262113:LWB262121 MFX262113:MFX262121 MPT262113:MPT262121 MZP262113:MZP262121 NJL262113:NJL262121 NTH262113:NTH262121 ODD262113:ODD262121 OMZ262113:OMZ262121 OWV262113:OWV262121 PGR262113:PGR262121 PQN262113:PQN262121 QAJ262113:QAJ262121 QKF262113:QKF262121 QUB262113:QUB262121 RDX262113:RDX262121 RNT262113:RNT262121 RXP262113:RXP262121 SHL262113:SHL262121 SRH262113:SRH262121 TBD262113:TBD262121 TKZ262113:TKZ262121 TUV262113:TUV262121 UER262113:UER262121 UON262113:UON262121 UYJ262113:UYJ262121 VIF262113:VIF262121 VSB262113:VSB262121 WBX262113:WBX262121 WLT262113:WLT262121 WVP262113:WVP262121 G327649:G327657 JD327649:JD327657 SZ327649:SZ327657 ACV327649:ACV327657 AMR327649:AMR327657 AWN327649:AWN327657 BGJ327649:BGJ327657 BQF327649:BQF327657 CAB327649:CAB327657 CJX327649:CJX327657 CTT327649:CTT327657 DDP327649:DDP327657 DNL327649:DNL327657 DXH327649:DXH327657 EHD327649:EHD327657 EQZ327649:EQZ327657 FAV327649:FAV327657 FKR327649:FKR327657 FUN327649:FUN327657 GEJ327649:GEJ327657 GOF327649:GOF327657 GYB327649:GYB327657 HHX327649:HHX327657 HRT327649:HRT327657 IBP327649:IBP327657 ILL327649:ILL327657 IVH327649:IVH327657 JFD327649:JFD327657 JOZ327649:JOZ327657 JYV327649:JYV327657 KIR327649:KIR327657 KSN327649:KSN327657 LCJ327649:LCJ327657 LMF327649:LMF327657 LWB327649:LWB327657 MFX327649:MFX327657 MPT327649:MPT327657 MZP327649:MZP327657 NJL327649:NJL327657 NTH327649:NTH327657 ODD327649:ODD327657 OMZ327649:OMZ327657 OWV327649:OWV327657 PGR327649:PGR327657 PQN327649:PQN327657 QAJ327649:QAJ327657 QKF327649:QKF327657 QUB327649:QUB327657 RDX327649:RDX327657 RNT327649:RNT327657 RXP327649:RXP327657 SHL327649:SHL327657 SRH327649:SRH327657 TBD327649:TBD327657 TKZ327649:TKZ327657 TUV327649:TUV327657 UER327649:UER327657 UON327649:UON327657 UYJ327649:UYJ327657 VIF327649:VIF327657 VSB327649:VSB327657 WBX327649:WBX327657 WLT327649:WLT327657 WVP327649:WVP327657 G393185:G393193 JD393185:JD393193 SZ393185:SZ393193 ACV393185:ACV393193 AMR393185:AMR393193 AWN393185:AWN393193 BGJ393185:BGJ393193 BQF393185:BQF393193 CAB393185:CAB393193 CJX393185:CJX393193 CTT393185:CTT393193 DDP393185:DDP393193 DNL393185:DNL393193 DXH393185:DXH393193 EHD393185:EHD393193 EQZ393185:EQZ393193 FAV393185:FAV393193 FKR393185:FKR393193 FUN393185:FUN393193 GEJ393185:GEJ393193 GOF393185:GOF393193 GYB393185:GYB393193 HHX393185:HHX393193 HRT393185:HRT393193 IBP393185:IBP393193 ILL393185:ILL393193 IVH393185:IVH393193 JFD393185:JFD393193 JOZ393185:JOZ393193 JYV393185:JYV393193 KIR393185:KIR393193 KSN393185:KSN393193 LCJ393185:LCJ393193 LMF393185:LMF393193 LWB393185:LWB393193 MFX393185:MFX393193 MPT393185:MPT393193 MZP393185:MZP393193 NJL393185:NJL393193 NTH393185:NTH393193 ODD393185:ODD393193 OMZ393185:OMZ393193 OWV393185:OWV393193 PGR393185:PGR393193 PQN393185:PQN393193 QAJ393185:QAJ393193 QKF393185:QKF393193 QUB393185:QUB393193 RDX393185:RDX393193 RNT393185:RNT393193 RXP393185:RXP393193 SHL393185:SHL393193 SRH393185:SRH393193 TBD393185:TBD393193 TKZ393185:TKZ393193 TUV393185:TUV393193 UER393185:UER393193 UON393185:UON393193 UYJ393185:UYJ393193 VIF393185:VIF393193 VSB393185:VSB393193 WBX393185:WBX393193 WLT393185:WLT393193 WVP393185:WVP393193 G458721:G458729 JD458721:JD458729 SZ458721:SZ458729 ACV458721:ACV458729 AMR458721:AMR458729 AWN458721:AWN458729 BGJ458721:BGJ458729 BQF458721:BQF458729 CAB458721:CAB458729 CJX458721:CJX458729 CTT458721:CTT458729 DDP458721:DDP458729 DNL458721:DNL458729 DXH458721:DXH458729 EHD458721:EHD458729 EQZ458721:EQZ458729 FAV458721:FAV458729 FKR458721:FKR458729 FUN458721:FUN458729 GEJ458721:GEJ458729 GOF458721:GOF458729 GYB458721:GYB458729 HHX458721:HHX458729 HRT458721:HRT458729 IBP458721:IBP458729 ILL458721:ILL458729 IVH458721:IVH458729 JFD458721:JFD458729 JOZ458721:JOZ458729 JYV458721:JYV458729 KIR458721:KIR458729 KSN458721:KSN458729 LCJ458721:LCJ458729 LMF458721:LMF458729 LWB458721:LWB458729 MFX458721:MFX458729 MPT458721:MPT458729 MZP458721:MZP458729 NJL458721:NJL458729 NTH458721:NTH458729 ODD458721:ODD458729 OMZ458721:OMZ458729 OWV458721:OWV458729 PGR458721:PGR458729 PQN458721:PQN458729 QAJ458721:QAJ458729 QKF458721:QKF458729 QUB458721:QUB458729 RDX458721:RDX458729 RNT458721:RNT458729 RXP458721:RXP458729 SHL458721:SHL458729 SRH458721:SRH458729 TBD458721:TBD458729 TKZ458721:TKZ458729 TUV458721:TUV458729 UER458721:UER458729 UON458721:UON458729 UYJ458721:UYJ458729 VIF458721:VIF458729 VSB458721:VSB458729 WBX458721:WBX458729 WLT458721:WLT458729 WVP458721:WVP458729 G524257:G524265 JD524257:JD524265 SZ524257:SZ524265 ACV524257:ACV524265 AMR524257:AMR524265 AWN524257:AWN524265 BGJ524257:BGJ524265 BQF524257:BQF524265 CAB524257:CAB524265 CJX524257:CJX524265 CTT524257:CTT524265 DDP524257:DDP524265 DNL524257:DNL524265 DXH524257:DXH524265 EHD524257:EHD524265 EQZ524257:EQZ524265 FAV524257:FAV524265 FKR524257:FKR524265 FUN524257:FUN524265 GEJ524257:GEJ524265 GOF524257:GOF524265 GYB524257:GYB524265 HHX524257:HHX524265 HRT524257:HRT524265 IBP524257:IBP524265 ILL524257:ILL524265 IVH524257:IVH524265 JFD524257:JFD524265 JOZ524257:JOZ524265 JYV524257:JYV524265 KIR524257:KIR524265 KSN524257:KSN524265 LCJ524257:LCJ524265 LMF524257:LMF524265 LWB524257:LWB524265 MFX524257:MFX524265 MPT524257:MPT524265 MZP524257:MZP524265 NJL524257:NJL524265 NTH524257:NTH524265 ODD524257:ODD524265 OMZ524257:OMZ524265 OWV524257:OWV524265 PGR524257:PGR524265 PQN524257:PQN524265 QAJ524257:QAJ524265 QKF524257:QKF524265 QUB524257:QUB524265 RDX524257:RDX524265 RNT524257:RNT524265 RXP524257:RXP524265 SHL524257:SHL524265 SRH524257:SRH524265 TBD524257:TBD524265 TKZ524257:TKZ524265 TUV524257:TUV524265 UER524257:UER524265 UON524257:UON524265 UYJ524257:UYJ524265 VIF524257:VIF524265 VSB524257:VSB524265 WBX524257:WBX524265 WLT524257:WLT524265 WVP524257:WVP524265 G589793:G589801 JD589793:JD589801 SZ589793:SZ589801 ACV589793:ACV589801 AMR589793:AMR589801 AWN589793:AWN589801 BGJ589793:BGJ589801 BQF589793:BQF589801 CAB589793:CAB589801 CJX589793:CJX589801 CTT589793:CTT589801 DDP589793:DDP589801 DNL589793:DNL589801 DXH589793:DXH589801 EHD589793:EHD589801 EQZ589793:EQZ589801 FAV589793:FAV589801 FKR589793:FKR589801 FUN589793:FUN589801 GEJ589793:GEJ589801 GOF589793:GOF589801 GYB589793:GYB589801 HHX589793:HHX589801 HRT589793:HRT589801 IBP589793:IBP589801 ILL589793:ILL589801 IVH589793:IVH589801 JFD589793:JFD589801 JOZ589793:JOZ589801 JYV589793:JYV589801 KIR589793:KIR589801 KSN589793:KSN589801 LCJ589793:LCJ589801 LMF589793:LMF589801 LWB589793:LWB589801 MFX589793:MFX589801 MPT589793:MPT589801 MZP589793:MZP589801 NJL589793:NJL589801 NTH589793:NTH589801 ODD589793:ODD589801 OMZ589793:OMZ589801 OWV589793:OWV589801 PGR589793:PGR589801 PQN589793:PQN589801 QAJ589793:QAJ589801 QKF589793:QKF589801 QUB589793:QUB589801 RDX589793:RDX589801 RNT589793:RNT589801 RXP589793:RXP589801 SHL589793:SHL589801 SRH589793:SRH589801 TBD589793:TBD589801 TKZ589793:TKZ589801 TUV589793:TUV589801 UER589793:UER589801 UON589793:UON589801 UYJ589793:UYJ589801 VIF589793:VIF589801 VSB589793:VSB589801 WBX589793:WBX589801 WLT589793:WLT589801 WVP589793:WVP589801 G655329:G655337 JD655329:JD655337 SZ655329:SZ655337 ACV655329:ACV655337 AMR655329:AMR655337 AWN655329:AWN655337 BGJ655329:BGJ655337 BQF655329:BQF655337 CAB655329:CAB655337 CJX655329:CJX655337 CTT655329:CTT655337 DDP655329:DDP655337 DNL655329:DNL655337 DXH655329:DXH655337 EHD655329:EHD655337 EQZ655329:EQZ655337 FAV655329:FAV655337 FKR655329:FKR655337 FUN655329:FUN655337 GEJ655329:GEJ655337 GOF655329:GOF655337 GYB655329:GYB655337 HHX655329:HHX655337 HRT655329:HRT655337 IBP655329:IBP655337 ILL655329:ILL655337 IVH655329:IVH655337 JFD655329:JFD655337 JOZ655329:JOZ655337 JYV655329:JYV655337 KIR655329:KIR655337 KSN655329:KSN655337 LCJ655329:LCJ655337 LMF655329:LMF655337 LWB655329:LWB655337 MFX655329:MFX655337 MPT655329:MPT655337 MZP655329:MZP655337 NJL655329:NJL655337 NTH655329:NTH655337 ODD655329:ODD655337 OMZ655329:OMZ655337 OWV655329:OWV655337 PGR655329:PGR655337 PQN655329:PQN655337 QAJ655329:QAJ655337 QKF655329:QKF655337 QUB655329:QUB655337 RDX655329:RDX655337 RNT655329:RNT655337 RXP655329:RXP655337 SHL655329:SHL655337 SRH655329:SRH655337 TBD655329:TBD655337 TKZ655329:TKZ655337 TUV655329:TUV655337 UER655329:UER655337 UON655329:UON655337 UYJ655329:UYJ655337 VIF655329:VIF655337 VSB655329:VSB655337 WBX655329:WBX655337 WLT655329:WLT655337 WVP655329:WVP655337 G720865:G720873 JD720865:JD720873 SZ720865:SZ720873 ACV720865:ACV720873 AMR720865:AMR720873 AWN720865:AWN720873 BGJ720865:BGJ720873 BQF720865:BQF720873 CAB720865:CAB720873 CJX720865:CJX720873 CTT720865:CTT720873 DDP720865:DDP720873 DNL720865:DNL720873 DXH720865:DXH720873 EHD720865:EHD720873 EQZ720865:EQZ720873 FAV720865:FAV720873 FKR720865:FKR720873 FUN720865:FUN720873 GEJ720865:GEJ720873 GOF720865:GOF720873 GYB720865:GYB720873 HHX720865:HHX720873 HRT720865:HRT720873 IBP720865:IBP720873 ILL720865:ILL720873 IVH720865:IVH720873 JFD720865:JFD720873 JOZ720865:JOZ720873 JYV720865:JYV720873 KIR720865:KIR720873 KSN720865:KSN720873 LCJ720865:LCJ720873 LMF720865:LMF720873 LWB720865:LWB720873 MFX720865:MFX720873 MPT720865:MPT720873 MZP720865:MZP720873 NJL720865:NJL720873 NTH720865:NTH720873 ODD720865:ODD720873 OMZ720865:OMZ720873 OWV720865:OWV720873 PGR720865:PGR720873 PQN720865:PQN720873 QAJ720865:QAJ720873 QKF720865:QKF720873 QUB720865:QUB720873 RDX720865:RDX720873 RNT720865:RNT720873 RXP720865:RXP720873 SHL720865:SHL720873 SRH720865:SRH720873 TBD720865:TBD720873 TKZ720865:TKZ720873 TUV720865:TUV720873 UER720865:UER720873 UON720865:UON720873 UYJ720865:UYJ720873 VIF720865:VIF720873 VSB720865:VSB720873 WBX720865:WBX720873 WLT720865:WLT720873 WVP720865:WVP720873 G786401:G786409 JD786401:JD786409 SZ786401:SZ786409 ACV786401:ACV786409 AMR786401:AMR786409 AWN786401:AWN786409 BGJ786401:BGJ786409 BQF786401:BQF786409 CAB786401:CAB786409 CJX786401:CJX786409 CTT786401:CTT786409 DDP786401:DDP786409 DNL786401:DNL786409 DXH786401:DXH786409 EHD786401:EHD786409 EQZ786401:EQZ786409 FAV786401:FAV786409 FKR786401:FKR786409 FUN786401:FUN786409 GEJ786401:GEJ786409 GOF786401:GOF786409 GYB786401:GYB786409 HHX786401:HHX786409 HRT786401:HRT786409 IBP786401:IBP786409 ILL786401:ILL786409 IVH786401:IVH786409 JFD786401:JFD786409 JOZ786401:JOZ786409 JYV786401:JYV786409 KIR786401:KIR786409 KSN786401:KSN786409 LCJ786401:LCJ786409 LMF786401:LMF786409 LWB786401:LWB786409 MFX786401:MFX786409 MPT786401:MPT786409 MZP786401:MZP786409 NJL786401:NJL786409 NTH786401:NTH786409 ODD786401:ODD786409 OMZ786401:OMZ786409 OWV786401:OWV786409 PGR786401:PGR786409 PQN786401:PQN786409 QAJ786401:QAJ786409 QKF786401:QKF786409 QUB786401:QUB786409 RDX786401:RDX786409 RNT786401:RNT786409 RXP786401:RXP786409 SHL786401:SHL786409 SRH786401:SRH786409 TBD786401:TBD786409 TKZ786401:TKZ786409 TUV786401:TUV786409 UER786401:UER786409 UON786401:UON786409 UYJ786401:UYJ786409 VIF786401:VIF786409 VSB786401:VSB786409 WBX786401:WBX786409 WLT786401:WLT786409 WVP786401:WVP786409 G851937:G851945 JD851937:JD851945 SZ851937:SZ851945 ACV851937:ACV851945 AMR851937:AMR851945 AWN851937:AWN851945 BGJ851937:BGJ851945 BQF851937:BQF851945 CAB851937:CAB851945 CJX851937:CJX851945 CTT851937:CTT851945 DDP851937:DDP851945 DNL851937:DNL851945 DXH851937:DXH851945 EHD851937:EHD851945 EQZ851937:EQZ851945 FAV851937:FAV851945 FKR851937:FKR851945 FUN851937:FUN851945 GEJ851937:GEJ851945 GOF851937:GOF851945 GYB851937:GYB851945 HHX851937:HHX851945 HRT851937:HRT851945 IBP851937:IBP851945 ILL851937:ILL851945 IVH851937:IVH851945 JFD851937:JFD851945 JOZ851937:JOZ851945 JYV851937:JYV851945 KIR851937:KIR851945 KSN851937:KSN851945 LCJ851937:LCJ851945 LMF851937:LMF851945 LWB851937:LWB851945 MFX851937:MFX851945 MPT851937:MPT851945 MZP851937:MZP851945 NJL851937:NJL851945 NTH851937:NTH851945 ODD851937:ODD851945 OMZ851937:OMZ851945 OWV851937:OWV851945 PGR851937:PGR851945 PQN851937:PQN851945 QAJ851937:QAJ851945 QKF851937:QKF851945 QUB851937:QUB851945 RDX851937:RDX851945 RNT851937:RNT851945 RXP851937:RXP851945 SHL851937:SHL851945 SRH851937:SRH851945 TBD851937:TBD851945 TKZ851937:TKZ851945 TUV851937:TUV851945 UER851937:UER851945 UON851937:UON851945 UYJ851937:UYJ851945 VIF851937:VIF851945 VSB851937:VSB851945 WBX851937:WBX851945 WLT851937:WLT851945 WVP851937:WVP851945 G917473:G917481 JD917473:JD917481 SZ917473:SZ917481 ACV917473:ACV917481 AMR917473:AMR917481 AWN917473:AWN917481 BGJ917473:BGJ917481 BQF917473:BQF917481 CAB917473:CAB917481 CJX917473:CJX917481 CTT917473:CTT917481 DDP917473:DDP917481 DNL917473:DNL917481 DXH917473:DXH917481 EHD917473:EHD917481 EQZ917473:EQZ917481 FAV917473:FAV917481 FKR917473:FKR917481 FUN917473:FUN917481 GEJ917473:GEJ917481 GOF917473:GOF917481 GYB917473:GYB917481 HHX917473:HHX917481 HRT917473:HRT917481 IBP917473:IBP917481 ILL917473:ILL917481 IVH917473:IVH917481 JFD917473:JFD917481 JOZ917473:JOZ917481 JYV917473:JYV917481 KIR917473:KIR917481 KSN917473:KSN917481 LCJ917473:LCJ917481 LMF917473:LMF917481 LWB917473:LWB917481 MFX917473:MFX917481 MPT917473:MPT917481 MZP917473:MZP917481 NJL917473:NJL917481 NTH917473:NTH917481 ODD917473:ODD917481 OMZ917473:OMZ917481 OWV917473:OWV917481 PGR917473:PGR917481 PQN917473:PQN917481 QAJ917473:QAJ917481 QKF917473:QKF917481 QUB917473:QUB917481 RDX917473:RDX917481 RNT917473:RNT917481 RXP917473:RXP917481 SHL917473:SHL917481 SRH917473:SRH917481 TBD917473:TBD917481 TKZ917473:TKZ917481 TUV917473:TUV917481 UER917473:UER917481 UON917473:UON917481 UYJ917473:UYJ917481 VIF917473:VIF917481 VSB917473:VSB917481 WBX917473:WBX917481 WLT917473:WLT917481 WVP917473:WVP917481 G983009:G983017 JD983009:JD983017 SZ983009:SZ983017 ACV983009:ACV983017 AMR983009:AMR983017 AWN983009:AWN983017 BGJ983009:BGJ983017 BQF983009:BQF983017 CAB983009:CAB983017 CJX983009:CJX983017 CTT983009:CTT983017 DDP983009:DDP983017 DNL983009:DNL983017 DXH983009:DXH983017 EHD983009:EHD983017 EQZ983009:EQZ983017 FAV983009:FAV983017 FKR983009:FKR983017 FUN983009:FUN983017 GEJ983009:GEJ983017 GOF983009:GOF983017 GYB983009:GYB983017 HHX983009:HHX983017 HRT983009:HRT983017 IBP983009:IBP983017 ILL983009:ILL983017 IVH983009:IVH983017 JFD983009:JFD983017 JOZ983009:JOZ983017 JYV983009:JYV983017 KIR983009:KIR983017 KSN983009:KSN983017 LCJ983009:LCJ983017 LMF983009:LMF983017 LWB983009:LWB983017 MFX983009:MFX983017 MPT983009:MPT983017 MZP983009:MZP983017 NJL983009:NJL983017 NTH983009:NTH983017 ODD983009:ODD983017 OMZ983009:OMZ983017 OWV983009:OWV983017 PGR983009:PGR983017 PQN983009:PQN983017 QAJ983009:QAJ983017 QKF983009:QKF983017 QUB983009:QUB983017 RDX983009:RDX983017 RNT983009:RNT983017 RXP983009:RXP983017 SHL983009:SHL983017 SRH983009:SRH983017 TBD983009:TBD983017 TKZ983009:TKZ983017 TUV983009:TUV983017 UER983009:UER983017 UON983009:UON983017 UYJ983009:UYJ983017 VIF983009:VIF983017 VSB983009:VSB983017 WBX983009:WBX983017">
      <formula1>$A$68:$A$70</formula1>
    </dataValidation>
    <dataValidation type="list" allowBlank="1" showInputMessage="1" showErrorMessage="1" sqref="F20:F35 F72:F87">
      <formula1>$S$7:$S$10</formula1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  <rowBreaks count="1" manualBreakCount="1">
    <brk id="53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95"/>
  <sheetViews>
    <sheetView view="pageBreakPreview" topLeftCell="A43" zoomScaleNormal="90" zoomScaleSheetLayoutView="100" workbookViewId="0">
      <selection activeCell="A14" sqref="A14:F14"/>
    </sheetView>
  </sheetViews>
  <sheetFormatPr defaultColWidth="9.140625" defaultRowHeight="15" x14ac:dyDescent="0.25"/>
  <cols>
    <col min="1" max="1" width="41" style="1" customWidth="1"/>
    <col min="2" max="2" width="25.85546875" style="1" customWidth="1"/>
    <col min="3" max="3" width="22.7109375" style="1" customWidth="1"/>
    <col min="4" max="5" width="11.7109375" style="1" customWidth="1"/>
    <col min="6" max="6" width="22.7109375" style="1" customWidth="1"/>
    <col min="7" max="8" width="9.140625" style="124" customWidth="1"/>
    <col min="9" max="9" width="9.140625" style="1" customWidth="1"/>
    <col min="10" max="10" width="15.42578125" style="1" bestFit="1" customWidth="1"/>
    <col min="11" max="12" width="9.140625" style="1"/>
    <col min="13" max="13" width="16.42578125" style="1" bestFit="1" customWidth="1"/>
    <col min="14" max="14" width="13.140625" style="1" bestFit="1" customWidth="1"/>
    <col min="15" max="15" width="16.42578125" style="1" bestFit="1" customWidth="1"/>
    <col min="16" max="16" width="12.42578125" style="1" bestFit="1" customWidth="1"/>
    <col min="17" max="17" width="73.7109375" style="1" hidden="1" customWidth="1"/>
    <col min="18" max="18" width="12.42578125" style="1" bestFit="1" customWidth="1"/>
    <col min="19" max="19" width="11" style="1" bestFit="1" customWidth="1"/>
    <col min="20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328" t="s">
        <v>123</v>
      </c>
      <c r="B2" s="328"/>
      <c r="C2" s="328"/>
      <c r="D2" s="328"/>
      <c r="E2" s="328"/>
      <c r="F2" s="328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14" t="s">
        <v>0</v>
      </c>
      <c r="B11" s="329"/>
      <c r="C11" s="329"/>
      <c r="D11" s="329"/>
      <c r="E11" s="329"/>
      <c r="F11" s="329"/>
      <c r="G11" s="125"/>
      <c r="H11" s="125"/>
      <c r="I11" s="6"/>
      <c r="J11" s="6"/>
      <c r="K11" s="6"/>
      <c r="L11" s="6"/>
      <c r="M11" s="6"/>
      <c r="N11" s="6"/>
      <c r="O11" s="7"/>
      <c r="P11" s="7"/>
      <c r="Q11" s="7"/>
      <c r="R11" s="7"/>
    </row>
    <row r="12" spans="1:18" ht="14.25" customHeight="1" x14ac:dyDescent="0.4">
      <c r="A12" s="14" t="s">
        <v>1</v>
      </c>
      <c r="B12" s="329"/>
      <c r="C12" s="329"/>
      <c r="D12" s="329"/>
      <c r="E12" s="329"/>
      <c r="F12" s="329"/>
      <c r="G12" s="125"/>
      <c r="H12" s="125"/>
      <c r="I12" s="6"/>
      <c r="J12" s="6"/>
      <c r="K12" s="6"/>
      <c r="L12" s="6"/>
      <c r="M12" s="6"/>
      <c r="N12" s="6"/>
      <c r="O12" s="7"/>
      <c r="P12" s="7"/>
      <c r="Q12" s="7"/>
      <c r="R12" s="7"/>
    </row>
    <row r="13" spans="1:18" ht="14.25" customHeight="1" x14ac:dyDescent="0.4">
      <c r="A13" s="3"/>
      <c r="B13" s="3"/>
      <c r="C13" s="3"/>
      <c r="D13" s="3"/>
      <c r="E13" s="3"/>
      <c r="F13" s="3"/>
      <c r="G13" s="125"/>
      <c r="H13" s="125"/>
      <c r="I13" s="6"/>
      <c r="J13" s="6"/>
      <c r="K13" s="6"/>
      <c r="L13" s="6"/>
      <c r="M13" s="6"/>
      <c r="N13" s="6"/>
      <c r="O13" s="7"/>
      <c r="P13" s="7"/>
      <c r="Q13" s="7"/>
      <c r="R13" s="7"/>
    </row>
    <row r="14" spans="1:18" ht="81" customHeight="1" thickBot="1" x14ac:dyDescent="0.45">
      <c r="A14" s="330" t="s">
        <v>80</v>
      </c>
      <c r="B14" s="330"/>
      <c r="C14" s="330"/>
      <c r="D14" s="330"/>
      <c r="E14" s="330"/>
      <c r="F14" s="330"/>
      <c r="G14" s="125"/>
      <c r="H14" s="125"/>
      <c r="I14" s="6"/>
      <c r="J14" s="129"/>
      <c r="K14" s="6"/>
      <c r="L14" s="6"/>
      <c r="M14" s="6"/>
      <c r="N14" s="6"/>
      <c r="O14" s="7"/>
      <c r="P14" s="7"/>
      <c r="Q14" s="7"/>
      <c r="R14" s="7"/>
    </row>
    <row r="15" spans="1:18" ht="61.5" customHeight="1" thickBot="1" x14ac:dyDescent="0.45">
      <c r="A15" s="19" t="s">
        <v>11</v>
      </c>
      <c r="B15" s="15" t="s">
        <v>16</v>
      </c>
      <c r="C15" s="15" t="s">
        <v>17</v>
      </c>
      <c r="D15" s="331" t="s">
        <v>132</v>
      </c>
      <c r="E15" s="332"/>
      <c r="F15" s="15" t="s">
        <v>10</v>
      </c>
      <c r="G15" s="125"/>
      <c r="H15" s="125"/>
      <c r="I15" s="6"/>
      <c r="J15" s="123"/>
      <c r="K15" s="6"/>
      <c r="L15" s="123"/>
      <c r="M15" s="129"/>
      <c r="N15" s="123"/>
      <c r="O15" s="129"/>
      <c r="P15" s="7"/>
      <c r="Q15" s="7"/>
      <c r="R15" s="7"/>
    </row>
    <row r="16" spans="1:18" ht="15" customHeight="1" x14ac:dyDescent="0.25">
      <c r="A16" s="319" t="s">
        <v>73</v>
      </c>
      <c r="B16" s="16" t="s">
        <v>7</v>
      </c>
      <c r="C16" s="16">
        <v>5</v>
      </c>
      <c r="D16" s="322" t="s">
        <v>137</v>
      </c>
      <c r="E16" s="323"/>
      <c r="F16" s="312" t="s">
        <v>146</v>
      </c>
      <c r="J16" s="118"/>
      <c r="L16" s="119"/>
      <c r="M16" s="122"/>
      <c r="N16" s="123"/>
      <c r="O16" s="122"/>
      <c r="R16" s="130"/>
    </row>
    <row r="17" spans="1:19" x14ac:dyDescent="0.25">
      <c r="A17" s="320"/>
      <c r="B17" s="17" t="s">
        <v>8</v>
      </c>
      <c r="C17" s="17">
        <v>10</v>
      </c>
      <c r="D17" s="315" t="s">
        <v>136</v>
      </c>
      <c r="E17" s="316"/>
      <c r="F17" s="313"/>
      <c r="G17" s="126"/>
      <c r="H17" s="126"/>
      <c r="I17" s="8"/>
      <c r="J17" s="118"/>
      <c r="K17" s="8"/>
      <c r="L17" s="120"/>
      <c r="M17" s="8"/>
      <c r="N17" s="8"/>
      <c r="O17" s="8"/>
      <c r="P17" s="8"/>
    </row>
    <row r="18" spans="1:19" ht="15.75" thickBot="1" x14ac:dyDescent="0.3">
      <c r="A18" s="321"/>
      <c r="B18" s="18" t="s">
        <v>9</v>
      </c>
      <c r="C18" s="18">
        <v>15</v>
      </c>
      <c r="D18" s="317" t="s">
        <v>135</v>
      </c>
      <c r="E18" s="318"/>
      <c r="F18" s="314"/>
      <c r="G18" s="127"/>
      <c r="H18" s="127"/>
      <c r="I18" s="9"/>
      <c r="J18" s="118"/>
      <c r="K18" s="9"/>
      <c r="L18" s="120"/>
      <c r="M18" s="9"/>
      <c r="N18" s="9"/>
      <c r="O18" s="8"/>
      <c r="P18" s="8"/>
    </row>
    <row r="19" spans="1:19" ht="15" customHeight="1" x14ac:dyDescent="0.25">
      <c r="A19" s="319" t="s">
        <v>74</v>
      </c>
      <c r="B19" s="16" t="s">
        <v>7</v>
      </c>
      <c r="C19" s="16">
        <v>5</v>
      </c>
      <c r="D19" s="322" t="s">
        <v>140</v>
      </c>
      <c r="E19" s="323"/>
      <c r="F19" s="312" t="s">
        <v>118</v>
      </c>
      <c r="G19" s="127"/>
      <c r="H19" s="127"/>
      <c r="I19" s="13"/>
      <c r="J19" s="118"/>
      <c r="K19" s="13"/>
      <c r="L19" s="120"/>
      <c r="M19" s="13"/>
      <c r="N19" s="13"/>
      <c r="O19" s="8"/>
      <c r="P19" s="8"/>
    </row>
    <row r="20" spans="1:19" x14ac:dyDescent="0.25">
      <c r="A20" s="320"/>
      <c r="B20" s="17" t="s">
        <v>8</v>
      </c>
      <c r="C20" s="17">
        <v>10</v>
      </c>
      <c r="D20" s="315" t="s">
        <v>139</v>
      </c>
      <c r="E20" s="316"/>
      <c r="F20" s="313"/>
      <c r="G20" s="127"/>
      <c r="H20" s="127"/>
      <c r="I20" s="13"/>
      <c r="J20" s="118"/>
      <c r="K20" s="13"/>
      <c r="L20" s="119"/>
      <c r="M20" s="122"/>
      <c r="N20" s="119"/>
      <c r="O20" s="122"/>
      <c r="P20" s="130"/>
      <c r="Q20" s="130"/>
      <c r="R20" s="130"/>
    </row>
    <row r="21" spans="1:19" ht="15.75" thickBot="1" x14ac:dyDescent="0.3">
      <c r="A21" s="321"/>
      <c r="B21" s="18" t="s">
        <v>9</v>
      </c>
      <c r="C21" s="18">
        <v>15</v>
      </c>
      <c r="D21" s="317" t="s">
        <v>138</v>
      </c>
      <c r="E21" s="318"/>
      <c r="F21" s="314"/>
      <c r="G21" s="127"/>
      <c r="H21" s="127"/>
      <c r="I21" s="13"/>
      <c r="J21" s="118"/>
      <c r="K21" s="13"/>
      <c r="L21" s="120"/>
      <c r="M21" s="13"/>
      <c r="N21" s="13"/>
      <c r="O21" s="8"/>
      <c r="P21" s="8"/>
    </row>
    <row r="22" spans="1:19" ht="15" customHeight="1" x14ac:dyDescent="0.25">
      <c r="A22" s="319" t="s">
        <v>76</v>
      </c>
      <c r="B22" s="16" t="s">
        <v>7</v>
      </c>
      <c r="C22" s="16">
        <v>5</v>
      </c>
      <c r="D22" s="322" t="s">
        <v>141</v>
      </c>
      <c r="E22" s="323"/>
      <c r="F22" s="312" t="s">
        <v>120</v>
      </c>
      <c r="G22" s="126"/>
      <c r="H22" s="126"/>
      <c r="I22" s="8"/>
      <c r="J22" s="118"/>
      <c r="K22" s="8"/>
      <c r="L22" s="120"/>
      <c r="M22" s="8"/>
      <c r="N22" s="8"/>
      <c r="O22" s="8"/>
      <c r="P22" s="8"/>
      <c r="R22" s="130"/>
    </row>
    <row r="23" spans="1:19" x14ac:dyDescent="0.25">
      <c r="A23" s="320"/>
      <c r="B23" s="17" t="s">
        <v>8</v>
      </c>
      <c r="C23" s="17">
        <v>10</v>
      </c>
      <c r="D23" s="315" t="s">
        <v>143</v>
      </c>
      <c r="E23" s="316"/>
      <c r="F23" s="313"/>
      <c r="G23" s="126"/>
      <c r="H23" s="126"/>
      <c r="I23" s="8"/>
      <c r="J23" s="118"/>
      <c r="K23" s="8"/>
      <c r="L23" s="119"/>
      <c r="M23" s="122"/>
      <c r="N23" s="119"/>
      <c r="O23" s="122"/>
      <c r="P23" s="8"/>
      <c r="R23" s="130"/>
      <c r="S23" s="121"/>
    </row>
    <row r="24" spans="1:19" ht="15.75" thickBot="1" x14ac:dyDescent="0.3">
      <c r="A24" s="321"/>
      <c r="B24" s="18" t="s">
        <v>9</v>
      </c>
      <c r="C24" s="18">
        <v>15</v>
      </c>
      <c r="D24" s="317" t="s">
        <v>142</v>
      </c>
      <c r="E24" s="318"/>
      <c r="F24" s="314"/>
      <c r="G24" s="126"/>
      <c r="H24" s="126"/>
      <c r="I24" s="8"/>
      <c r="J24" s="118"/>
      <c r="K24" s="8"/>
      <c r="L24" s="120"/>
      <c r="M24" s="8"/>
      <c r="N24" s="8"/>
      <c r="O24" s="8"/>
      <c r="P24" s="8"/>
      <c r="S24" s="121"/>
    </row>
    <row r="25" spans="1:19" x14ac:dyDescent="0.25">
      <c r="A25" s="319" t="s">
        <v>150</v>
      </c>
      <c r="B25" s="16" t="s">
        <v>7</v>
      </c>
      <c r="C25" s="16">
        <v>5</v>
      </c>
      <c r="D25" s="322" t="s">
        <v>134</v>
      </c>
      <c r="E25" s="323"/>
      <c r="F25" s="312" t="s">
        <v>119</v>
      </c>
      <c r="G25" s="127"/>
      <c r="H25" s="127"/>
      <c r="I25" s="11"/>
      <c r="J25" s="118"/>
      <c r="K25" s="11"/>
      <c r="L25" s="120"/>
      <c r="M25" s="11"/>
      <c r="N25" s="11"/>
      <c r="O25" s="8"/>
      <c r="P25" s="8"/>
    </row>
    <row r="26" spans="1:19" x14ac:dyDescent="0.25">
      <c r="A26" s="320"/>
      <c r="B26" s="17" t="s">
        <v>8</v>
      </c>
      <c r="C26" s="17">
        <v>10</v>
      </c>
      <c r="D26" s="324" t="s">
        <v>145</v>
      </c>
      <c r="E26" s="325"/>
      <c r="F26" s="313"/>
      <c r="J26" s="118"/>
      <c r="L26" s="119"/>
      <c r="M26" s="122"/>
      <c r="N26" s="119"/>
      <c r="O26" s="122"/>
      <c r="P26" s="130"/>
      <c r="R26" s="130"/>
    </row>
    <row r="27" spans="1:19" ht="15.75" thickBot="1" x14ac:dyDescent="0.3">
      <c r="A27" s="321"/>
      <c r="B27" s="18" t="s">
        <v>9</v>
      </c>
      <c r="C27" s="18">
        <v>15</v>
      </c>
      <c r="D27" s="317" t="s">
        <v>144</v>
      </c>
      <c r="E27" s="318"/>
      <c r="F27" s="314"/>
    </row>
    <row r="28" spans="1:19" ht="31.5" customHeight="1" x14ac:dyDescent="0.25">
      <c r="A28" s="12"/>
      <c r="B28" s="12"/>
      <c r="C28" s="12"/>
      <c r="D28" s="12"/>
      <c r="E28" s="12"/>
      <c r="F28" s="12"/>
    </row>
    <row r="29" spans="1:19" ht="129.75" customHeight="1" x14ac:dyDescent="0.25">
      <c r="A29" s="326" t="s">
        <v>117</v>
      </c>
      <c r="B29" s="327"/>
      <c r="C29" s="327"/>
      <c r="D29" s="327"/>
      <c r="E29" s="327"/>
      <c r="F29" s="327"/>
    </row>
    <row r="30" spans="1:19" ht="18.75" thickBot="1" x14ac:dyDescent="0.3">
      <c r="A30" s="287" t="s">
        <v>82</v>
      </c>
      <c r="B30" s="288"/>
      <c r="C30" s="288"/>
      <c r="D30" s="288"/>
      <c r="E30" s="288"/>
      <c r="F30" s="289"/>
    </row>
    <row r="31" spans="1:19" x14ac:dyDescent="0.25">
      <c r="A31" s="296" t="s">
        <v>116</v>
      </c>
      <c r="B31" s="297"/>
      <c r="C31" s="290">
        <f>'Podrobný rozpočet projektu'!G20</f>
        <v>0</v>
      </c>
      <c r="D31" s="291"/>
      <c r="E31" s="291"/>
      <c r="F31" s="292"/>
    </row>
    <row r="32" spans="1:19" ht="15.75" thickBot="1" x14ac:dyDescent="0.3">
      <c r="A32" s="298" t="s">
        <v>147</v>
      </c>
      <c r="B32" s="299"/>
      <c r="C32" s="300"/>
      <c r="D32" s="301"/>
      <c r="E32" s="301"/>
      <c r="F32" s="302"/>
    </row>
    <row r="33" spans="1:11" ht="16.5" thickBot="1" x14ac:dyDescent="0.3">
      <c r="A33" s="285" t="s">
        <v>64</v>
      </c>
      <c r="B33" s="286"/>
      <c r="C33" s="303" t="e">
        <f>(C31/C32)</f>
        <v>#DIV/0!</v>
      </c>
      <c r="D33" s="294"/>
      <c r="E33" s="294"/>
      <c r="F33" s="295"/>
      <c r="G33" s="128">
        <f>IF(C32=0,0,IF(C33&gt;10,C16,IF(C33&gt;=8,C17,C18)))</f>
        <v>0</v>
      </c>
      <c r="K33" s="112"/>
    </row>
    <row r="34" spans="1:11" x14ac:dyDescent="0.25">
      <c r="D34" s="2"/>
      <c r="E34" s="10"/>
      <c r="F34" s="10"/>
    </row>
    <row r="35" spans="1:11" ht="18.75" thickBot="1" x14ac:dyDescent="0.3">
      <c r="A35" s="287" t="s">
        <v>113</v>
      </c>
      <c r="B35" s="288"/>
      <c r="C35" s="288"/>
      <c r="D35" s="288"/>
      <c r="E35" s="288"/>
      <c r="F35" s="289"/>
    </row>
    <row r="36" spans="1:11" ht="15" customHeight="1" x14ac:dyDescent="0.25">
      <c r="A36" s="296" t="s">
        <v>116</v>
      </c>
      <c r="B36" s="297"/>
      <c r="C36" s="290">
        <f>'Podrobný rozpočet projektu'!G30</f>
        <v>0</v>
      </c>
      <c r="D36" s="291"/>
      <c r="E36" s="291"/>
      <c r="F36" s="292"/>
    </row>
    <row r="37" spans="1:11" ht="15.75" thickBot="1" x14ac:dyDescent="0.3">
      <c r="A37" s="298" t="s">
        <v>148</v>
      </c>
      <c r="B37" s="299"/>
      <c r="C37" s="300"/>
      <c r="D37" s="301"/>
      <c r="E37" s="301"/>
      <c r="F37" s="302"/>
    </row>
    <row r="38" spans="1:11" ht="16.5" thickBot="1" x14ac:dyDescent="0.3">
      <c r="A38" s="285" t="s">
        <v>64</v>
      </c>
      <c r="B38" s="286"/>
      <c r="C38" s="303" t="e">
        <f>(C36/C37)</f>
        <v>#DIV/0!</v>
      </c>
      <c r="D38" s="294"/>
      <c r="E38" s="294"/>
      <c r="F38" s="295"/>
      <c r="G38" s="128">
        <f>IF(C37=0,0,IF(C38&gt;1500,C19,IF(C38&gt;=1250,C20,C21)))</f>
        <v>0</v>
      </c>
    </row>
    <row r="39" spans="1:11" x14ac:dyDescent="0.25">
      <c r="D39" s="2"/>
      <c r="E39" s="10"/>
      <c r="F39" s="10"/>
    </row>
    <row r="40" spans="1:11" ht="18.75" thickBot="1" x14ac:dyDescent="0.3">
      <c r="A40" s="287" t="s">
        <v>114</v>
      </c>
      <c r="B40" s="288"/>
      <c r="C40" s="288"/>
      <c r="D40" s="288"/>
      <c r="E40" s="288"/>
      <c r="F40" s="289"/>
    </row>
    <row r="41" spans="1:11" ht="15" customHeight="1" x14ac:dyDescent="0.25">
      <c r="A41" s="296" t="s">
        <v>116</v>
      </c>
      <c r="B41" s="297"/>
      <c r="C41" s="290">
        <f>'Podrobný rozpočet projektu'!G40</f>
        <v>0</v>
      </c>
      <c r="D41" s="291"/>
      <c r="E41" s="291"/>
      <c r="F41" s="292"/>
    </row>
    <row r="42" spans="1:11" ht="15.75" thickBot="1" x14ac:dyDescent="0.3">
      <c r="A42" s="298" t="s">
        <v>149</v>
      </c>
      <c r="B42" s="299"/>
      <c r="C42" s="300"/>
      <c r="D42" s="301"/>
      <c r="E42" s="301"/>
      <c r="F42" s="302"/>
    </row>
    <row r="43" spans="1:11" ht="16.5" thickBot="1" x14ac:dyDescent="0.3">
      <c r="A43" s="285" t="s">
        <v>64</v>
      </c>
      <c r="B43" s="286"/>
      <c r="C43" s="303" t="e">
        <f>(C41/C42)</f>
        <v>#DIV/0!</v>
      </c>
      <c r="D43" s="294"/>
      <c r="E43" s="294"/>
      <c r="F43" s="295"/>
      <c r="G43" s="128">
        <f>IF(C42=0,0,IF(C43&gt;4000,C22,IF(C43&gt;=3250,C23,C24)))</f>
        <v>0</v>
      </c>
    </row>
    <row r="44" spans="1:11" x14ac:dyDescent="0.25">
      <c r="D44" s="2"/>
      <c r="E44" s="10"/>
      <c r="F44" s="10"/>
    </row>
    <row r="45" spans="1:11" ht="18.75" thickBot="1" x14ac:dyDescent="0.3">
      <c r="A45" s="287" t="s">
        <v>115</v>
      </c>
      <c r="B45" s="288"/>
      <c r="C45" s="288"/>
      <c r="D45" s="288"/>
      <c r="E45" s="288"/>
      <c r="F45" s="289"/>
    </row>
    <row r="46" spans="1:11" ht="15" customHeight="1" x14ac:dyDescent="0.25">
      <c r="A46" s="296" t="s">
        <v>116</v>
      </c>
      <c r="B46" s="297"/>
      <c r="C46" s="290">
        <f>'Podrobný rozpočet projektu'!G50</f>
        <v>0</v>
      </c>
      <c r="D46" s="291"/>
      <c r="E46" s="291"/>
      <c r="F46" s="292"/>
    </row>
    <row r="47" spans="1:11" ht="15.75" thickBot="1" x14ac:dyDescent="0.3">
      <c r="A47" s="298" t="s">
        <v>151</v>
      </c>
      <c r="B47" s="299"/>
      <c r="C47" s="300"/>
      <c r="D47" s="301"/>
      <c r="E47" s="301"/>
      <c r="F47" s="302"/>
    </row>
    <row r="48" spans="1:11" ht="16.5" thickBot="1" x14ac:dyDescent="0.3">
      <c r="A48" s="285" t="s">
        <v>64</v>
      </c>
      <c r="B48" s="286"/>
      <c r="C48" s="303" t="e">
        <f>(C46/C47)</f>
        <v>#DIV/0!</v>
      </c>
      <c r="D48" s="294"/>
      <c r="E48" s="294"/>
      <c r="F48" s="295"/>
      <c r="G48" s="128">
        <f>IF(C47=0,0,IF(C48&gt;80000,C25,IF(C48&gt;=65000,C26,C27)))</f>
        <v>0</v>
      </c>
    </row>
    <row r="49" spans="1:6" x14ac:dyDescent="0.25">
      <c r="D49" s="2"/>
      <c r="E49" s="10"/>
      <c r="F49" s="10"/>
    </row>
    <row r="50" spans="1:6" ht="18.75" thickBot="1" x14ac:dyDescent="0.3">
      <c r="A50" s="287" t="s">
        <v>85</v>
      </c>
      <c r="B50" s="288"/>
      <c r="C50" s="288"/>
      <c r="D50" s="288"/>
      <c r="E50" s="288"/>
      <c r="F50" s="289"/>
    </row>
    <row r="51" spans="1:6" ht="15.75" thickBot="1" x14ac:dyDescent="0.3">
      <c r="A51" s="283" t="s">
        <v>83</v>
      </c>
      <c r="B51" s="284"/>
      <c r="C51" s="290">
        <f>C31+C36+C41+C46</f>
        <v>0</v>
      </c>
      <c r="D51" s="291"/>
      <c r="E51" s="291"/>
      <c r="F51" s="292"/>
    </row>
    <row r="52" spans="1:6" ht="16.5" thickBot="1" x14ac:dyDescent="0.3">
      <c r="A52" s="285" t="s">
        <v>84</v>
      </c>
      <c r="B52" s="286"/>
      <c r="C52" s="293" t="e">
        <f>IF(((C31/C51)*G33+(C36/C51)*G38+(C41/C51)*G43+(C46/C51)*G48)&lt;7.5,5,IF(((C31/C51)*G33+(C36/C51)*G38+(C41/C51)*G43+(C46/C51)*G48)&gt;=12.5,15,10))</f>
        <v>#DIV/0!</v>
      </c>
      <c r="D52" s="294"/>
      <c r="E52" s="294"/>
      <c r="F52" s="295"/>
    </row>
    <row r="53" spans="1:6" x14ac:dyDescent="0.25">
      <c r="D53" s="2"/>
      <c r="E53" s="10"/>
      <c r="F53" s="10"/>
    </row>
    <row r="54" spans="1:6" x14ac:dyDescent="0.25">
      <c r="A54" s="4"/>
      <c r="B54" s="12"/>
      <c r="C54" s="12"/>
      <c r="D54" s="12"/>
      <c r="E54" s="12"/>
      <c r="F54" s="12"/>
    </row>
    <row r="55" spans="1:6" x14ac:dyDescent="0.25">
      <c r="A55" s="3"/>
      <c r="B55" s="12"/>
      <c r="C55" s="12"/>
      <c r="D55" s="12"/>
      <c r="E55" s="12"/>
      <c r="F55" s="12"/>
    </row>
    <row r="56" spans="1:6" x14ac:dyDescent="0.25">
      <c r="A56" s="310" t="s">
        <v>112</v>
      </c>
      <c r="B56" s="311"/>
      <c r="C56" s="311"/>
      <c r="D56" s="311"/>
      <c r="E56" s="105"/>
    </row>
    <row r="57" spans="1:6" ht="16.5" x14ac:dyDescent="0.3">
      <c r="A57" s="108" t="s">
        <v>86</v>
      </c>
      <c r="B57" s="107"/>
      <c r="C57" s="107"/>
      <c r="D57" s="107"/>
      <c r="E57" s="105"/>
    </row>
    <row r="58" spans="1:6" ht="16.5" x14ac:dyDescent="0.3">
      <c r="A58" s="108" t="s">
        <v>87</v>
      </c>
      <c r="B58" s="107"/>
      <c r="C58" s="107"/>
      <c r="D58" s="107"/>
      <c r="E58" s="105"/>
    </row>
    <row r="59" spans="1:6" ht="16.5" x14ac:dyDescent="0.3">
      <c r="A59" s="108" t="s">
        <v>88</v>
      </c>
      <c r="B59" s="107"/>
      <c r="C59" s="107"/>
      <c r="D59" s="107"/>
      <c r="E59" s="105"/>
    </row>
    <row r="60" spans="1:6" ht="16.5" x14ac:dyDescent="0.3">
      <c r="A60" s="108" t="s">
        <v>89</v>
      </c>
      <c r="B60" s="107"/>
      <c r="C60" s="107"/>
      <c r="D60" s="107"/>
      <c r="E60" s="105"/>
    </row>
    <row r="61" spans="1:6" x14ac:dyDescent="0.25">
      <c r="A61" s="108"/>
      <c r="B61" s="107"/>
      <c r="C61" s="107"/>
      <c r="D61" s="107"/>
      <c r="E61" s="105"/>
    </row>
    <row r="62" spans="1:6" ht="16.5" x14ac:dyDescent="0.3">
      <c r="A62" s="108" t="s">
        <v>90</v>
      </c>
      <c r="B62" s="107"/>
      <c r="C62" s="107"/>
      <c r="D62" s="107"/>
      <c r="E62" s="105"/>
    </row>
    <row r="63" spans="1:6" ht="16.5" x14ac:dyDescent="0.3">
      <c r="A63" s="108" t="s">
        <v>91</v>
      </c>
      <c r="B63" s="107"/>
      <c r="C63" s="107"/>
      <c r="D63" s="107"/>
      <c r="E63" s="105"/>
    </row>
    <row r="64" spans="1:6" ht="16.5" x14ac:dyDescent="0.3">
      <c r="A64" s="108" t="s">
        <v>92</v>
      </c>
      <c r="B64" s="107"/>
      <c r="C64" s="107"/>
      <c r="D64" s="107"/>
      <c r="E64" s="105"/>
    </row>
    <row r="65" spans="1:5" ht="16.5" x14ac:dyDescent="0.3">
      <c r="A65" s="108" t="s">
        <v>93</v>
      </c>
      <c r="B65" s="107"/>
      <c r="C65" s="107"/>
      <c r="D65" s="107"/>
      <c r="E65" s="105"/>
    </row>
    <row r="66" spans="1:5" ht="16.5" x14ac:dyDescent="0.3">
      <c r="A66" s="108" t="s">
        <v>94</v>
      </c>
      <c r="B66" s="111"/>
      <c r="C66" s="111"/>
      <c r="D66" s="111"/>
      <c r="E66" s="105"/>
    </row>
    <row r="67" spans="1:5" x14ac:dyDescent="0.25">
      <c r="A67" s="108"/>
      <c r="B67" s="107"/>
      <c r="C67" s="107"/>
      <c r="D67" s="107"/>
      <c r="E67" s="105"/>
    </row>
    <row r="68" spans="1:5" ht="16.5" x14ac:dyDescent="0.3">
      <c r="A68" s="308" t="s">
        <v>95</v>
      </c>
      <c r="B68" s="309"/>
      <c r="C68" s="309"/>
      <c r="D68" s="309"/>
      <c r="E68" s="105"/>
    </row>
    <row r="69" spans="1:5" ht="16.5" x14ac:dyDescent="0.3">
      <c r="A69" s="308" t="s">
        <v>96</v>
      </c>
      <c r="B69" s="309"/>
      <c r="C69" s="309"/>
      <c r="D69" s="309"/>
      <c r="E69" s="105"/>
    </row>
    <row r="70" spans="1:5" ht="16.5" x14ac:dyDescent="0.3">
      <c r="A70" s="308" t="s">
        <v>97</v>
      </c>
      <c r="B70" s="309"/>
      <c r="C70" s="309"/>
      <c r="D70" s="309"/>
      <c r="E70" s="105"/>
    </row>
    <row r="71" spans="1:5" ht="16.5" x14ac:dyDescent="0.3">
      <c r="A71" s="308" t="s">
        <v>98</v>
      </c>
      <c r="B71" s="309"/>
      <c r="C71" s="309"/>
      <c r="D71" s="309"/>
      <c r="E71" s="105"/>
    </row>
    <row r="72" spans="1:5" x14ac:dyDescent="0.25">
      <c r="A72" s="108"/>
      <c r="B72" s="109"/>
      <c r="C72" s="109"/>
      <c r="D72" s="109"/>
      <c r="E72" s="105"/>
    </row>
    <row r="73" spans="1:5" ht="16.5" x14ac:dyDescent="0.3">
      <c r="A73" s="106" t="s">
        <v>99</v>
      </c>
      <c r="B73" s="106"/>
      <c r="C73" s="106"/>
      <c r="D73" s="106"/>
      <c r="E73" s="106"/>
    </row>
    <row r="74" spans="1:5" ht="16.5" x14ac:dyDescent="0.3">
      <c r="A74" s="106" t="s">
        <v>100</v>
      </c>
      <c r="B74" s="107"/>
      <c r="C74" s="107"/>
      <c r="D74" s="107"/>
      <c r="E74" s="105"/>
    </row>
    <row r="75" spans="1:5" ht="16.5" x14ac:dyDescent="0.3">
      <c r="A75" s="106" t="s">
        <v>101</v>
      </c>
      <c r="B75" s="107"/>
      <c r="C75" s="107"/>
      <c r="D75" s="107"/>
      <c r="E75" s="105"/>
    </row>
    <row r="76" spans="1:5" ht="16.5" x14ac:dyDescent="0.3">
      <c r="A76" s="106" t="s">
        <v>102</v>
      </c>
      <c r="B76" s="107"/>
      <c r="C76" s="107"/>
      <c r="D76" s="107"/>
      <c r="E76" s="105"/>
    </row>
    <row r="77" spans="1:5" x14ac:dyDescent="0.25">
      <c r="A77" s="304"/>
      <c r="B77" s="305"/>
      <c r="C77" s="305"/>
      <c r="D77" s="305"/>
      <c r="E77" s="105"/>
    </row>
    <row r="78" spans="1:5" ht="16.5" x14ac:dyDescent="0.3">
      <c r="A78" s="110" t="s">
        <v>103</v>
      </c>
      <c r="E78" s="105"/>
    </row>
    <row r="79" spans="1:5" ht="16.5" x14ac:dyDescent="0.3">
      <c r="A79" s="110" t="s">
        <v>105</v>
      </c>
      <c r="B79" s="107"/>
      <c r="C79" s="107"/>
      <c r="D79" s="107"/>
      <c r="E79" s="105"/>
    </row>
    <row r="80" spans="1:5" ht="16.5" x14ac:dyDescent="0.3">
      <c r="A80" s="110" t="s">
        <v>104</v>
      </c>
      <c r="B80" s="105"/>
      <c r="C80" s="105"/>
      <c r="D80" s="105"/>
      <c r="E80" s="105"/>
    </row>
    <row r="81" spans="1:5" ht="16.5" x14ac:dyDescent="0.3">
      <c r="A81" s="110" t="s">
        <v>106</v>
      </c>
      <c r="B81" s="107"/>
      <c r="C81" s="107"/>
      <c r="D81" s="107"/>
      <c r="E81" s="105"/>
    </row>
    <row r="82" spans="1:5" x14ac:dyDescent="0.25">
      <c r="A82" s="106"/>
      <c r="B82" s="107"/>
      <c r="C82" s="107"/>
      <c r="D82" s="107"/>
      <c r="E82" s="105"/>
    </row>
    <row r="83" spans="1:5" ht="16.5" x14ac:dyDescent="0.3">
      <c r="A83" s="106" t="s">
        <v>107</v>
      </c>
      <c r="B83" s="107"/>
      <c r="C83" s="107"/>
      <c r="D83" s="107"/>
      <c r="E83" s="105"/>
    </row>
    <row r="84" spans="1:5" ht="16.5" x14ac:dyDescent="0.3">
      <c r="A84" s="106" t="s">
        <v>108</v>
      </c>
      <c r="B84" s="107"/>
      <c r="C84" s="107"/>
      <c r="D84" s="107"/>
      <c r="E84" s="105"/>
    </row>
    <row r="85" spans="1:5" ht="16.5" x14ac:dyDescent="0.3">
      <c r="A85" s="106" t="s">
        <v>109</v>
      </c>
      <c r="B85" s="107"/>
      <c r="C85" s="107"/>
      <c r="D85" s="107"/>
      <c r="E85" s="105"/>
    </row>
    <row r="86" spans="1:5" ht="16.5" x14ac:dyDescent="0.3">
      <c r="A86" s="106" t="s">
        <v>110</v>
      </c>
      <c r="B86" s="107"/>
      <c r="C86" s="107"/>
      <c r="D86" s="107"/>
      <c r="E86" s="105"/>
    </row>
    <row r="87" spans="1:5" ht="16.5" x14ac:dyDescent="0.3">
      <c r="A87" s="106" t="s">
        <v>111</v>
      </c>
      <c r="B87" s="107"/>
      <c r="C87" s="107"/>
      <c r="D87" s="107"/>
      <c r="E87" s="105"/>
    </row>
    <row r="88" spans="1:5" x14ac:dyDescent="0.25">
      <c r="A88" s="304"/>
      <c r="B88" s="305"/>
      <c r="C88" s="305"/>
      <c r="D88" s="305"/>
      <c r="E88" s="105"/>
    </row>
    <row r="89" spans="1:5" x14ac:dyDescent="0.25">
      <c r="A89" s="306" t="s">
        <v>81</v>
      </c>
      <c r="B89" s="307"/>
      <c r="C89" s="307"/>
      <c r="D89" s="307"/>
      <c r="E89" s="307"/>
    </row>
    <row r="91" spans="1:5" x14ac:dyDescent="0.25">
      <c r="A91" s="106"/>
      <c r="B91" s="107"/>
      <c r="C91" s="107"/>
      <c r="D91" s="107"/>
      <c r="E91" s="105"/>
    </row>
    <row r="93" spans="1:5" x14ac:dyDescent="0.25">
      <c r="A93" s="105"/>
      <c r="B93" s="105"/>
    </row>
    <row r="94" spans="1:5" x14ac:dyDescent="0.25">
      <c r="A94" s="105"/>
      <c r="B94" s="105"/>
    </row>
    <row r="95" spans="1:5" x14ac:dyDescent="0.25">
      <c r="A95" s="105"/>
      <c r="B95" s="105"/>
    </row>
  </sheetData>
  <sheetProtection formatCells="0" selectLockedCells="1"/>
  <mergeCells count="67">
    <mergeCell ref="A2:F2"/>
    <mergeCell ref="B11:F11"/>
    <mergeCell ref="B12:F12"/>
    <mergeCell ref="A14:F14"/>
    <mergeCell ref="D18:E18"/>
    <mergeCell ref="D15:E15"/>
    <mergeCell ref="A16:A18"/>
    <mergeCell ref="D16:E16"/>
    <mergeCell ref="F16:F18"/>
    <mergeCell ref="D17:E17"/>
    <mergeCell ref="A33:B33"/>
    <mergeCell ref="C33:F33"/>
    <mergeCell ref="A29:F29"/>
    <mergeCell ref="A30:F30"/>
    <mergeCell ref="A31:B31"/>
    <mergeCell ref="C31:F31"/>
    <mergeCell ref="A32:B32"/>
    <mergeCell ref="C32:F32"/>
    <mergeCell ref="D26:E26"/>
    <mergeCell ref="D27:E27"/>
    <mergeCell ref="A25:A27"/>
    <mergeCell ref="F25:F27"/>
    <mergeCell ref="D25:E25"/>
    <mergeCell ref="F19:F21"/>
    <mergeCell ref="D20:E20"/>
    <mergeCell ref="D21:E21"/>
    <mergeCell ref="A22:A24"/>
    <mergeCell ref="D22:E22"/>
    <mergeCell ref="F22:F24"/>
    <mergeCell ref="D23:E23"/>
    <mergeCell ref="D24:E24"/>
    <mergeCell ref="A19:A21"/>
    <mergeCell ref="D19:E19"/>
    <mergeCell ref="A88:D88"/>
    <mergeCell ref="A89:E89"/>
    <mergeCell ref="A68:D68"/>
    <mergeCell ref="A77:D77"/>
    <mergeCell ref="A56:D56"/>
    <mergeCell ref="A69:D69"/>
    <mergeCell ref="A70:D70"/>
    <mergeCell ref="A71:D71"/>
    <mergeCell ref="A35:F35"/>
    <mergeCell ref="A36:B36"/>
    <mergeCell ref="C36:F36"/>
    <mergeCell ref="A37:B37"/>
    <mergeCell ref="C37:F37"/>
    <mergeCell ref="A38:B38"/>
    <mergeCell ref="C38:F38"/>
    <mergeCell ref="A40:F40"/>
    <mergeCell ref="A41:B41"/>
    <mergeCell ref="C41:F41"/>
    <mergeCell ref="A42:B42"/>
    <mergeCell ref="C42:F42"/>
    <mergeCell ref="A43:B43"/>
    <mergeCell ref="C43:F43"/>
    <mergeCell ref="A45:F45"/>
    <mergeCell ref="A46:B46"/>
    <mergeCell ref="C46:F46"/>
    <mergeCell ref="A47:B47"/>
    <mergeCell ref="C47:F47"/>
    <mergeCell ref="A48:B48"/>
    <mergeCell ref="C48:F48"/>
    <mergeCell ref="A51:B51"/>
    <mergeCell ref="A52:B52"/>
    <mergeCell ref="A50:F50"/>
    <mergeCell ref="C51:F51"/>
    <mergeCell ref="C52:F52"/>
  </mergeCells>
  <conditionalFormatting sqref="C31:F31">
    <cfRule type="containsText" dxfId="4" priority="5" operator="containsText" text="zvoľte status DPH">
      <formula>NOT(ISERROR(SEARCH("zvoľte status DPH",C31)))</formula>
    </cfRule>
  </conditionalFormatting>
  <conditionalFormatting sqref="C36:F36">
    <cfRule type="containsText" dxfId="3" priority="4" operator="containsText" text="zvoľte status DPH">
      <formula>NOT(ISERROR(SEARCH("zvoľte status DPH",C36)))</formula>
    </cfRule>
  </conditionalFormatting>
  <conditionalFormatting sqref="C41:F41">
    <cfRule type="containsText" dxfId="2" priority="3" operator="containsText" text="zvoľte status DPH">
      <formula>NOT(ISERROR(SEARCH("zvoľte status DPH",C41)))</formula>
    </cfRule>
  </conditionalFormatting>
  <conditionalFormatting sqref="C46:F46">
    <cfRule type="containsText" dxfId="1" priority="2" operator="containsText" text="zvoľte status DPH">
      <formula>NOT(ISERROR(SEARCH("zvoľte status DPH",C46)))</formula>
    </cfRule>
  </conditionalFormatting>
  <conditionalFormatting sqref="C51:F51">
    <cfRule type="containsText" dxfId="0" priority="1" operator="containsText" text="zvoľte status DPH">
      <formula>NOT(ISERROR(SEARCH("zvoľte status DPH",C51)))</formula>
    </cfRule>
  </conditionalFormatting>
  <pageMargins left="0.7" right="0.7" top="0.75" bottom="0.75" header="0.3" footer="0.3"/>
  <pageSetup paperSize="9" scale="64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Hárky</vt:lpstr>
      </vt:variant>
      <vt:variant>
        <vt:i4>3</vt:i4>
      </vt:variant>
      <vt:variant>
        <vt:lpstr>Grafy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7" baseType="lpstr">
      <vt:lpstr>Podrobný rozpočet projektu</vt:lpstr>
      <vt:lpstr>Prieskum trhu </vt:lpstr>
      <vt:lpstr>Value for Money </vt:lpstr>
      <vt:lpstr>Graf1</vt:lpstr>
      <vt:lpstr>'Podrobný rozpočet projektu'!Oblasť_tlače</vt:lpstr>
      <vt:lpstr>'Prieskum trhu '!Oblasť_tlače</vt:lpstr>
      <vt:lpstr>'Value for Money 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Keliar Miroslav</cp:lastModifiedBy>
  <cp:lastPrinted>2020-03-27T17:45:19Z</cp:lastPrinted>
  <dcterms:created xsi:type="dcterms:W3CDTF">2015-05-13T12:53:37Z</dcterms:created>
  <dcterms:modified xsi:type="dcterms:W3CDTF">2020-07-29T14:02:58Z</dcterms:modified>
</cp:coreProperties>
</file>