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43.Vyzva-OPKZP-PO1-SC121B_43_kanal_COV_chranene_VHO\Usmernenie č. 1\43. výzva_U1_na zverejnenie\43. výzva v znení U1_bez SZ_word\"/>
    </mc:Choice>
  </mc:AlternateContent>
  <bookViews>
    <workbookView xWindow="-15" yWindow="-15" windowWidth="12885" windowHeight="12540"/>
  </bookViews>
  <sheets>
    <sheet name="Podrobný rozpočet projektu" sheetId="10" r:id="rId1"/>
    <sheet name="Prieskum trhu" sheetId="12" r:id="rId2"/>
    <sheet name="Benchmarky" sheetId="11" r:id="rId3"/>
    <sheet name="Value for Money" sheetId="4" r:id="rId4"/>
  </sheets>
  <externalReferences>
    <externalReference r:id="rId5"/>
  </externalReferences>
  <definedNames>
    <definedName name="_ftn1" localSheetId="3">'Value for Money'!#REF!</definedName>
    <definedName name="_ftn2" localSheetId="3">'Value for Money'!#REF!</definedName>
    <definedName name="DPH" localSheetId="1">'[1]Value for Money '!#REF!</definedName>
    <definedName name="DPH">'Value for Money'!#REF!</definedName>
    <definedName name="ghghjgh" localSheetId="2">#REF!</definedName>
    <definedName name="ghghjgh" localSheetId="0">#REF!</definedName>
    <definedName name="ghghjgh" localSheetId="1">#REF!</definedName>
    <definedName name="ghghjgh">#REF!</definedName>
    <definedName name="hjkz" localSheetId="2">#REF!</definedName>
    <definedName name="hjkz" localSheetId="0">#REF!</definedName>
    <definedName name="hjkz">#REF!</definedName>
    <definedName name="_xlnm.Print_Area" localSheetId="2">Benchmarky!$A$1:$E$47</definedName>
    <definedName name="_xlnm.Print_Area" localSheetId="0">'Podrobný rozpočet projektu'!$A$1:$L$67</definedName>
    <definedName name="_xlnm.Print_Area" localSheetId="1">'Prieskum trhu'!$A$1:$J$50</definedName>
    <definedName name="_xlnm.Print_Area" localSheetId="3">'Value for Money'!$A$1:$F$46</definedName>
  </definedNames>
  <calcPr calcId="152511"/>
</workbook>
</file>

<file path=xl/calcChain.xml><?xml version="1.0" encoding="utf-8"?>
<calcChain xmlns="http://schemas.openxmlformats.org/spreadsheetml/2006/main">
  <c r="I20" i="10" l="1"/>
  <c r="H20" i="10"/>
  <c r="I21" i="10"/>
  <c r="H21" i="10"/>
  <c r="H16" i="10"/>
  <c r="I35" i="10" l="1"/>
  <c r="H35" i="10"/>
  <c r="I38" i="10"/>
  <c r="H38" i="10"/>
  <c r="I37" i="10"/>
  <c r="H37" i="10"/>
  <c r="I36" i="10"/>
  <c r="H36" i="10"/>
  <c r="I34" i="10"/>
  <c r="H34" i="10"/>
  <c r="I33" i="10"/>
  <c r="H33" i="10"/>
  <c r="I32" i="10"/>
  <c r="H32" i="10"/>
  <c r="I31" i="10"/>
  <c r="H31" i="10"/>
  <c r="I30" i="10"/>
  <c r="H30" i="10"/>
  <c r="I29" i="10"/>
  <c r="H29" i="10"/>
  <c r="H17" i="10"/>
  <c r="I17" i="10"/>
  <c r="H18" i="10"/>
  <c r="I18" i="10"/>
  <c r="H19" i="10"/>
  <c r="I19" i="10"/>
  <c r="H22" i="10"/>
  <c r="I22" i="10"/>
  <c r="H23" i="10"/>
  <c r="I23" i="10"/>
  <c r="H24" i="10"/>
  <c r="I24" i="10"/>
  <c r="I16" i="10"/>
  <c r="H46" i="10"/>
  <c r="H52" i="10" s="1"/>
  <c r="I46" i="10"/>
  <c r="H47" i="10"/>
  <c r="I47" i="10"/>
  <c r="H48" i="10"/>
  <c r="I48" i="10"/>
  <c r="H49" i="10"/>
  <c r="I49" i="10"/>
  <c r="H50" i="10"/>
  <c r="I50" i="10"/>
  <c r="H51" i="10"/>
  <c r="I51" i="10"/>
  <c r="I45" i="10"/>
  <c r="H45" i="10"/>
  <c r="H39" i="10" l="1"/>
  <c r="I39" i="10"/>
  <c r="H25" i="10"/>
  <c r="I25" i="10"/>
  <c r="I52" i="10"/>
  <c r="I40" i="10" l="1"/>
  <c r="I53" i="10" s="1"/>
  <c r="H40" i="10"/>
  <c r="H53" i="10" s="1"/>
  <c r="G52" i="10" l="1"/>
  <c r="F52" i="10"/>
  <c r="G48" i="10"/>
  <c r="F48" i="10"/>
  <c r="G47" i="10"/>
  <c r="F47" i="10"/>
  <c r="G46" i="10"/>
  <c r="F46" i="10"/>
  <c r="G45" i="10"/>
  <c r="F45" i="10"/>
  <c r="G25" i="10"/>
  <c r="F25" i="10"/>
  <c r="G21" i="10" l="1"/>
  <c r="F21" i="10"/>
  <c r="G51" i="10" l="1"/>
  <c r="G50" i="10"/>
  <c r="G49" i="10"/>
  <c r="F51" i="10"/>
  <c r="F50" i="10"/>
  <c r="F49" i="10"/>
  <c r="F19" i="10"/>
  <c r="F18" i="10"/>
  <c r="F17" i="10"/>
  <c r="F16" i="10"/>
  <c r="G30" i="10" l="1"/>
  <c r="G31" i="10"/>
  <c r="G32" i="10"/>
  <c r="G33" i="10"/>
  <c r="G34" i="10"/>
  <c r="G35" i="10"/>
  <c r="G36" i="10"/>
  <c r="G38" i="10"/>
  <c r="G29" i="10"/>
  <c r="G17" i="10"/>
  <c r="G18" i="10"/>
  <c r="G19" i="10"/>
  <c r="G20" i="10"/>
  <c r="G22" i="10"/>
  <c r="G23" i="10"/>
  <c r="G24" i="10"/>
  <c r="G16" i="10"/>
  <c r="F29" i="10" l="1"/>
  <c r="F33" i="10"/>
  <c r="F34" i="10"/>
  <c r="F20" i="10"/>
  <c r="F24" i="10" l="1"/>
  <c r="F23" i="10"/>
  <c r="F22" i="10"/>
  <c r="C28" i="4" l="1"/>
  <c r="B28" i="11"/>
  <c r="B30" i="11" s="1"/>
  <c r="B26" i="11"/>
  <c r="C30" i="4" l="1"/>
  <c r="G30" i="4" s="1"/>
  <c r="E141" i="12"/>
  <c r="E90" i="12"/>
  <c r="E41" i="12"/>
  <c r="E40" i="12"/>
  <c r="E39" i="12"/>
  <c r="B27" i="11" l="1"/>
  <c r="F38" i="10"/>
  <c r="F37" i="10"/>
  <c r="F36" i="10"/>
  <c r="F35" i="10"/>
  <c r="F32" i="10"/>
  <c r="F31" i="10"/>
  <c r="F30" i="10"/>
  <c r="F39" i="10" l="1"/>
  <c r="F40" i="10" s="1"/>
  <c r="F53" i="10" s="1"/>
  <c r="G37" i="10"/>
  <c r="G39" i="10" s="1"/>
  <c r="G40" i="10" s="1"/>
  <c r="G53" i="10" s="1"/>
  <c r="A31" i="11"/>
  <c r="C33" i="4" l="1"/>
  <c r="B40" i="11"/>
  <c r="B42" i="11" s="1"/>
  <c r="A43" i="11" s="1"/>
  <c r="C35" i="4" l="1"/>
  <c r="G35" i="4" s="1"/>
  <c r="C39" i="4" s="1"/>
  <c r="C37" i="4" l="1"/>
</calcChain>
</file>

<file path=xl/comments1.xml><?xml version="1.0" encoding="utf-8"?>
<comments xmlns="http://schemas.openxmlformats.org/spreadsheetml/2006/main">
  <authors>
    <author>Serbinova</author>
    <author>MŽP</author>
    <author>Hôrková Jana</author>
    <author>Balalová Danka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6" authorId="2" shapeId="0">
      <text>
        <r>
          <rPr>
            <sz val="9"/>
            <color indexed="81"/>
            <rFont val="Segoe UI"/>
            <family val="2"/>
            <charset val="238"/>
          </rPr>
          <t>Uveďte opis predmetu zákazky a parametre zákazky v súlade so zadávacími podmienkami zaslanými dodávateľom uvedeným v príslušnom Zázname z vyhodnotenia prieskumu trhu.
V prípade potreby je možné sa odkázať na iný dokument, ktorý tvorí súčasť ŽoNFP, ktorý predmetné informácie obsahuje.</t>
        </r>
      </text>
    </comment>
    <comment ref="J19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38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60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70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89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1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17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1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140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</commentList>
</comments>
</file>

<file path=xl/sharedStrings.xml><?xml version="1.0" encoding="utf-8"?>
<sst xmlns="http://schemas.openxmlformats.org/spreadsheetml/2006/main" count="334" uniqueCount="171">
  <si>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</si>
  <si>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</si>
  <si>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</si>
  <si>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</si>
  <si>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</si>
  <si>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</si>
  <si>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</si>
  <si>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</si>
  <si>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</si>
  <si>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</si>
  <si>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</si>
  <si>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</si>
  <si>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</si>
  <si>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</si>
  <si>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Poznámka</t>
  </si>
  <si>
    <t>Celkové oprávnené výdavky na hlavné aktivity bez DPH (EUR)</t>
  </si>
  <si>
    <t>Miera príspevku projektu 
k špecifickému cieľu</t>
  </si>
  <si>
    <t>Počet bodov 
v odbornom hodnotení 
za kritérium 1.2</t>
  </si>
  <si>
    <t>Hlavná aktivita projektu</t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</si>
  <si>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</si>
  <si>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</si>
  <si>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</si>
  <si>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</si>
  <si>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</si>
  <si>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</si>
  <si>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</si>
  <si>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</si>
  <si>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</si>
  <si>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</si>
  <si>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</si>
  <si>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</si>
  <si>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</si>
  <si>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</si>
  <si>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</si>
  <si>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</si>
  <si>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Merná jednotka</t>
  </si>
  <si>
    <t>Počet jednotiek</t>
  </si>
  <si>
    <t>Vecný popis výdavku</t>
  </si>
  <si>
    <t>521 Mzdové výdavky</t>
  </si>
  <si>
    <t>mesiac</t>
  </si>
  <si>
    <t>hodina</t>
  </si>
  <si>
    <t>518 Ostatné služby</t>
  </si>
  <si>
    <t>ks</t>
  </si>
  <si>
    <t>Stála tabuľa</t>
  </si>
  <si>
    <t>Plagát</t>
  </si>
  <si>
    <t xml:space="preserve">Publikovanie článku o projekte 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</si>
  <si>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</si>
  <si>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</si>
  <si>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</si>
  <si>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</si>
  <si>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</si>
  <si>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</si>
  <si>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</si>
  <si>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</si>
  <si>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</si>
  <si>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</si>
  <si>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</si>
  <si>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Cena bez DPH, Cena s DPH</t>
  </si>
  <si>
    <t>Ceny žiadateľ uvádza s presnosťou na dve desatinné miesta.</t>
  </si>
  <si>
    <t>Potenciálny dodávateľ je resp. nie je platiteľ DPH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</si>
  <si>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Stoková sieť</t>
    </r>
  </si>
  <si>
    <t>Jednotková cena bez DPH [EUR]</t>
  </si>
  <si>
    <t>Projektová dokumentácia</t>
  </si>
  <si>
    <t>027 Pozemky</t>
  </si>
  <si>
    <t>Stavebné práce</t>
  </si>
  <si>
    <t>Stavebný dozor</t>
  </si>
  <si>
    <t>Rezerva na nepredvídané výdavky súvisiace so stavebnými prácami</t>
  </si>
  <si>
    <t>930 Rezerva na nepredvídané výdavky</t>
  </si>
  <si>
    <t>ďalší výdavok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</si>
  <si>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Čistiareň odpadových vôd</t>
    </r>
  </si>
  <si>
    <t>Jednotková cena bez DPH
[EUR]</t>
  </si>
  <si>
    <t>Odborný autorský dohľad</t>
  </si>
  <si>
    <t>Podporné aktivity projektu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</si>
  <si>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</si>
  <si>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r>
      <t xml:space="preserve">Benchmarky </t>
    </r>
    <r>
      <rPr>
        <b/>
        <i/>
        <sz val="16"/>
        <rFont val="Arial"/>
        <family val="2"/>
        <charset val="238"/>
      </rPr>
      <t>(smerné ukazovatele mernej investičnej náročnosti)</t>
    </r>
  </si>
  <si>
    <t>Predmet projektu</t>
  </si>
  <si>
    <t>Referenčné hodnoty benchmarkov</t>
  </si>
  <si>
    <t>Výstup projektu
(merateľný ukazovateľ projektu)</t>
  </si>
  <si>
    <t>Gravitačná stoková sieť (do DN 400)</t>
  </si>
  <si>
    <t>425 000 EUR/km</t>
  </si>
  <si>
    <t>Dĺžka novovybudovaných kanalizačných sietí 
(bez kanal. prípojok)</t>
  </si>
  <si>
    <t>Tlaková stoková sieť</t>
  </si>
  <si>
    <t>250 000 EUR/km</t>
  </si>
  <si>
    <t>Výstavba ČOV</t>
  </si>
  <si>
    <t>560 EUR/EO</t>
  </si>
  <si>
    <t>Zvýšený počet obyvateľov so zlepšeným čistením komunálnych odpadových vôd v EO</t>
  </si>
  <si>
    <t>Rozšírenie a zvýšenie kapacity ČOV</t>
  </si>
  <si>
    <t>benchmark nie je stanovený</t>
  </si>
  <si>
    <r>
      <t>Výpočet hodnoty benchmarku projektu pre stokovú sieť</t>
    </r>
    <r>
      <rPr>
        <sz val="14"/>
        <color theme="0"/>
        <rFont val="Arial"/>
        <family val="2"/>
        <charset val="238"/>
      </rPr>
      <t xml:space="preserve">
</t>
    </r>
    <r>
      <rPr>
        <i/>
        <sz val="10"/>
        <color theme="0"/>
        <rFont val="Arial"/>
        <family val="2"/>
        <charset val="238"/>
      </rPr>
      <t xml:space="preserve">Výpočet hodnoty benchmarku projektu sa vykoná automaticky po zadaní </t>
    </r>
    <r>
      <rPr>
        <b/>
        <i/>
        <sz val="10"/>
        <color theme="0"/>
        <rFont val="Arial"/>
        <family val="2"/>
        <charset val="238"/>
      </rPr>
      <t>predmetu projektu</t>
    </r>
    <r>
      <rPr>
        <i/>
        <sz val="10"/>
        <color theme="0"/>
        <rFont val="Arial"/>
        <family val="2"/>
        <charset val="238"/>
      </rPr>
      <t xml:space="preserve"> a </t>
    </r>
    <r>
      <rPr>
        <b/>
        <i/>
        <sz val="10"/>
        <color theme="0"/>
        <rFont val="Arial"/>
        <family val="2"/>
        <charset val="238"/>
      </rPr>
      <t>cieľovej hodnoty príslušného merateľného ukazovateľa projektu</t>
    </r>
    <r>
      <rPr>
        <i/>
        <sz val="10"/>
        <color theme="0"/>
        <rFont val="Arial"/>
        <family val="2"/>
        <charset val="238"/>
      </rPr>
      <t>.</t>
    </r>
  </si>
  <si>
    <t>Merateľný ukazovateľ projektu</t>
  </si>
  <si>
    <t>Referenčná hodnota benchmarku v EUR/km</t>
  </si>
  <si>
    <t>Cieľová hodnota merateľného ukazovateľa v km</t>
  </si>
  <si>
    <t>Vypočítaná hodnota benchmarku projektu v EUR/km</t>
  </si>
  <si>
    <r>
      <rPr>
        <b/>
        <sz val="14"/>
        <color theme="0"/>
        <rFont val="Arial"/>
        <family val="2"/>
        <charset val="238"/>
      </rPr>
      <t>Výpočet hodnoty benchmarku projektu pre ČOV</t>
    </r>
    <r>
      <rPr>
        <sz val="10"/>
        <color theme="0"/>
        <rFont val="Arial"/>
        <family val="2"/>
        <charset val="238"/>
      </rPr>
      <t xml:space="preserve">
</t>
    </r>
    <r>
      <rPr>
        <i/>
        <sz val="10"/>
        <color theme="0"/>
        <rFont val="Arial"/>
        <family val="2"/>
        <charset val="238"/>
      </rPr>
      <t xml:space="preserve">Výpočet hodnoty benchmarku projektu sa vykoná automaticky po zadaní </t>
    </r>
    <r>
      <rPr>
        <b/>
        <i/>
        <sz val="10"/>
        <color theme="0"/>
        <rFont val="Arial"/>
        <family val="2"/>
        <charset val="238"/>
      </rPr>
      <t xml:space="preserve">predmetu projektu </t>
    </r>
    <r>
      <rPr>
        <i/>
        <sz val="10"/>
        <color theme="0"/>
        <rFont val="Arial"/>
        <family val="2"/>
        <charset val="238"/>
      </rPr>
      <t xml:space="preserve">a </t>
    </r>
    <r>
      <rPr>
        <b/>
        <i/>
        <sz val="10"/>
        <color theme="0"/>
        <rFont val="Arial"/>
        <family val="2"/>
        <charset val="238"/>
      </rPr>
      <t>cieľovej hodnoty príslušného merateľného ukazovateľa projektu</t>
    </r>
    <r>
      <rPr>
        <i/>
        <sz val="10"/>
        <color theme="0"/>
        <rFont val="Arial"/>
        <family val="2"/>
        <charset val="238"/>
      </rPr>
      <t>.</t>
    </r>
  </si>
  <si>
    <t xml:space="preserve">Výstavba ČOV </t>
  </si>
  <si>
    <t>Zvýšený počet obyvateľov so zlepšeným čistením komunálnych odpadových vôd</t>
  </si>
  <si>
    <t>Referenčná hodnota benchmarku v EUR/EO</t>
  </si>
  <si>
    <t>Cieľová hodnota merateľného ukazovateľa v EO</t>
  </si>
  <si>
    <t>Vypočítaná hodnota benchmarku projektu v EUR/EO</t>
  </si>
  <si>
    <r>
      <rPr>
        <b/>
        <sz val="12"/>
        <color rgb="FFFF0000"/>
        <rFont val="Arial"/>
        <family val="2"/>
        <charset val="238"/>
      </rPr>
      <t xml:space="preserve">Zdôvodnenie prekročenia hodnoty benchmarku: </t>
    </r>
    <r>
      <rPr>
        <i/>
        <sz val="11"/>
        <rFont val="Arial"/>
        <family val="2"/>
        <charset val="238"/>
      </rPr>
      <t xml:space="preserve">v prípade prekročenia stanovenej referenčnej hodnoty benchmarku zdôvodnite v bunke nižšie vypočítanú hodnotu benchmarku vzhľadom k stanovenej referenčnej hodnote benchmarku a vzhľadom na podmienky a okolnosti realizácie projektu. 
Žiadateľ je oprávnený zdôvodniť zvýšenú investičnú náročnosť projektu výhradne faktormi stanovenými RO, ktoré vyjadrujú sťažené podmienky realizácie projektu a ktoré sú uvedené v prílohe č. 4 Výzvy – Osobitné podmienky oprávnenosti výdavkov.
RO posúdi, či toto prekročenie zodpovedá navrhnutému riešeniu a faktorom zvýšenej investičnej náročnosti, ktoré môžu objektívne spôsobiť zvýšenie investičnej náročnosti projektu. To znamená, že výdavky nad referenčnú hodnotu benchmarku budú akceptovateľné ako oprávnené iba v objektívne odôvodnených prípadoch. Zároveň platí, že prekročenie referenčnej hodnoty benchmarku bez relevantného a overiteľného odôvodnenia bude vyhodnotené ako nesplnenie vylučujúceho hodnotiaceho kritéria 4.2 Hospodárnosť a efektívnosť výdavkov projektu, čo bude viesť k neschváleniu ŽoNFP. </t>
    </r>
  </si>
  <si>
    <r>
      <t xml:space="preserve">RO v procese odborného hodnotenia ŽoNFP (hodnotiace kritérium 1.2) posudzuje príspevok projektu k špecifickému cieľu 1.2.1 OP KŽP na základe princípu Value for Money. Uvedené znamená, že RO pre OP KŽP posudzuje kvantifikovanú mieru príspevku projektu k špecifickému cieľu 1.2.1 OP KŽP vyjadrenú na základe princípu Value for Money ako pomer celkových oprávnených výdavkov na hlavné aktivity projektu v sume vyjadrenej bez DPH a deklarovanej cieľovej hodnoty príslušného ukazovateľa projektu vzťahujúceho sa na špecifický cieľ 1.2.1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</si>
  <si>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Stoková sieť</t>
  </si>
  <si>
    <t>ČOV</t>
  </si>
  <si>
    <t>Limitné hodnoty
(EUR/EO)</t>
  </si>
  <si>
    <t>menej ako 1 600</t>
  </si>
  <si>
    <t>menej ako 500</t>
  </si>
  <si>
    <t>Príloha č. 6 ŽoNFP - Podporná dokumentácia k oprávnenosti výdavkov</t>
  </si>
  <si>
    <t>Ak potenciálny dodávateľ nie je platca DPH, žiadateľ v stĺpci Cena s DPH  uvedie rovnakú cenu ako v stĺpci "Cena bez DPH" resp. neuvedie žiadnu hodnotu.</t>
  </si>
  <si>
    <t>Podrobný rozpočet projektu</t>
  </si>
  <si>
    <t>Nákup pozemkov</t>
  </si>
  <si>
    <t>SPOLU</t>
  </si>
  <si>
    <t>Dočasný (veľkoplošný) pútač</t>
  </si>
  <si>
    <t>Projektový manažér - externý</t>
  </si>
  <si>
    <t>Projektový manažér - interný (dohoda o práci vykonávanej mimo pracovného pomeru)</t>
  </si>
  <si>
    <t>Projektový manažér - interný (pracovná zmluva)</t>
  </si>
  <si>
    <r>
      <t>SPOLU hlavné aktivity projektu</t>
    </r>
    <r>
      <rPr>
        <i/>
        <sz val="12"/>
        <rFont val="Arial"/>
        <family val="2"/>
        <charset val="238"/>
      </rPr>
      <t xml:space="preserve"> (celkové oprávnené priame výdavky projektu)</t>
    </r>
  </si>
  <si>
    <t>Jednotková cena bez DPH,
resp. celková cena práce
[EUR]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</si>
  <si>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</si>
  <si>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</si>
  <si>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Spôsob stanovenia výšky výdavku</t>
  </si>
  <si>
    <t>Zdôvodnenie nevyhnutnosti výdavku</t>
  </si>
  <si>
    <t>Zmluva s úspešným uchádzačom</t>
  </si>
  <si>
    <t>Prieskum trhu</t>
  </si>
  <si>
    <t>Pracovná zmluva, resp. mzda za rovnakú/porovnateľnú prácu</t>
  </si>
  <si>
    <t>Použitím finančného limitu</t>
  </si>
  <si>
    <t>Iné</t>
  </si>
  <si>
    <t>Rozpočet stavby</t>
  </si>
  <si>
    <t>Nákup stavieb</t>
  </si>
  <si>
    <t>Znalecký posudok</t>
  </si>
  <si>
    <t>Kúpna zmluva</t>
  </si>
  <si>
    <t>Výpočet hodnoty Value for Money - Stoková sieť</t>
  </si>
  <si>
    <t>Výpočet hodnoty Value for Money - ČOV</t>
  </si>
  <si>
    <t>Cieľová hodnota merateľného ukazovateľa projektu (EO)</t>
  </si>
  <si>
    <t>Vypočítaná hodnota Value for Money (EUR/EO)</t>
  </si>
  <si>
    <r>
      <rPr>
        <b/>
        <u/>
        <sz val="12"/>
        <color theme="1"/>
        <rFont val="Arial"/>
        <family val="2"/>
        <charset val="238"/>
      </rPr>
      <t xml:space="preserve">Výpočet hodnoty Value for Money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- Zvýšený počet obyvteľov so zlepšeným čistením komunálnych odpadových vôd (EO).
Do výpočtu nevstupujú nepriame výdavky vzťahujúce sa na podporné aktivity projektu (riadenie projektu, informovanie a komunikácia).
V prípade projektu, predmetom ktorého je kombinácia stokovej siete a ČOV sa hodnota príspevku projektu k príslušnému špecifickému cieľu OP KŽP vypočítava iba pre ČOV, a to ako pomer celkových oprávnených výdavkov prislúchajúcich k ČOV a deklarovanej cieľovej hodnoty ukazovateľa pre ČOV. 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</si>
  <si>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500 - 800</t>
  </si>
  <si>
    <t>viac ako 800</t>
  </si>
  <si>
    <t>1600 - 2400</t>
  </si>
  <si>
    <t>viac ako 2 400</t>
  </si>
  <si>
    <t>Výsledné hodnotenie projektu - Value for Money (EUR/EO)</t>
  </si>
  <si>
    <t>Výsledné hodnotenie projektu - hodnotiace kritérium 1.2</t>
  </si>
  <si>
    <t>Oprávnený výdavok celkom bez DPH [EUR]</t>
  </si>
  <si>
    <t>Príloha č. 6 ŽoNFP -  Podporná dokumentácia k oprávnenosti výdavkov</t>
  </si>
  <si>
    <r>
      <t xml:space="preserve">SPOLU podporné aktivity projektu </t>
    </r>
    <r>
      <rPr>
        <i/>
        <sz val="12"/>
        <rFont val="Arial"/>
        <family val="2"/>
        <charset val="238"/>
      </rPr>
      <t>(celkové oprávnené nepriame výdavky pojektu)</t>
    </r>
  </si>
  <si>
    <t>Celkové oprávnené výdavky na hlavné aktivity projektu bez rezervy, stavebného dozoru a DPH</t>
  </si>
  <si>
    <t>Oprávnený výdavok celkom s DPH [EUR]</t>
  </si>
  <si>
    <t>Oprávnený výdavok celkom s DPH, resp. celková cena práce [EUR]</t>
  </si>
  <si>
    <t>Oprávnený výdavok celkom bez DPH, resp. celková cena práce [EUR]</t>
  </si>
  <si>
    <t>Jednotková cena bez DPH [EUR], 
Jednotková cena bez DPH, resp. celková cena práce [EUR]</t>
  </si>
  <si>
    <t>Ide o sumu celkových oprávnených výdavkov bez DPH a s DPH.</t>
  </si>
  <si>
    <t>Dohoda o práci vykonávanej mimo pracovného pomeru, resp. odmena za rovnakú/porovnateľnú prácu</t>
  </si>
  <si>
    <t>Z roletového menu vyberte príslušnú skupinu výdavkov v súlade s prílohou č. 4 výzvy - Osobitné podmienky oprávnenosti výdavkov. 
Ak výsledkom jedného prieskumu trhu (napr. zákazka je rozdelená na časti) sú dve položky, z ktorých jedna je klasifikovaná napr. ako stavebné práce a druhá je klasifikovaná ako samostatné hnuteľné veci a súbory hnuteľných vecí, žiadateľ takéto položky výdavku v Podrobnom rozpočte projektu uvedie ako dva samostatné výdavky. T. j. v samostatnom riadku Podrobného rozpočtu projektu uvedie výdavok (t. j. položku, príp. časť zákazky) klasifikovaný ako stavebné práce a priradí k nemu relevantnú skupinu výdavkov, t. j. 021 - Stavby. V ďalšom samostatnom riadku Podrobného rozpočtu projektu uvedie druhý výdavok (t. j. položku, príp. časť zákazky) klasifikovaný ako samostatné hnuteľné veci a súbory hnuteľných vecí a priradí k nemu relevantnú skupinu výdavkov, t. j. 022 - Samostatné hnuteľné veci a súbory hnuteľných vecí.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021 a 022.</t>
  </si>
  <si>
    <t>022 Samostatnéhnuteľné veci a súbory hnuteľných vecí</t>
  </si>
  <si>
    <t>Miera finenčnej medzery</t>
  </si>
  <si>
    <t>MFM v % (miera finančnej mezdery)</t>
  </si>
  <si>
    <t>Celková výška oprávneného výdavku bez/s DPH po zohľadnení finančnej medzery. Hodnota sa vypočíta automaticky ako súčin OV s/bez DPH a Miery finančnej medzery uvedenej v bunke B12 s výnimkou výdavkov na rezervu a výdavkov podpornej aktivity.</t>
  </si>
  <si>
    <t>Oprávnený výdavok bez DPH po zohľadnení miery finančnej medzery</t>
  </si>
  <si>
    <t>Oprávnený výdavok s DPH po zohľadnení miery finančnej medzery</t>
  </si>
  <si>
    <t>Oprávnený výdavok bez/s DPH po zohľadnení miery finančnej medzery</t>
  </si>
  <si>
    <t>Miera finančnej medzery predstavuje hodnotu výsledku fiannčnej analýzy uvedenej v prílohe č. 8 ŽoNFP na hárku "Peňažné toky" v bunke B67.
Žiadateľ uvedie mieru finančnej medzery do bunky B12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ktorou sú výdavky na rezervu - skupina 930, keďže tieto výdavky sa na účely výpočtu MFM v súlade metodikou nezohľadňujú (nie sú na účely analýzy reálnym finančným tokom). 
MFM sa nepalikuje ani na výdavky podporných aktivít projektu.</t>
  </si>
  <si>
    <t>Víťazná cenová ponuka / Návrh zmluvy</t>
  </si>
  <si>
    <t>Inštrukcie k vyplneniu Podrobného rozpočtu projektu</t>
  </si>
  <si>
    <r>
      <t xml:space="preserve">Jednotková cena sa uvádza s presnosťou na dve desatinné miesta. 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>stanovený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</si>
  <si>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oprávnenosti výdavkov. V prípade výdavku (položky) zodpovedajúcej funkčnému celku, ktorého cena sa určuje na základe prieskumu trhu, zmluvy s dodávateľom, kúpnej zmluvy, znaleckým posudkom,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</si>
  <si>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Oprávnený výdavok celkom bez/s DPH [EUR],
Oprávnený výdavok celkom bez/s DPH, resp. celková cena práce [EUR]</t>
  </si>
  <si>
    <t>Celková výška oprávneného výdavku bez DPH sa vypočíta automaticky (použitím stanovenej jednotkovej ceny bez DPH a počtu jednotiek).
DPH sa pripočíta automaticky ako 20 % z oprávneného výdavku celkom bez DPH (s výnimkou mzdových výdavkov).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</si>
  <si>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 prostredníctvom vykonania svojho vlastného prieskumu trhu, alebo odborného posúdenia).</t>
  </si>
  <si>
    <t>SPOLU (celkové oprávnené výdavky projektu)</t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</si>
  <si>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</si>
  <si>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"Iné". V takom prípade je v stĺpci "Vecný popis výdavku" potrebné bližšie špecifikovať a zdôvodniť vybraný spôsob stanovenia výšky výdavku, prípadne výpočtu stanovenia výšky výdavku (najmä pri mzdách).</t>
  </si>
  <si>
    <r>
      <t xml:space="preserve">V tomto stĺpci sa uvádzajú všetky doplňujúce informácie potrebné pre bližší popis výdavkov z hľadiska ich predmetnu, resp. rozsahu. V prípade, ak výdavok pozostáva z viacerých položiek, bližšie špecifikujte jeho položky a ich cenu. Uvedené je možné tiež nahradiť odkazom na dokument/prílohu ŽoNFP, ktorý predmetné informácie obsahuje (napr. ak je opis bližšie uvedený v rámci prieskumu trhu, alebo rozpočtu stavby a pod.).
Ďalej sa uvázda:
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 
- ak výdavok obsahuje položky resp. časti výdavku/zákazky je potrebné ich uviesť;
- žiadateľ/prijímateľ bude využívať nadobudnutý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 a uvedie výpočet pomernej časti,
- je predmetom ŽoNFP nákup pozemkov, žiadateľ je povinný uviesť identifikáciu nehnuteľnosti, minimálne v rozsahu číslo parcely, register a katastrálne územie.
V prípade mzdových výdavkov, nárokovaných na úrovni pracovnej pozície "Projektový manažér - interný", žiadateľ uvedie:
- popis činností, ktoré bude zamestnanec/osoba pracujúca na dohodu vykonávať v súvislosti s riadením projektu - interné;
- počet osôb, ktoré budú v projekte zastávať uvedenú pracovnú pozíciu a zdôvodní potrebu zaradenia navrhovaného počtu zamestnancov/osôb pracujúcich na dohodu na zastávanie predmetnej pracovnej pozície v projekte;
- výpočty, ktorými dospel k stanoveniu hodnôt uvedených v stĺpcoch "Počet jednotiek" a "Jednotková cena bez DPH, resp. celková cena práce" v rámci žiadaného výdavku, vrátane určenia výšky odvovod zamestnávateľa.                                                                                                                                                        
V prípade zamestnancov pracujúcich na projekte na základe dohody o práci vykonávanej mimo pracovného pomeru žiadateľ uvedie, o aký typ vzťahu sa jedná, t. j. dohodu o vykonaní práce, dohodu o pracovnej činnosti, resp. dohodu o brigádnickej práci študentov. Zároveň upozorňujeme žiadateľov, že žiadané mzdové výdavky musia byť v súlade s Príručkou k oprávnenosti výdavkov, pričom je potrebné zohľadniť aj dosiahnutý stupeň vzdelania zamestnanca/osoby a ďalšie požiadavky stanovené pre príslušné pracovné pozície.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</si>
</sst>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7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color theme="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i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4"/>
      <color theme="0"/>
      <name val="Arial"/>
      <family val="2"/>
      <charset val="238"/>
    </font>
    <font>
      <i/>
      <sz val="10"/>
      <color theme="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i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  <font>
      <u/>
      <sz val="1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theme="0"/>
      <name val="Arial Narrow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38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Protection="1">
      <protection locked="0"/>
    </xf>
    <xf numFmtId="0" fontId="25" fillId="0" borderId="0" xfId="0" applyFont="1"/>
    <xf numFmtId="0" fontId="20" fillId="0" borderId="0" xfId="0" applyFont="1"/>
    <xf numFmtId="0" fontId="20" fillId="0" borderId="0" xfId="0" applyFont="1" applyAlignment="1">
      <alignment wrapText="1"/>
    </xf>
    <xf numFmtId="0" fontId="24" fillId="0" borderId="0" xfId="0" applyFont="1" applyAlignment="1">
      <alignment horizontal="center"/>
    </xf>
    <xf numFmtId="0" fontId="28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wrapText="1"/>
    </xf>
    <xf numFmtId="0" fontId="20" fillId="0" borderId="37" xfId="0" applyFont="1" applyBorder="1"/>
    <xf numFmtId="0" fontId="2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14" fontId="20" fillId="0" borderId="1" xfId="0" applyNumberFormat="1" applyFont="1" applyBorder="1" applyAlignment="1">
      <alignment wrapText="1"/>
    </xf>
    <xf numFmtId="0" fontId="20" fillId="0" borderId="14" xfId="0" applyFont="1" applyBorder="1"/>
    <xf numFmtId="0" fontId="28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wrapText="1"/>
    </xf>
    <xf numFmtId="0" fontId="20" fillId="0" borderId="39" xfId="0" applyFont="1" applyBorder="1"/>
    <xf numFmtId="0" fontId="28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14" fontId="20" fillId="0" borderId="11" xfId="0" applyNumberFormat="1" applyFont="1" applyBorder="1" applyAlignment="1">
      <alignment wrapText="1"/>
    </xf>
    <xf numFmtId="0" fontId="20" fillId="0" borderId="12" xfId="0" applyFont="1" applyBorder="1"/>
    <xf numFmtId="0" fontId="24" fillId="0" borderId="1" xfId="0" applyFont="1" applyBorder="1" applyAlignment="1">
      <alignment horizontal="left" vertical="center"/>
    </xf>
    <xf numFmtId="0" fontId="20" fillId="0" borderId="18" xfId="0" applyFont="1" applyBorder="1" applyAlignment="1">
      <alignment horizontal="center"/>
    </xf>
    <xf numFmtId="0" fontId="24" fillId="1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4" fillId="13" borderId="29" xfId="0" applyFont="1" applyFill="1" applyBorder="1" applyAlignment="1">
      <alignment horizontal="center" vertical="center" wrapText="1"/>
    </xf>
    <xf numFmtId="0" fontId="24" fillId="13" borderId="30" xfId="0" applyFont="1" applyFill="1" applyBorder="1" applyAlignment="1">
      <alignment horizontal="center" vertical="center" wrapText="1"/>
    </xf>
    <xf numFmtId="0" fontId="34" fillId="13" borderId="30" xfId="0" applyFont="1" applyFill="1" applyBorder="1" applyAlignment="1">
      <alignment horizontal="center" vertical="center" wrapText="1"/>
    </xf>
    <xf numFmtId="0" fontId="34" fillId="13" borderId="46" xfId="0" applyFont="1" applyFill="1" applyBorder="1" applyAlignment="1">
      <alignment horizontal="center" vertical="center" wrapText="1"/>
    </xf>
    <xf numFmtId="0" fontId="34" fillId="13" borderId="47" xfId="0" applyFont="1" applyFill="1" applyBorder="1" applyAlignment="1">
      <alignment horizontal="center" vertical="center" wrapText="1"/>
    </xf>
    <xf numFmtId="0" fontId="28" fillId="0" borderId="34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left" wrapText="1"/>
    </xf>
    <xf numFmtId="14" fontId="20" fillId="0" borderId="34" xfId="0" applyNumberFormat="1" applyFont="1" applyBorder="1" applyAlignment="1">
      <alignment wrapText="1"/>
    </xf>
    <xf numFmtId="14" fontId="20" fillId="0" borderId="33" xfId="0" applyNumberFormat="1" applyFont="1" applyBorder="1" applyAlignment="1">
      <alignment wrapText="1"/>
    </xf>
    <xf numFmtId="0" fontId="20" fillId="0" borderId="48" xfId="0" applyFont="1" applyBorder="1"/>
    <xf numFmtId="14" fontId="20" fillId="0" borderId="2" xfId="0" applyNumberFormat="1" applyFont="1" applyBorder="1" applyAlignment="1">
      <alignment wrapText="1"/>
    </xf>
    <xf numFmtId="14" fontId="20" fillId="0" borderId="44" xfId="0" applyNumberFormat="1" applyFont="1" applyBorder="1" applyAlignment="1">
      <alignment wrapText="1"/>
    </xf>
    <xf numFmtId="14" fontId="20" fillId="0" borderId="17" xfId="0" applyNumberFormat="1" applyFont="1" applyBorder="1" applyAlignment="1">
      <alignment wrapText="1"/>
    </xf>
    <xf numFmtId="0" fontId="34" fillId="0" borderId="1" xfId="0" applyFont="1" applyBorder="1" applyAlignment="1">
      <alignment horizontal="left" vertical="center"/>
    </xf>
    <xf numFmtId="0" fontId="32" fillId="0" borderId="19" xfId="0" applyFont="1" applyBorder="1" applyAlignment="1">
      <alignment horizontal="left"/>
    </xf>
    <xf numFmtId="0" fontId="32" fillId="0" borderId="1" xfId="0" applyFont="1" applyBorder="1" applyAlignment="1">
      <alignment horizontal="left"/>
    </xf>
    <xf numFmtId="14" fontId="30" fillId="0" borderId="1" xfId="1" applyNumberFormat="1" applyFont="1" applyBorder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41" fillId="0" borderId="0" xfId="0" applyFont="1" applyAlignment="1" applyProtection="1">
      <alignment horizontal="right"/>
    </xf>
    <xf numFmtId="0" fontId="2" fillId="0" borderId="0" xfId="0" applyFont="1" applyBorder="1" applyAlignment="1" applyProtection="1"/>
    <xf numFmtId="0" fontId="42" fillId="0" borderId="0" xfId="0" applyFont="1" applyAlignment="1" applyProtection="1">
      <alignment horizontal="left"/>
    </xf>
    <xf numFmtId="0" fontId="43" fillId="9" borderId="1" xfId="0" applyFont="1" applyFill="1" applyBorder="1" applyAlignment="1" applyProtection="1">
      <alignment horizontal="left" vertical="center"/>
    </xf>
    <xf numFmtId="0" fontId="41" fillId="0" borderId="0" xfId="0" applyFont="1" applyProtection="1"/>
    <xf numFmtId="0" fontId="41" fillId="0" borderId="0" xfId="0" applyFont="1" applyAlignment="1" applyProtection="1">
      <alignment horizontal="center"/>
    </xf>
    <xf numFmtId="0" fontId="41" fillId="0" borderId="0" xfId="0" applyFont="1" applyAlignment="1" applyProtection="1">
      <alignment horizontal="center" vertical="center"/>
    </xf>
    <xf numFmtId="0" fontId="2" fillId="13" borderId="32" xfId="0" applyFont="1" applyFill="1" applyBorder="1" applyAlignment="1" applyProtection="1">
      <alignment vertical="center" wrapText="1"/>
      <protection locked="0"/>
    </xf>
    <xf numFmtId="0" fontId="2" fillId="13" borderId="34" xfId="0" applyFont="1" applyFill="1" applyBorder="1" applyAlignment="1" applyProtection="1">
      <alignment vertical="center" wrapText="1"/>
      <protection locked="0"/>
    </xf>
    <xf numFmtId="0" fontId="3" fillId="0" borderId="34" xfId="0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34" xfId="0" applyNumberFormat="1" applyFont="1" applyBorder="1" applyAlignment="1" applyProtection="1">
      <alignment horizontal="center" vertical="center" wrapText="1"/>
      <protection locked="0"/>
    </xf>
    <xf numFmtId="4" fontId="3" fillId="13" borderId="34" xfId="0" applyNumberFormat="1" applyFont="1" applyFill="1" applyBorder="1" applyAlignment="1" applyProtection="1">
      <alignment horizontal="center" vertical="center" wrapText="1"/>
      <protection locked="0"/>
    </xf>
    <xf numFmtId="4" fontId="3" fillId="1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3" borderId="13" xfId="0" applyFont="1" applyFill="1" applyBorder="1" applyAlignment="1" applyProtection="1">
      <alignment vertical="center" wrapText="1"/>
      <protection locked="0"/>
    </xf>
    <xf numFmtId="0" fontId="2" fillId="13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0" fontId="47" fillId="0" borderId="13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0" fillId="0" borderId="0" xfId="0" applyFont="1" applyProtection="1"/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4" fontId="49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0" applyFont="1" applyFill="1" applyBorder="1" applyAlignment="1" applyProtection="1">
      <alignment horizontal="left"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49" fillId="0" borderId="0" xfId="0" applyFont="1" applyFill="1" applyBorder="1" applyAlignment="1" applyProtection="1">
      <alignment horizontal="left" wrapText="1"/>
      <protection locked="0"/>
    </xf>
    <xf numFmtId="0" fontId="49" fillId="0" borderId="0" xfId="0" applyFont="1" applyFill="1" applyBorder="1" applyAlignment="1" applyProtection="1">
      <alignment horizontal="center" wrapText="1"/>
      <protection locked="0"/>
    </xf>
    <xf numFmtId="0" fontId="49" fillId="0" borderId="0" xfId="0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</xf>
    <xf numFmtId="0" fontId="2" fillId="13" borderId="13" xfId="0" applyFont="1" applyFill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horizontal="left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3" borderId="13" xfId="0" applyFont="1" applyFill="1" applyBorder="1" applyAlignment="1" applyProtection="1">
      <alignment horizontal="justify" vertical="center" wrapText="1"/>
    </xf>
    <xf numFmtId="0" fontId="3" fillId="13" borderId="10" xfId="0" applyFont="1" applyFill="1" applyBorder="1" applyAlignment="1" applyProtection="1">
      <alignment horizontal="justify" vertical="center" wrapText="1"/>
    </xf>
    <xf numFmtId="0" fontId="3" fillId="13" borderId="11" xfId="0" applyFont="1" applyFill="1" applyBorder="1" applyAlignment="1" applyProtection="1">
      <alignment horizontal="left" vertical="center" wrapText="1"/>
    </xf>
    <xf numFmtId="0" fontId="3" fillId="13" borderId="11" xfId="0" applyFont="1" applyFill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  <protection locked="0"/>
    </xf>
    <xf numFmtId="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51" fillId="0" borderId="0" xfId="0" applyFont="1" applyFill="1" applyBorder="1" applyAlignment="1" applyProtection="1">
      <alignment horizontal="center" wrapText="1"/>
      <protection locked="0"/>
    </xf>
    <xf numFmtId="4" fontId="52" fillId="7" borderId="8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/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55" fillId="0" borderId="0" xfId="0" applyFont="1" applyFill="1" applyAlignment="1" applyProtection="1">
      <alignment horizontal="justify" vertical="justify" wrapText="1"/>
    </xf>
    <xf numFmtId="0" fontId="43" fillId="9" borderId="51" xfId="0" applyFont="1" applyFill="1" applyBorder="1" applyAlignment="1" applyProtection="1">
      <alignment horizontal="left" vertical="center"/>
    </xf>
    <xf numFmtId="0" fontId="43" fillId="9" borderId="34" xfId="0" applyFont="1" applyFill="1" applyBorder="1" applyAlignment="1" applyProtection="1">
      <alignment horizontal="left" vertical="center"/>
    </xf>
    <xf numFmtId="0" fontId="57" fillId="4" borderId="13" xfId="0" applyFont="1" applyFill="1" applyBorder="1" applyAlignment="1" applyProtection="1">
      <alignment horizontal="left" vertical="center" wrapText="1"/>
    </xf>
    <xf numFmtId="0" fontId="59" fillId="5" borderId="14" xfId="0" applyFont="1" applyFill="1" applyBorder="1" applyAlignment="1" applyProtection="1">
      <alignment horizontal="center" vertical="center" wrapText="1"/>
    </xf>
    <xf numFmtId="3" fontId="0" fillId="0" borderId="0" xfId="0" applyNumberFormat="1" applyProtection="1">
      <protection locked="0"/>
    </xf>
    <xf numFmtId="0" fontId="60" fillId="4" borderId="13" xfId="0" applyFont="1" applyFill="1" applyBorder="1" applyAlignment="1" applyProtection="1">
      <alignment horizontal="left" vertical="center"/>
    </xf>
    <xf numFmtId="0" fontId="57" fillId="4" borderId="10" xfId="0" applyFont="1" applyFill="1" applyBorder="1" applyAlignment="1" applyProtection="1">
      <alignment horizontal="left" vertical="center" wrapText="1"/>
    </xf>
    <xf numFmtId="0" fontId="59" fillId="5" borderId="12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left" vertical="center" wrapText="1"/>
    </xf>
    <xf numFmtId="3" fontId="3" fillId="4" borderId="13" xfId="0" applyNumberFormat="1" applyFont="1" applyFill="1" applyBorder="1" applyAlignment="1" applyProtection="1">
      <alignment horizontal="left" vertical="center"/>
    </xf>
    <xf numFmtId="0" fontId="2" fillId="15" borderId="13" xfId="0" applyFont="1" applyFill="1" applyBorder="1" applyAlignment="1" applyProtection="1">
      <alignment horizontal="left" vertical="center" wrapText="1"/>
    </xf>
    <xf numFmtId="3" fontId="3" fillId="3" borderId="13" xfId="0" applyNumberFormat="1" applyFont="1" applyFill="1" applyBorder="1" applyAlignment="1" applyProtection="1">
      <alignment horizontal="left" vertical="center" wrapText="1"/>
    </xf>
    <xf numFmtId="3" fontId="3" fillId="3" borderId="31" xfId="0" applyNumberFormat="1" applyFont="1" applyFill="1" applyBorder="1" applyAlignment="1" applyProtection="1">
      <alignment horizontal="left" vertical="center"/>
    </xf>
    <xf numFmtId="3" fontId="49" fillId="16" borderId="10" xfId="0" applyNumberFormat="1" applyFont="1" applyFill="1" applyBorder="1" applyAlignment="1" applyProtection="1">
      <alignment horizontal="left" vertical="center" wrapText="1"/>
    </xf>
    <xf numFmtId="0" fontId="0" fillId="0" borderId="0" xfId="0" quotePrefix="1" applyProtection="1">
      <protection locked="0"/>
    </xf>
    <xf numFmtId="3" fontId="16" fillId="0" borderId="42" xfId="0" applyNumberFormat="1" applyFont="1" applyFill="1" applyBorder="1" applyAlignment="1" applyProtection="1">
      <alignment horizontal="center" wrapText="1"/>
      <protection locked="0"/>
    </xf>
    <xf numFmtId="3" fontId="16" fillId="0" borderId="49" xfId="0" applyNumberFormat="1" applyFont="1" applyFill="1" applyBorder="1" applyAlignment="1" applyProtection="1">
      <alignment horizontal="center" wrapText="1"/>
      <protection locked="0"/>
    </xf>
    <xf numFmtId="3" fontId="16" fillId="0" borderId="5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protection locked="0"/>
    </xf>
    <xf numFmtId="0" fontId="34" fillId="13" borderId="1" xfId="0" applyFont="1" applyFill="1" applyBorder="1" applyAlignment="1">
      <alignment horizontal="center" vertical="center" wrapText="1"/>
    </xf>
    <xf numFmtId="4" fontId="3" fillId="13" borderId="2" xfId="0" applyNumberFormat="1" applyFont="1" applyFill="1" applyBorder="1" applyAlignment="1" applyProtection="1">
      <alignment horizontal="center" vertical="center" wrapText="1"/>
    </xf>
    <xf numFmtId="4" fontId="3" fillId="13" borderId="17" xfId="0" applyNumberFormat="1" applyFont="1" applyFill="1" applyBorder="1" applyAlignment="1" applyProtection="1">
      <alignment horizontal="center" vertical="center" wrapText="1"/>
    </xf>
    <xf numFmtId="14" fontId="20" fillId="0" borderId="34" xfId="0" applyNumberFormat="1" applyFont="1" applyBorder="1" applyAlignment="1">
      <alignment horizontal="center"/>
    </xf>
    <xf numFmtId="4" fontId="20" fillId="0" borderId="34" xfId="0" applyNumberFormat="1" applyFont="1" applyBorder="1"/>
    <xf numFmtId="4" fontId="20" fillId="0" borderId="34" xfId="0" applyNumberFormat="1" applyFont="1" applyBorder="1" applyAlignment="1">
      <alignment wrapText="1"/>
    </xf>
    <xf numFmtId="14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/>
    <xf numFmtId="4" fontId="20" fillId="0" borderId="1" xfId="0" applyNumberFormat="1" applyFont="1" applyBorder="1" applyAlignment="1">
      <alignment wrapText="1"/>
    </xf>
    <xf numFmtId="4" fontId="20" fillId="0" borderId="19" xfId="0" applyNumberFormat="1" applyFont="1" applyBorder="1"/>
    <xf numFmtId="4" fontId="20" fillId="0" borderId="19" xfId="0" applyNumberFormat="1" applyFont="1" applyBorder="1" applyAlignment="1">
      <alignment wrapText="1"/>
    </xf>
    <xf numFmtId="14" fontId="20" fillId="0" borderId="11" xfId="0" applyNumberFormat="1" applyFont="1" applyBorder="1" applyAlignment="1">
      <alignment horizontal="center"/>
    </xf>
    <xf numFmtId="4" fontId="20" fillId="0" borderId="11" xfId="0" applyNumberFormat="1" applyFont="1" applyBorder="1"/>
    <xf numFmtId="4" fontId="20" fillId="0" borderId="11" xfId="0" applyNumberFormat="1" applyFont="1" applyBorder="1" applyAlignment="1">
      <alignment wrapText="1"/>
    </xf>
    <xf numFmtId="4" fontId="20" fillId="0" borderId="9" xfId="0" applyNumberFormat="1" applyFont="1" applyBorder="1"/>
    <xf numFmtId="4" fontId="20" fillId="0" borderId="9" xfId="0" applyNumberFormat="1" applyFont="1" applyBorder="1" applyAlignment="1">
      <alignment wrapText="1"/>
    </xf>
    <xf numFmtId="4" fontId="20" fillId="0" borderId="1" xfId="1" applyNumberFormat="1" applyFont="1" applyBorder="1"/>
    <xf numFmtId="0" fontId="67" fillId="0" borderId="0" xfId="0" applyFont="1" applyProtection="1"/>
    <xf numFmtId="0" fontId="67" fillId="0" borderId="0" xfId="0" applyFont="1" applyProtection="1">
      <protection locked="0"/>
    </xf>
    <xf numFmtId="0" fontId="67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30" fillId="0" borderId="0" xfId="0" applyFont="1" applyProtection="1"/>
    <xf numFmtId="0" fontId="30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 vertical="center"/>
    </xf>
    <xf numFmtId="0" fontId="30" fillId="0" borderId="0" xfId="0" applyFont="1" applyFill="1" applyAlignment="1" applyProtection="1">
      <alignment wrapText="1"/>
    </xf>
    <xf numFmtId="0" fontId="30" fillId="0" borderId="0" xfId="0" applyFont="1" applyAlignment="1" applyProtection="1">
      <alignment horizontal="left" wrapText="1"/>
    </xf>
    <xf numFmtId="0" fontId="30" fillId="0" borderId="0" xfId="0" applyFont="1" applyAlignment="1" applyProtection="1">
      <alignment horizontal="center" wrapText="1"/>
    </xf>
    <xf numFmtId="0" fontId="30" fillId="0" borderId="0" xfId="0" applyFont="1" applyAlignment="1" applyProtection="1">
      <alignment horizontal="center" vertical="center" wrapText="1"/>
    </xf>
    <xf numFmtId="0" fontId="20" fillId="0" borderId="0" xfId="0" applyFont="1" applyAlignment="1" applyProtection="1">
      <alignment vertical="center"/>
    </xf>
    <xf numFmtId="0" fontId="30" fillId="0" borderId="0" xfId="0" applyFont="1" applyFill="1" applyAlignment="1" applyProtection="1">
      <alignment horizontal="center" vertical="center"/>
    </xf>
    <xf numFmtId="0" fontId="30" fillId="0" borderId="0" xfId="0" applyFont="1" applyFill="1" applyProtection="1"/>
    <xf numFmtId="0" fontId="30" fillId="0" borderId="0" xfId="0" applyFont="1" applyFill="1" applyBorder="1" applyProtection="1"/>
    <xf numFmtId="0" fontId="30" fillId="0" borderId="0" xfId="0" applyFont="1" applyBorder="1" applyProtection="1"/>
    <xf numFmtId="0" fontId="30" fillId="0" borderId="0" xfId="0" applyFont="1" applyProtection="1">
      <protection locked="0"/>
    </xf>
    <xf numFmtId="0" fontId="30" fillId="0" borderId="0" xfId="0" applyFont="1" applyAlignment="1" applyProtection="1">
      <alignment horizontal="left" vertical="center"/>
    </xf>
    <xf numFmtId="0" fontId="47" fillId="0" borderId="10" xfId="0" applyFont="1" applyFill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wrapText="1"/>
      <protection locked="0"/>
    </xf>
    <xf numFmtId="4" fontId="3" fillId="13" borderId="11" xfId="0" applyNumberFormat="1" applyFont="1" applyFill="1" applyBorder="1" applyAlignment="1" applyProtection="1">
      <alignment horizontal="center" vertical="center" wrapText="1"/>
      <protection locked="0"/>
    </xf>
    <xf numFmtId="0" fontId="68" fillId="8" borderId="29" xfId="0" applyFont="1" applyFill="1" applyBorder="1" applyAlignment="1" applyProtection="1">
      <alignment horizontal="center" vertical="center" wrapText="1"/>
    </xf>
    <xf numFmtId="0" fontId="68" fillId="8" borderId="30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  <protection locked="0"/>
    </xf>
    <xf numFmtId="4" fontId="16" fillId="13" borderId="47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left"/>
      <protection locked="0"/>
    </xf>
    <xf numFmtId="0" fontId="30" fillId="0" borderId="0" xfId="0" applyFont="1" applyBorder="1" applyAlignment="1" applyProtection="1">
      <alignment horizontal="left"/>
    </xf>
    <xf numFmtId="0" fontId="30" fillId="0" borderId="0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0" borderId="0" xfId="0" applyFill="1" applyProtection="1">
      <protection locked="0"/>
    </xf>
    <xf numFmtId="0" fontId="0" fillId="0" borderId="0" xfId="0" applyFill="1" applyProtection="1"/>
    <xf numFmtId="4" fontId="3" fillId="13" borderId="3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hidden="1"/>
    </xf>
    <xf numFmtId="0" fontId="6" fillId="0" borderId="0" xfId="0" applyFont="1" applyAlignment="1" applyProtection="1">
      <protection hidden="1"/>
    </xf>
    <xf numFmtId="0" fontId="5" fillId="0" borderId="0" xfId="0" applyFont="1" applyAlignment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10" fillId="9" borderId="1" xfId="0" applyFont="1" applyFill="1" applyBorder="1" applyAlignment="1" applyProtection="1">
      <protection hidden="1"/>
    </xf>
    <xf numFmtId="0" fontId="2" fillId="0" borderId="0" xfId="0" applyFont="1" applyAlignment="1" applyProtection="1">
      <alignment vertical="top" wrapText="1"/>
      <protection hidden="1"/>
    </xf>
    <xf numFmtId="0" fontId="14" fillId="6" borderId="20" xfId="0" applyFont="1" applyFill="1" applyBorder="1" applyAlignment="1" applyProtection="1">
      <alignment horizontal="center" vertical="center" wrapText="1"/>
      <protection hidden="1"/>
    </xf>
    <xf numFmtId="0" fontId="14" fillId="6" borderId="21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justify" vertical="top" wrapText="1"/>
      <protection hidden="1"/>
    </xf>
    <xf numFmtId="0" fontId="2" fillId="10" borderId="9" xfId="0" applyFont="1" applyFill="1" applyBorder="1" applyAlignment="1" applyProtection="1">
      <alignment horizontal="center" vertical="center" wrapText="1"/>
      <protection hidden="1"/>
    </xf>
    <xf numFmtId="0" fontId="2" fillId="10" borderId="1" xfId="0" applyFont="1" applyFill="1" applyBorder="1" applyAlignment="1" applyProtection="1">
      <alignment horizontal="center" vertical="center" wrapText="1"/>
      <protection hidden="1"/>
    </xf>
    <xf numFmtId="0" fontId="2" fillId="10" borderId="11" xfId="0" applyFont="1" applyFill="1" applyBorder="1" applyAlignment="1" applyProtection="1">
      <alignment horizontal="center" vertical="center" wrapText="1"/>
      <protection hidden="1"/>
    </xf>
    <xf numFmtId="4" fontId="2" fillId="0" borderId="0" xfId="0" applyNumberFormat="1" applyFont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4" fontId="16" fillId="13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vertical="center" wrapText="1"/>
      <protection locked="0"/>
    </xf>
    <xf numFmtId="4" fontId="3" fillId="13" borderId="38" xfId="0" applyNumberFormat="1" applyFont="1" applyFill="1" applyBorder="1" applyAlignment="1" applyProtection="1">
      <alignment horizontal="center" vertical="center" wrapText="1"/>
      <protection locked="0"/>
    </xf>
    <xf numFmtId="0" fontId="68" fillId="8" borderId="46" xfId="0" applyFont="1" applyFill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3" fillId="0" borderId="34" xfId="0" applyFont="1" applyFill="1" applyBorder="1" applyAlignment="1" applyProtection="1">
      <alignment horizontal="center" vertical="center" wrapText="1"/>
      <protection locked="0"/>
    </xf>
    <xf numFmtId="0" fontId="3" fillId="0" borderId="48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41" fillId="0" borderId="0" xfId="0" applyFont="1" applyBorder="1" applyAlignment="1" applyProtection="1">
      <alignment horizontal="center" vertical="center"/>
      <protection locked="0"/>
    </xf>
    <xf numFmtId="10" fontId="71" fillId="0" borderId="1" xfId="2" applyNumberFormat="1" applyFont="1" applyBorder="1" applyAlignment="1" applyProtection="1">
      <alignment horizontal="center" vertical="center"/>
      <protection locked="0"/>
    </xf>
    <xf numFmtId="0" fontId="68" fillId="8" borderId="47" xfId="0" applyFont="1" applyFill="1" applyBorder="1" applyAlignment="1" applyProtection="1">
      <alignment horizontal="center" vertical="center" wrapText="1"/>
    </xf>
    <xf numFmtId="0" fontId="2" fillId="13" borderId="32" xfId="0" applyFont="1" applyFill="1" applyBorder="1" applyAlignment="1" applyProtection="1">
      <alignment vertical="center" wrapText="1"/>
    </xf>
    <xf numFmtId="0" fontId="3" fillId="13" borderId="34" xfId="0" applyFont="1" applyFill="1" applyBorder="1" applyAlignment="1" applyProtection="1">
      <alignment horizontal="left" vertical="center" wrapText="1"/>
    </xf>
    <xf numFmtId="0" fontId="3" fillId="13" borderId="34" xfId="0" applyFont="1" applyFill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  <protection locked="0"/>
    </xf>
    <xf numFmtId="4" fontId="30" fillId="13" borderId="33" xfId="0" applyNumberFormat="1" applyFont="1" applyFill="1" applyBorder="1" applyAlignment="1" applyProtection="1">
      <alignment horizontal="center" vertical="center" wrapText="1"/>
      <protection locked="0"/>
    </xf>
    <xf numFmtId="4" fontId="30" fillId="13" borderId="2" xfId="0" applyNumberFormat="1" applyFont="1" applyFill="1" applyBorder="1" applyAlignment="1" applyProtection="1">
      <alignment horizontal="center" vertical="center" wrapText="1"/>
      <protection locked="0"/>
    </xf>
    <xf numFmtId="4" fontId="30" fillId="13" borderId="44" xfId="0" applyNumberFormat="1" applyFont="1" applyFill="1" applyBorder="1" applyAlignment="1" applyProtection="1">
      <alignment horizontal="center" vertical="center" wrapText="1"/>
      <protection locked="0"/>
    </xf>
    <xf numFmtId="4" fontId="16" fillId="13" borderId="8" xfId="0" applyNumberFormat="1" applyFont="1" applyFill="1" applyBorder="1" applyAlignment="1" applyProtection="1">
      <alignment horizontal="center" vertical="center" wrapText="1"/>
      <protection locked="0"/>
    </xf>
    <xf numFmtId="0" fontId="72" fillId="8" borderId="30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41" fillId="0" borderId="1" xfId="0" applyFont="1" applyBorder="1" applyAlignment="1" applyProtection="1">
      <alignment horizontal="center" vertical="center"/>
      <protection locked="0"/>
    </xf>
    <xf numFmtId="0" fontId="44" fillId="4" borderId="42" xfId="0" applyFont="1" applyFill="1" applyBorder="1" applyAlignment="1" applyProtection="1">
      <alignment horizontal="left" vertical="center"/>
    </xf>
    <xf numFmtId="0" fontId="44" fillId="4" borderId="49" xfId="0" applyFont="1" applyFill="1" applyBorder="1" applyAlignment="1" applyProtection="1">
      <alignment horizontal="left" vertical="center"/>
    </xf>
    <xf numFmtId="0" fontId="44" fillId="4" borderId="50" xfId="0" applyFont="1" applyFill="1" applyBorder="1" applyAlignment="1" applyProtection="1">
      <alignment horizontal="left" vertical="center"/>
    </xf>
    <xf numFmtId="0" fontId="42" fillId="0" borderId="0" xfId="0" applyFont="1" applyAlignment="1" applyProtection="1">
      <alignment horizontal="center"/>
    </xf>
    <xf numFmtId="0" fontId="40" fillId="0" borderId="0" xfId="0" applyFont="1" applyAlignment="1" applyProtection="1">
      <alignment horizontal="right"/>
    </xf>
    <xf numFmtId="0" fontId="16" fillId="0" borderId="2" xfId="0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48" fillId="13" borderId="29" xfId="0" applyFont="1" applyFill="1" applyBorder="1" applyAlignment="1" applyProtection="1">
      <alignment horizontal="left" wrapText="1"/>
      <protection locked="0"/>
    </xf>
    <xf numFmtId="0" fontId="48" fillId="13" borderId="30" xfId="0" applyFont="1" applyFill="1" applyBorder="1" applyAlignment="1" applyProtection="1">
      <alignment horizontal="left" wrapText="1"/>
      <protection locked="0"/>
    </xf>
    <xf numFmtId="0" fontId="48" fillId="13" borderId="24" xfId="0" applyFont="1" applyFill="1" applyBorder="1" applyAlignment="1" applyProtection="1">
      <alignment horizontal="left" wrapText="1"/>
      <protection locked="0"/>
    </xf>
    <xf numFmtId="0" fontId="48" fillId="13" borderId="38" xfId="0" applyFont="1" applyFill="1" applyBorder="1" applyAlignment="1" applyProtection="1">
      <alignment horizontal="left" wrapText="1"/>
      <protection locked="0"/>
    </xf>
    <xf numFmtId="0" fontId="49" fillId="3" borderId="3" xfId="0" applyFont="1" applyFill="1" applyBorder="1" applyAlignment="1" applyProtection="1">
      <alignment horizontal="left" vertical="center" wrapText="1"/>
      <protection locked="0"/>
    </xf>
    <xf numFmtId="0" fontId="49" fillId="3" borderId="4" xfId="0" applyFont="1" applyFill="1" applyBorder="1" applyAlignment="1" applyProtection="1">
      <alignment horizontal="left" vertical="center" wrapText="1"/>
      <protection locked="0"/>
    </xf>
    <xf numFmtId="0" fontId="44" fillId="4" borderId="3" xfId="0" applyFont="1" applyFill="1" applyBorder="1" applyAlignment="1" applyProtection="1">
      <alignment horizontal="left" vertical="center"/>
    </xf>
    <xf numFmtId="0" fontId="44" fillId="4" borderId="4" xfId="0" applyFont="1" applyFill="1" applyBorder="1" applyAlignment="1" applyProtection="1">
      <alignment horizontal="left" vertical="center"/>
    </xf>
    <xf numFmtId="0" fontId="44" fillId="4" borderId="35" xfId="0" applyFont="1" applyFill="1" applyBorder="1" applyAlignment="1" applyProtection="1">
      <alignment horizontal="left" vertical="center"/>
    </xf>
    <xf numFmtId="0" fontId="49" fillId="3" borderId="26" xfId="0" applyFont="1" applyFill="1" applyBorder="1" applyAlignment="1" applyProtection="1">
      <alignment horizontal="left" vertical="center" wrapText="1"/>
      <protection locked="0"/>
    </xf>
    <xf numFmtId="0" fontId="49" fillId="3" borderId="0" xfId="0" applyFont="1" applyFill="1" applyBorder="1" applyAlignment="1" applyProtection="1">
      <alignment horizontal="left" vertical="center" wrapText="1"/>
      <protection locked="0"/>
    </xf>
    <xf numFmtId="0" fontId="52" fillId="7" borderId="3" xfId="0" applyFont="1" applyFill="1" applyBorder="1" applyAlignment="1" applyProtection="1">
      <alignment horizontal="left" wrapText="1"/>
      <protection locked="0"/>
    </xf>
    <xf numFmtId="0" fontId="52" fillId="7" borderId="4" xfId="0" applyFont="1" applyFill="1" applyBorder="1" applyAlignment="1" applyProtection="1">
      <alignment horizontal="left" wrapText="1"/>
      <protection locked="0"/>
    </xf>
    <xf numFmtId="0" fontId="49" fillId="17" borderId="7" xfId="0" applyFont="1" applyFill="1" applyBorder="1" applyAlignment="1" applyProtection="1">
      <alignment horizontal="left" vertical="center" wrapText="1"/>
    </xf>
    <xf numFmtId="0" fontId="27" fillId="0" borderId="32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vertical="center" wrapText="1"/>
    </xf>
    <xf numFmtId="0" fontId="27" fillId="0" borderId="31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19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22" fillId="9" borderId="1" xfId="0" applyFont="1" applyFill="1" applyBorder="1" applyAlignment="1" applyProtection="1">
      <alignment horizontal="left"/>
      <protection locked="0"/>
    </xf>
    <xf numFmtId="0" fontId="23" fillId="0" borderId="25" xfId="0" applyFont="1" applyBorder="1"/>
    <xf numFmtId="0" fontId="23" fillId="0" borderId="0" xfId="0" applyFont="1" applyBorder="1"/>
    <xf numFmtId="0" fontId="23" fillId="0" borderId="0" xfId="0" applyFont="1"/>
    <xf numFmtId="0" fontId="24" fillId="5" borderId="2" xfId="0" applyFont="1" applyFill="1" applyBorder="1" applyAlignment="1" applyProtection="1">
      <alignment horizontal="left" vertical="center"/>
      <protection locked="0"/>
    </xf>
    <xf numFmtId="0" fontId="24" fillId="5" borderId="5" xfId="0" applyFont="1" applyFill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/>
      <protection locked="0"/>
    </xf>
    <xf numFmtId="0" fontId="24" fillId="0" borderId="5" xfId="0" applyFont="1" applyBorder="1" applyAlignment="1" applyProtection="1">
      <alignment horizontal="left"/>
      <protection locked="0"/>
    </xf>
    <xf numFmtId="0" fontId="24" fillId="0" borderId="6" xfId="0" applyFont="1" applyBorder="1" applyAlignment="1" applyProtection="1">
      <alignment horizontal="left"/>
      <protection locked="0"/>
    </xf>
    <xf numFmtId="0" fontId="26" fillId="6" borderId="0" xfId="0" applyFont="1" applyFill="1" applyBorder="1" applyAlignment="1">
      <alignment horizontal="left"/>
    </xf>
    <xf numFmtId="0" fontId="30" fillId="0" borderId="2" xfId="0" applyFont="1" applyBorder="1" applyAlignment="1">
      <alignment horizontal="left"/>
    </xf>
    <xf numFmtId="0" fontId="36" fillId="0" borderId="5" xfId="0" applyFont="1" applyBorder="1" applyAlignment="1">
      <alignment horizontal="left"/>
    </xf>
    <xf numFmtId="0" fontId="36" fillId="0" borderId="6" xfId="0" applyFont="1" applyBorder="1" applyAlignment="1">
      <alignment horizontal="left"/>
    </xf>
    <xf numFmtId="0" fontId="27" fillId="0" borderId="36" xfId="0" applyFont="1" applyBorder="1" applyAlignment="1">
      <alignment horizontal="left" vertical="center" wrapText="1"/>
    </xf>
    <xf numFmtId="0" fontId="26" fillId="6" borderId="7" xfId="0" applyFont="1" applyFill="1" applyBorder="1" applyAlignment="1">
      <alignment horizontal="left"/>
    </xf>
    <xf numFmtId="0" fontId="34" fillId="1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30" fillId="0" borderId="19" xfId="0" applyFont="1" applyBorder="1" applyAlignment="1">
      <alignment horizontal="left"/>
    </xf>
    <xf numFmtId="0" fontId="36" fillId="0" borderId="19" xfId="0" applyFont="1" applyBorder="1" applyAlignment="1">
      <alignment horizontal="left"/>
    </xf>
    <xf numFmtId="0" fontId="3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42" fillId="0" borderId="40" xfId="0" applyFont="1" applyBorder="1" applyAlignment="1" applyProtection="1">
      <alignment horizontal="justify" vertical="top" wrapText="1"/>
    </xf>
    <xf numFmtId="0" fontId="42" fillId="0" borderId="41" xfId="0" applyFont="1" applyBorder="1" applyAlignment="1" applyProtection="1">
      <alignment horizontal="justify" vertical="top" wrapText="1"/>
    </xf>
    <xf numFmtId="0" fontId="42" fillId="0" borderId="43" xfId="0" applyFont="1" applyBorder="1" applyAlignment="1" applyProtection="1">
      <alignment horizontal="justify" vertical="top" wrapText="1"/>
    </xf>
    <xf numFmtId="0" fontId="16" fillId="0" borderId="10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0" borderId="12" xfId="0" applyFon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center"/>
      <protection locked="0"/>
    </xf>
    <xf numFmtId="0" fontId="47" fillId="14" borderId="1" xfId="0" applyFont="1" applyFill="1" applyBorder="1" applyAlignment="1" applyProtection="1">
      <alignment horizontal="center" vertical="center" wrapText="1"/>
    </xf>
    <xf numFmtId="0" fontId="47" fillId="14" borderId="14" xfId="0" applyFont="1" applyFill="1" applyBorder="1" applyAlignment="1" applyProtection="1">
      <alignment horizontal="center" vertical="center" wrapText="1"/>
    </xf>
    <xf numFmtId="0" fontId="64" fillId="14" borderId="1" xfId="0" applyFont="1" applyFill="1" applyBorder="1" applyAlignment="1" applyProtection="1">
      <alignment horizontal="center" vertical="center" wrapText="1"/>
    </xf>
    <xf numFmtId="0" fontId="64" fillId="14" borderId="14" xfId="0" applyFont="1" applyFill="1" applyBorder="1" applyAlignment="1" applyProtection="1">
      <alignment horizontal="center" vertical="center" wrapText="1"/>
    </xf>
    <xf numFmtId="4" fontId="2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4" borderId="1" xfId="0" applyFont="1" applyFill="1" applyBorder="1" applyAlignment="1" applyProtection="1">
      <alignment horizontal="center" vertical="center" wrapText="1"/>
      <protection locked="0"/>
    </xf>
    <xf numFmtId="0" fontId="2" fillId="14" borderId="14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Fill="1" applyBorder="1" applyAlignment="1" applyProtection="1">
      <alignment horizontal="center" vertical="center" wrapText="1"/>
      <protection locked="0"/>
    </xf>
    <xf numFmtId="4" fontId="31" fillId="16" borderId="46" xfId="0" applyNumberFormat="1" applyFont="1" applyFill="1" applyBorder="1" applyAlignment="1" applyProtection="1">
      <alignment horizontal="center" vertical="center"/>
    </xf>
    <xf numFmtId="4" fontId="31" fillId="16" borderId="4" xfId="0" applyNumberFormat="1" applyFont="1" applyFill="1" applyBorder="1" applyAlignment="1" applyProtection="1">
      <alignment horizontal="center" vertical="center"/>
    </xf>
    <xf numFmtId="4" fontId="31" fillId="16" borderId="35" xfId="0" applyNumberFormat="1" applyFont="1" applyFill="1" applyBorder="1" applyAlignment="1" applyProtection="1">
      <alignment horizontal="center" vertical="center"/>
    </xf>
    <xf numFmtId="3" fontId="55" fillId="0" borderId="3" xfId="0" applyNumberFormat="1" applyFont="1" applyFill="1" applyBorder="1" applyAlignment="1" applyProtection="1">
      <alignment horizontal="center" wrapText="1"/>
    </xf>
    <xf numFmtId="3" fontId="55" fillId="0" borderId="4" xfId="0" applyNumberFormat="1" applyFont="1" applyFill="1" applyBorder="1" applyAlignment="1" applyProtection="1">
      <alignment horizontal="center" wrapText="1"/>
    </xf>
    <xf numFmtId="3" fontId="55" fillId="0" borderId="35" xfId="0" applyNumberFormat="1" applyFont="1" applyFill="1" applyBorder="1" applyAlignment="1" applyProtection="1">
      <alignment horizontal="center" wrapText="1"/>
    </xf>
    <xf numFmtId="4" fontId="2" fillId="14" borderId="1" xfId="0" applyNumberFormat="1" applyFont="1" applyFill="1" applyBorder="1" applyAlignment="1" applyProtection="1">
      <alignment horizontal="center" vertical="center" wrapText="1"/>
    </xf>
    <xf numFmtId="0" fontId="2" fillId="14" borderId="1" xfId="0" applyFont="1" applyFill="1" applyBorder="1" applyAlignment="1" applyProtection="1">
      <alignment horizontal="center" vertical="center" wrapText="1"/>
    </xf>
    <xf numFmtId="0" fontId="2" fillId="14" borderId="1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3" fontId="64" fillId="14" borderId="1" xfId="0" applyNumberFormat="1" applyFont="1" applyFill="1" applyBorder="1" applyAlignment="1" applyProtection="1">
      <alignment horizontal="center" vertical="center" wrapText="1"/>
    </xf>
    <xf numFmtId="3" fontId="64" fillId="14" borderId="14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  <protection locked="0"/>
    </xf>
    <xf numFmtId="0" fontId="66" fillId="9" borderId="40" xfId="0" applyFont="1" applyFill="1" applyBorder="1" applyAlignment="1" applyProtection="1">
      <alignment horizontal="left" vertical="center" wrapText="1"/>
    </xf>
    <xf numFmtId="0" fontId="66" fillId="9" borderId="41" xfId="0" applyFont="1" applyFill="1" applyBorder="1" applyAlignment="1" applyProtection="1">
      <alignment horizontal="left" vertical="center" wrapText="1"/>
    </xf>
    <xf numFmtId="0" fontId="66" fillId="9" borderId="43" xfId="0" applyFont="1" applyFill="1" applyBorder="1" applyAlignment="1" applyProtection="1">
      <alignment horizontal="left" vertical="center" wrapText="1"/>
    </xf>
    <xf numFmtId="0" fontId="7" fillId="9" borderId="36" xfId="0" applyFont="1" applyFill="1" applyBorder="1" applyAlignment="1" applyProtection="1">
      <alignment horizontal="left" vertical="center" wrapText="1"/>
    </xf>
    <xf numFmtId="0" fontId="7" fillId="9" borderId="9" xfId="0" applyFont="1" applyFill="1" applyBorder="1" applyAlignment="1" applyProtection="1">
      <alignment horizontal="left" vertical="center" wrapText="1"/>
    </xf>
    <xf numFmtId="0" fontId="7" fillId="9" borderId="37" xfId="0" applyFont="1" applyFill="1" applyBorder="1" applyAlignment="1" applyProtection="1">
      <alignment horizontal="left" vertical="center" wrapText="1"/>
    </xf>
    <xf numFmtId="0" fontId="14" fillId="6" borderId="20" xfId="0" applyFont="1" applyFill="1" applyBorder="1" applyAlignment="1" applyProtection="1">
      <alignment horizontal="left" vertical="center" wrapText="1"/>
    </xf>
    <xf numFmtId="0" fontId="14" fillId="6" borderId="32" xfId="0" applyFont="1" applyFill="1" applyBorder="1" applyAlignment="1" applyProtection="1">
      <alignment horizontal="left" vertical="center" wrapText="1"/>
    </xf>
    <xf numFmtId="0" fontId="14" fillId="6" borderId="27" xfId="0" applyFont="1" applyFill="1" applyBorder="1" applyAlignment="1" applyProtection="1">
      <alignment horizontal="center" vertical="center" wrapText="1"/>
    </xf>
    <xf numFmtId="0" fontId="14" fillId="6" borderId="49" xfId="0" applyFont="1" applyFill="1" applyBorder="1" applyAlignment="1" applyProtection="1">
      <alignment horizontal="center" vertical="center" wrapText="1"/>
    </xf>
    <xf numFmtId="0" fontId="14" fillId="6" borderId="28" xfId="0" applyFont="1" applyFill="1" applyBorder="1" applyAlignment="1" applyProtection="1">
      <alignment horizontal="center" vertical="center" wrapText="1"/>
    </xf>
    <xf numFmtId="0" fontId="14" fillId="6" borderId="33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 wrapText="1"/>
    </xf>
    <xf numFmtId="0" fontId="14" fillId="6" borderId="53" xfId="0" applyFont="1" applyFill="1" applyBorder="1" applyAlignment="1" applyProtection="1">
      <alignment horizontal="center" vertical="center" wrapText="1"/>
    </xf>
    <xf numFmtId="0" fontId="14" fillId="6" borderId="52" xfId="0" applyFont="1" applyFill="1" applyBorder="1" applyAlignment="1" applyProtection="1">
      <alignment horizontal="center" vertical="center" wrapText="1"/>
    </xf>
    <xf numFmtId="0" fontId="14" fillId="6" borderId="48" xfId="0" applyFont="1" applyFill="1" applyBorder="1" applyAlignment="1" applyProtection="1">
      <alignment horizontal="center" vertical="center" wrapText="1"/>
    </xf>
    <xf numFmtId="0" fontId="58" fillId="5" borderId="2" xfId="0" applyFont="1" applyFill="1" applyBorder="1" applyAlignment="1" applyProtection="1">
      <alignment horizontal="center" vertical="center"/>
    </xf>
    <xf numFmtId="0" fontId="58" fillId="5" borderId="5" xfId="0" applyFont="1" applyFill="1" applyBorder="1" applyAlignment="1" applyProtection="1">
      <alignment horizontal="center" vertical="center"/>
    </xf>
    <xf numFmtId="0" fontId="58" fillId="5" borderId="6" xfId="0" applyFont="1" applyFill="1" applyBorder="1" applyAlignment="1" applyProtection="1">
      <alignment horizontal="center" vertical="center"/>
    </xf>
    <xf numFmtId="3" fontId="31" fillId="5" borderId="17" xfId="0" applyNumberFormat="1" applyFont="1" applyFill="1" applyBorder="1" applyAlignment="1" applyProtection="1">
      <alignment horizontal="center" vertical="center" wrapText="1"/>
    </xf>
    <xf numFmtId="3" fontId="31" fillId="5" borderId="54" xfId="0" applyNumberFormat="1" applyFont="1" applyFill="1" applyBorder="1" applyAlignment="1" applyProtection="1">
      <alignment horizontal="center" vertical="center" wrapText="1"/>
    </xf>
    <xf numFmtId="3" fontId="31" fillId="5" borderId="16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Fill="1" applyBorder="1" applyAlignment="1" applyProtection="1">
      <alignment horizontal="center" vertical="center" wrapText="1"/>
    </xf>
    <xf numFmtId="0" fontId="2" fillId="0" borderId="45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 wrapText="1"/>
    </xf>
    <xf numFmtId="0" fontId="55" fillId="0" borderId="0" xfId="0" applyFont="1" applyFill="1" applyAlignment="1" applyProtection="1">
      <alignment horizontal="justify" vertical="justify" wrapText="1"/>
    </xf>
    <xf numFmtId="0" fontId="55" fillId="0" borderId="7" xfId="0" applyFont="1" applyFill="1" applyBorder="1" applyAlignment="1" applyProtection="1">
      <alignment horizontal="center" vertical="justify" wrapText="1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3" fontId="12" fillId="11" borderId="42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50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55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56" xfId="0" applyNumberFormat="1" applyFont="1" applyFill="1" applyBorder="1" applyAlignment="1" applyProtection="1">
      <alignment horizontal="left" vertical="center" wrapText="1"/>
      <protection hidden="1"/>
    </xf>
    <xf numFmtId="4" fontId="8" fillId="3" borderId="42" xfId="0" applyNumberFormat="1" applyFont="1" applyFill="1" applyBorder="1" applyAlignment="1" applyProtection="1">
      <alignment horizontal="center" vertical="center"/>
      <protection hidden="1"/>
    </xf>
    <xf numFmtId="4" fontId="8" fillId="3" borderId="49" xfId="0" applyNumberFormat="1" applyFont="1" applyFill="1" applyBorder="1" applyAlignment="1" applyProtection="1">
      <alignment horizontal="center" vertical="center"/>
      <protection hidden="1"/>
    </xf>
    <xf numFmtId="4" fontId="8" fillId="3" borderId="28" xfId="0" applyNumberFormat="1" applyFont="1" applyFill="1" applyBorder="1" applyAlignment="1" applyProtection="1">
      <alignment horizontal="center" vertical="center"/>
      <protection hidden="1"/>
    </xf>
    <xf numFmtId="4" fontId="8" fillId="3" borderId="55" xfId="0" applyNumberFormat="1" applyFont="1" applyFill="1" applyBorder="1" applyAlignment="1" applyProtection="1">
      <alignment horizontal="center" vertical="center"/>
      <protection hidden="1"/>
    </xf>
    <xf numFmtId="4" fontId="8" fillId="3" borderId="45" xfId="0" applyNumberFormat="1" applyFont="1" applyFill="1" applyBorder="1" applyAlignment="1" applyProtection="1">
      <alignment horizontal="center" vertical="center"/>
      <protection hidden="1"/>
    </xf>
    <xf numFmtId="4" fontId="8" fillId="3" borderId="57" xfId="0" applyNumberFormat="1" applyFont="1" applyFill="1" applyBorder="1" applyAlignment="1" applyProtection="1">
      <alignment horizontal="center" vertical="center"/>
      <protection hidden="1"/>
    </xf>
    <xf numFmtId="3" fontId="12" fillId="11" borderId="10" xfId="0" applyNumberFormat="1" applyFont="1" applyFill="1" applyBorder="1" applyAlignment="1" applyProtection="1">
      <alignment horizontal="left" vertical="center" wrapText="1"/>
      <protection hidden="1"/>
    </xf>
    <xf numFmtId="3" fontId="12" fillId="11" borderId="17" xfId="0" applyNumberFormat="1" applyFont="1" applyFill="1" applyBorder="1" applyAlignment="1" applyProtection="1">
      <alignment horizontal="left" vertical="center" wrapText="1"/>
      <protection hidden="1"/>
    </xf>
    <xf numFmtId="4" fontId="8" fillId="3" borderId="29" xfId="0" applyNumberFormat="1" applyFont="1" applyFill="1" applyBorder="1" applyAlignment="1" applyProtection="1">
      <alignment horizontal="center" vertical="center"/>
      <protection hidden="1"/>
    </xf>
    <xf numFmtId="4" fontId="8" fillId="3" borderId="30" xfId="0" applyNumberFormat="1" applyFont="1" applyFill="1" applyBorder="1" applyAlignment="1" applyProtection="1">
      <alignment horizontal="center" vertical="center"/>
      <protection hidden="1"/>
    </xf>
    <xf numFmtId="4" fontId="9" fillId="2" borderId="31" xfId="0" applyNumberFormat="1" applyFont="1" applyFill="1" applyBorder="1" applyAlignment="1" applyProtection="1">
      <alignment horizontal="center" vertical="center"/>
      <protection locked="0"/>
    </xf>
    <xf numFmtId="4" fontId="9" fillId="2" borderId="19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/>
      <protection hidden="1"/>
    </xf>
    <xf numFmtId="0" fontId="14" fillId="6" borderId="27" xfId="0" applyFont="1" applyFill="1" applyBorder="1" applyAlignment="1" applyProtection="1">
      <alignment horizontal="center" vertical="center" wrapText="1"/>
      <protection hidden="1"/>
    </xf>
    <xf numFmtId="0" fontId="14" fillId="6" borderId="28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  <protection hidden="1"/>
    </xf>
    <xf numFmtId="0" fontId="7" fillId="9" borderId="24" xfId="0" applyFont="1" applyFill="1" applyBorder="1" applyAlignment="1" applyProtection="1">
      <alignment horizontal="left" vertical="center" wrapText="1"/>
      <protection hidden="1"/>
    </xf>
    <xf numFmtId="0" fontId="7" fillId="9" borderId="38" xfId="0" applyFont="1" applyFill="1" applyBorder="1" applyAlignment="1" applyProtection="1">
      <alignment horizontal="left" vertical="center" wrapText="1"/>
      <protection hidden="1"/>
    </xf>
    <xf numFmtId="3" fontId="12" fillId="5" borderId="32" xfId="0" applyNumberFormat="1" applyFont="1" applyFill="1" applyBorder="1" applyAlignment="1" applyProtection="1">
      <alignment horizontal="left" vertical="center" wrapText="1"/>
      <protection hidden="1"/>
    </xf>
    <xf numFmtId="3" fontId="12" fillId="5" borderId="33" xfId="0" applyNumberFormat="1" applyFont="1" applyFill="1" applyBorder="1" applyAlignment="1" applyProtection="1">
      <alignment horizontal="left" vertical="center" wrapText="1"/>
      <protection hidden="1"/>
    </xf>
    <xf numFmtId="4" fontId="9" fillId="12" borderId="32" xfId="0" applyNumberFormat="1" applyFont="1" applyFill="1" applyBorder="1" applyAlignment="1" applyProtection="1">
      <alignment horizontal="center" vertical="center"/>
      <protection hidden="1"/>
    </xf>
    <xf numFmtId="4" fontId="9" fillId="12" borderId="34" xfId="0" applyNumberFormat="1" applyFont="1" applyFill="1" applyBorder="1" applyAlignment="1" applyProtection="1">
      <alignment horizontal="center" vertical="center"/>
      <protection hidden="1"/>
    </xf>
    <xf numFmtId="3" fontId="12" fillId="5" borderId="13" xfId="0" applyNumberFormat="1" applyFont="1" applyFill="1" applyBorder="1" applyAlignment="1" applyProtection="1">
      <alignment horizontal="left" vertical="center" wrapText="1"/>
      <protection hidden="1"/>
    </xf>
    <xf numFmtId="3" fontId="12" fillId="5" borderId="2" xfId="0" applyNumberFormat="1" applyFont="1" applyFill="1" applyBorder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right"/>
      <protection hidden="1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0" fontId="2" fillId="5" borderId="6" xfId="0" applyFont="1" applyFill="1" applyBorder="1" applyAlignment="1" applyProtection="1">
      <alignment horizontal="center" vertical="center" wrapText="1"/>
      <protection hidden="1"/>
    </xf>
    <xf numFmtId="0" fontId="2" fillId="5" borderId="17" xfId="0" applyFont="1" applyFill="1" applyBorder="1" applyAlignment="1" applyProtection="1">
      <alignment horizontal="center" vertical="center" wrapText="1"/>
      <protection hidden="1"/>
    </xf>
    <xf numFmtId="0" fontId="2" fillId="5" borderId="16" xfId="0" applyFont="1" applyFill="1" applyBorder="1" applyAlignment="1" applyProtection="1">
      <alignment horizontal="center" vertical="center" wrapText="1"/>
      <protection hidden="1"/>
    </xf>
    <xf numFmtId="0" fontId="17" fillId="4" borderId="20" xfId="0" applyFont="1" applyFill="1" applyBorder="1" applyAlignment="1" applyProtection="1">
      <alignment vertical="center" wrapText="1"/>
      <protection hidden="1"/>
    </xf>
    <xf numFmtId="0" fontId="17" fillId="4" borderId="22" xfId="0" applyFont="1" applyFill="1" applyBorder="1" applyAlignment="1" applyProtection="1">
      <alignment vertical="center" wrapText="1"/>
      <protection hidden="1"/>
    </xf>
    <xf numFmtId="0" fontId="17" fillId="4" borderId="24" xfId="0" applyFont="1" applyFill="1" applyBorder="1" applyAlignment="1" applyProtection="1">
      <alignment vertical="center" wrapText="1"/>
      <protection hidden="1"/>
    </xf>
    <xf numFmtId="0" fontId="2" fillId="5" borderId="23" xfId="0" applyFont="1" applyFill="1" applyBorder="1" applyAlignment="1" applyProtection="1">
      <alignment horizontal="center" vertical="center" wrapText="1"/>
      <protection hidden="1"/>
    </xf>
    <xf numFmtId="0" fontId="2" fillId="5" borderId="15" xfId="0" applyFont="1" applyFill="1" applyBorder="1" applyAlignment="1" applyProtection="1">
      <alignment horizontal="center" vertical="center" wrapText="1"/>
      <protection hidden="1"/>
    </xf>
    <xf numFmtId="0" fontId="8" fillId="0" borderId="26" xfId="0" applyFont="1" applyFill="1" applyBorder="1" applyAlignment="1" applyProtection="1">
      <alignment horizontal="justify" vertical="top" wrapText="1"/>
      <protection hidden="1"/>
    </xf>
    <xf numFmtId="0" fontId="8" fillId="0" borderId="0" xfId="0" applyFont="1" applyFill="1" applyBorder="1" applyAlignment="1" applyProtection="1">
      <alignment horizontal="justify" vertical="top" wrapText="1"/>
      <protection hidden="1"/>
    </xf>
    <xf numFmtId="0" fontId="17" fillId="4" borderId="36" xfId="0" applyFont="1" applyFill="1" applyBorder="1" applyAlignment="1" applyProtection="1">
      <alignment vertical="center" wrapText="1"/>
      <protection hidden="1"/>
    </xf>
    <xf numFmtId="0" fontId="17" fillId="4" borderId="13" xfId="0" applyFont="1" applyFill="1" applyBorder="1" applyAlignment="1" applyProtection="1">
      <alignment vertical="center" wrapText="1"/>
      <protection hidden="1"/>
    </xf>
    <xf numFmtId="0" fontId="17" fillId="4" borderId="10" xfId="0" applyFont="1" applyFill="1" applyBorder="1" applyAlignment="1" applyProtection="1">
      <alignment vertical="center" wrapText="1"/>
      <protection hidden="1"/>
    </xf>
    <xf numFmtId="0" fontId="1" fillId="0" borderId="37" xfId="0" applyFont="1" applyBorder="1" applyAlignment="1" applyProtection="1">
      <alignment horizontal="center" vertical="center" wrapText="1"/>
      <protection hidden="1"/>
    </xf>
    <xf numFmtId="0" fontId="1" fillId="0" borderId="14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</cellXfs>
  <cellStyles count="3">
    <cellStyle name="Čiarka" xfId="1" builtinId="3"/>
    <cellStyle name="Normálne" xfId="0" builtinId="0"/>
    <cellStyle name="Percentá" xfId="2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1221442</xdr:colOff>
      <xdr:row>2</xdr:row>
      <xdr:rowOff>65554</xdr:rowOff>
    </xdr:from>
    <xdr:to>
      <xdr:col>9</xdr:col>
      <xdr:colOff>2580716</xdr:colOff>
      <xdr:row>6</xdr:row>
      <xdr:rowOff>2465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0560" y="446554"/>
          <a:ext cx="10320618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46216" cy="686140"/>
    <xdr:pic>
      <xdr:nvPicPr>
        <xdr:cNvPr id="3" name="Obrázok 2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172950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104</xdr:row>
      <xdr:rowOff>9525</xdr:rowOff>
    </xdr:from>
    <xdr:ext cx="10546216" cy="686140"/>
    <xdr:pic>
      <xdr:nvPicPr>
        <xdr:cNvPr id="4" name="Obrázok 3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145875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694763</xdr:colOff>
      <xdr:row>2</xdr:row>
      <xdr:rowOff>168089</xdr:rowOff>
    </xdr:from>
    <xdr:to>
      <xdr:col>4</xdr:col>
      <xdr:colOff>2801470</xdr:colOff>
      <xdr:row>7</xdr:row>
      <xdr:rowOff>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763" y="549089"/>
          <a:ext cx="8594913" cy="7844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427504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37.Vyzva-OPKZP-PO3-SC312-2017-37-Aktivita%20A_Zosuvy/Dokumentacia%20vyzvy%20na%20zverejnenie/word%20excel/Priloha_4_ZoNFP_podporna%20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28"/>
  <sheetViews>
    <sheetView tabSelected="1" view="pageBreakPreview" zoomScale="80" zoomScaleNormal="70" zoomScaleSheetLayoutView="80" workbookViewId="0">
      <selection activeCell="J16" sqref="J16"/>
    </sheetView>
  </sheetViews>
  <sheetFormatPr defaultColWidth="9.140625" defaultRowHeight="15" x14ac:dyDescent="0.25"/>
  <cols>
    <col min="1" max="1" width="31.85546875" style="1" customWidth="1"/>
    <col min="2" max="2" width="20.85546875" style="1" customWidth="1"/>
    <col min="3" max="3" width="9.5703125" style="100" customWidth="1"/>
    <col min="4" max="4" width="10.28515625" style="101" customWidth="1"/>
    <col min="5" max="5" width="14.7109375" style="101" customWidth="1"/>
    <col min="6" max="7" width="16.5703125" style="101" customWidth="1"/>
    <col min="8" max="9" width="23" style="101" customWidth="1"/>
    <col min="10" max="10" width="52.85546875" style="1" customWidth="1"/>
    <col min="11" max="11" width="51.42578125" style="1" customWidth="1"/>
    <col min="12" max="12" width="33.85546875" style="2" customWidth="1"/>
    <col min="13" max="13" width="30" style="1" customWidth="1"/>
    <col min="14" max="33" width="9.140625" style="1" customWidth="1"/>
    <col min="34" max="16384" width="9.140625" style="1"/>
  </cols>
  <sheetData>
    <row r="1" spans="1:13" x14ac:dyDescent="0.25">
      <c r="A1" s="2"/>
      <c r="B1" s="2"/>
      <c r="C1" s="47"/>
      <c r="D1" s="48"/>
      <c r="E1" s="48"/>
      <c r="F1" s="48"/>
      <c r="G1" s="48"/>
      <c r="H1" s="48"/>
      <c r="I1" s="48"/>
      <c r="J1" s="2"/>
      <c r="K1" s="2"/>
    </row>
    <row r="2" spans="1:13" x14ac:dyDescent="0.25">
      <c r="A2" s="235" t="s">
        <v>106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</row>
    <row r="3" spans="1:13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2"/>
    </row>
    <row r="4" spans="1:13" x14ac:dyDescent="0.25">
      <c r="A4" s="2"/>
      <c r="B4" s="2"/>
      <c r="C4" s="47"/>
      <c r="D4" s="48"/>
      <c r="E4" s="48"/>
      <c r="F4" s="48"/>
      <c r="G4" s="48"/>
      <c r="H4" s="48"/>
      <c r="I4" s="48"/>
      <c r="J4" s="2"/>
      <c r="K4" s="2"/>
    </row>
    <row r="5" spans="1:13" x14ac:dyDescent="0.25">
      <c r="A5" s="2"/>
      <c r="B5" s="2"/>
      <c r="C5" s="47"/>
      <c r="D5" s="48"/>
      <c r="E5" s="48"/>
      <c r="F5" s="48"/>
      <c r="G5" s="48"/>
      <c r="H5" s="48"/>
      <c r="I5" s="48"/>
      <c r="J5" s="2"/>
      <c r="K5" s="2"/>
    </row>
    <row r="6" spans="1:13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2"/>
      <c r="M6" s="2"/>
    </row>
    <row r="7" spans="1:13" ht="20.25" x14ac:dyDescent="0.3">
      <c r="A7" s="234" t="s">
        <v>108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</row>
    <row r="8" spans="1:13" ht="15" customHeigh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2"/>
    </row>
    <row r="9" spans="1:13" ht="15" customHeight="1" x14ac:dyDescent="0.3">
      <c r="A9" s="51"/>
      <c r="B9" s="51"/>
      <c r="C9" s="51"/>
      <c r="D9" s="51"/>
      <c r="E9" s="51"/>
      <c r="F9" s="51"/>
      <c r="G9" s="51"/>
      <c r="H9" s="51"/>
      <c r="I9" s="51"/>
      <c r="J9" s="51"/>
      <c r="K9" s="2"/>
    </row>
    <row r="10" spans="1:13" ht="16.899999999999999" customHeight="1" x14ac:dyDescent="0.25">
      <c r="A10" s="52" t="s">
        <v>0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</row>
    <row r="11" spans="1:13" ht="18" customHeight="1" x14ac:dyDescent="0.25">
      <c r="A11" s="52" t="s">
        <v>1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</row>
    <row r="12" spans="1:13" ht="18" customHeight="1" x14ac:dyDescent="0.25">
      <c r="A12" s="52" t="s">
        <v>153</v>
      </c>
      <c r="B12" s="214"/>
      <c r="C12" s="213"/>
      <c r="D12" s="213"/>
      <c r="E12" s="213"/>
      <c r="F12" s="213"/>
      <c r="G12" s="213"/>
      <c r="H12" s="213"/>
      <c r="I12" s="213"/>
      <c r="J12" s="213"/>
      <c r="K12" s="213"/>
      <c r="L12" s="213"/>
    </row>
    <row r="13" spans="1:13" ht="15.75" thickBot="1" x14ac:dyDescent="0.3">
      <c r="A13" s="53"/>
      <c r="B13" s="53"/>
      <c r="C13" s="54"/>
      <c r="D13" s="55"/>
      <c r="E13" s="55"/>
      <c r="F13" s="55"/>
      <c r="G13" s="55"/>
      <c r="H13" s="55"/>
      <c r="I13" s="55"/>
      <c r="J13" s="53"/>
      <c r="K13" s="2"/>
    </row>
    <row r="14" spans="1:13" ht="24.75" customHeight="1" thickBot="1" x14ac:dyDescent="0.3">
      <c r="A14" s="231" t="s">
        <v>60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3"/>
    </row>
    <row r="15" spans="1:13" s="142" customFormat="1" ht="52.5" customHeight="1" thickBot="1" x14ac:dyDescent="0.3">
      <c r="A15" s="165" t="s">
        <v>2</v>
      </c>
      <c r="B15" s="166" t="s">
        <v>3</v>
      </c>
      <c r="C15" s="166" t="s">
        <v>35</v>
      </c>
      <c r="D15" s="166" t="s">
        <v>36</v>
      </c>
      <c r="E15" s="166" t="s">
        <v>61</v>
      </c>
      <c r="F15" s="166" t="s">
        <v>141</v>
      </c>
      <c r="G15" s="166" t="s">
        <v>145</v>
      </c>
      <c r="H15" s="166" t="s">
        <v>156</v>
      </c>
      <c r="I15" s="166" t="s">
        <v>157</v>
      </c>
      <c r="J15" s="166" t="s">
        <v>13</v>
      </c>
      <c r="K15" s="166" t="s">
        <v>37</v>
      </c>
      <c r="L15" s="215" t="s">
        <v>120</v>
      </c>
    </row>
    <row r="16" spans="1:13" ht="16.5" x14ac:dyDescent="0.25">
      <c r="A16" s="56" t="s">
        <v>127</v>
      </c>
      <c r="B16" s="57" t="s">
        <v>7</v>
      </c>
      <c r="C16" s="58"/>
      <c r="D16" s="60">
        <v>0</v>
      </c>
      <c r="E16" s="60">
        <v>0</v>
      </c>
      <c r="F16" s="61">
        <f>D16*E16</f>
        <v>0</v>
      </c>
      <c r="G16" s="61">
        <f>F16*1.2</f>
        <v>0</v>
      </c>
      <c r="H16" s="220">
        <f>F16*$B$12</f>
        <v>0</v>
      </c>
      <c r="I16" s="220">
        <f>G16*$B$12</f>
        <v>0</v>
      </c>
      <c r="J16" s="202" t="s">
        <v>160</v>
      </c>
      <c r="K16" s="195"/>
      <c r="L16" s="203"/>
    </row>
    <row r="17" spans="1:15" ht="16.5" x14ac:dyDescent="0.25">
      <c r="A17" s="63" t="s">
        <v>64</v>
      </c>
      <c r="B17" s="64" t="s">
        <v>7</v>
      </c>
      <c r="C17" s="65"/>
      <c r="D17" s="59">
        <v>0</v>
      </c>
      <c r="E17" s="59">
        <v>0</v>
      </c>
      <c r="F17" s="62">
        <f>D17*E17</f>
        <v>0</v>
      </c>
      <c r="G17" s="61">
        <f t="shared" ref="G17:G24" si="0">F17*1.2</f>
        <v>0</v>
      </c>
      <c r="H17" s="221">
        <f t="shared" ref="H17:H24" si="1">F17*$B$12</f>
        <v>0</v>
      </c>
      <c r="I17" s="221">
        <f t="shared" ref="I17:I24" si="2">G17*$B$12</f>
        <v>0</v>
      </c>
      <c r="J17" s="202"/>
      <c r="K17" s="196"/>
      <c r="L17" s="207"/>
    </row>
    <row r="18" spans="1:15" ht="16.5" x14ac:dyDescent="0.25">
      <c r="A18" s="63" t="s">
        <v>65</v>
      </c>
      <c r="B18" s="64" t="s">
        <v>7</v>
      </c>
      <c r="C18" s="65"/>
      <c r="D18" s="59">
        <v>0</v>
      </c>
      <c r="E18" s="59">
        <v>0</v>
      </c>
      <c r="F18" s="62">
        <f>D18*E18</f>
        <v>0</v>
      </c>
      <c r="G18" s="61">
        <f t="shared" si="0"/>
        <v>0</v>
      </c>
      <c r="H18" s="221">
        <f t="shared" si="1"/>
        <v>0</v>
      </c>
      <c r="I18" s="221">
        <f t="shared" si="2"/>
        <v>0</v>
      </c>
      <c r="J18" s="202"/>
      <c r="K18" s="196"/>
      <c r="L18" s="207"/>
    </row>
    <row r="19" spans="1:15" ht="16.5" x14ac:dyDescent="0.25">
      <c r="A19" s="56" t="s">
        <v>62</v>
      </c>
      <c r="B19" s="57" t="s">
        <v>7</v>
      </c>
      <c r="C19" s="58"/>
      <c r="D19" s="60">
        <v>0</v>
      </c>
      <c r="E19" s="60">
        <v>0</v>
      </c>
      <c r="F19" s="61">
        <f>D19*E19</f>
        <v>0</v>
      </c>
      <c r="G19" s="61">
        <f t="shared" si="0"/>
        <v>0</v>
      </c>
      <c r="H19" s="221">
        <f t="shared" si="1"/>
        <v>0</v>
      </c>
      <c r="I19" s="221">
        <f t="shared" si="2"/>
        <v>0</v>
      </c>
      <c r="J19" s="202"/>
      <c r="K19" s="195"/>
      <c r="L19" s="203"/>
    </row>
    <row r="20" spans="1:15" ht="16.5" x14ac:dyDescent="0.25">
      <c r="A20" s="63" t="s">
        <v>109</v>
      </c>
      <c r="B20" s="64" t="s">
        <v>63</v>
      </c>
      <c r="C20" s="65"/>
      <c r="D20" s="59">
        <v>0</v>
      </c>
      <c r="E20" s="59">
        <v>0</v>
      </c>
      <c r="F20" s="62">
        <f t="shared" ref="F20:F24" si="3">D20*E20</f>
        <v>0</v>
      </c>
      <c r="G20" s="61">
        <f t="shared" si="0"/>
        <v>0</v>
      </c>
      <c r="H20" s="221">
        <f>F20*$B$12</f>
        <v>0</v>
      </c>
      <c r="I20" s="221">
        <f>G20*$B$12</f>
        <v>0</v>
      </c>
      <c r="J20" s="202"/>
      <c r="K20" s="196"/>
      <c r="L20" s="207"/>
    </row>
    <row r="21" spans="1:15" ht="34.15" customHeight="1" x14ac:dyDescent="0.25">
      <c r="A21" s="63" t="s">
        <v>66</v>
      </c>
      <c r="B21" s="64" t="s">
        <v>67</v>
      </c>
      <c r="C21" s="65"/>
      <c r="D21" s="59">
        <v>0</v>
      </c>
      <c r="E21" s="59">
        <v>0</v>
      </c>
      <c r="F21" s="62">
        <f>D21*E21</f>
        <v>0</v>
      </c>
      <c r="G21" s="61">
        <f>F21*1.2</f>
        <v>0</v>
      </c>
      <c r="H21" s="221">
        <f>F21</f>
        <v>0</v>
      </c>
      <c r="I21" s="221">
        <f>G21</f>
        <v>0</v>
      </c>
      <c r="J21" s="202"/>
      <c r="K21" s="196"/>
      <c r="L21" s="207"/>
      <c r="N21" s="66"/>
    </row>
    <row r="22" spans="1:15" ht="16.5" x14ac:dyDescent="0.25">
      <c r="A22" s="67" t="s">
        <v>68</v>
      </c>
      <c r="B22" s="68"/>
      <c r="C22" s="65"/>
      <c r="D22" s="59">
        <v>0</v>
      </c>
      <c r="E22" s="59">
        <v>0</v>
      </c>
      <c r="F22" s="62">
        <f t="shared" si="3"/>
        <v>0</v>
      </c>
      <c r="G22" s="61">
        <f t="shared" si="0"/>
        <v>0</v>
      </c>
      <c r="H22" s="221">
        <f t="shared" si="1"/>
        <v>0</v>
      </c>
      <c r="I22" s="221">
        <f t="shared" si="2"/>
        <v>0</v>
      </c>
      <c r="J22" s="202"/>
      <c r="K22" s="196"/>
      <c r="L22" s="207"/>
      <c r="N22" s="66"/>
      <c r="O22" s="66"/>
    </row>
    <row r="23" spans="1:15" ht="16.5" x14ac:dyDescent="0.25">
      <c r="A23" s="67" t="s">
        <v>68</v>
      </c>
      <c r="B23" s="68"/>
      <c r="C23" s="197"/>
      <c r="D23" s="59">
        <v>0</v>
      </c>
      <c r="E23" s="59">
        <v>0</v>
      </c>
      <c r="F23" s="62">
        <f t="shared" si="3"/>
        <v>0</v>
      </c>
      <c r="G23" s="61">
        <f t="shared" si="0"/>
        <v>0</v>
      </c>
      <c r="H23" s="221">
        <f t="shared" si="1"/>
        <v>0</v>
      </c>
      <c r="I23" s="221">
        <f t="shared" si="2"/>
        <v>0</v>
      </c>
      <c r="J23" s="202"/>
      <c r="K23" s="196"/>
      <c r="L23" s="207"/>
      <c r="N23" s="66"/>
      <c r="O23" s="66"/>
    </row>
    <row r="24" spans="1:15" ht="17.25" thickBot="1" x14ac:dyDescent="0.3">
      <c r="A24" s="162" t="s">
        <v>68</v>
      </c>
      <c r="B24" s="68"/>
      <c r="C24" s="163"/>
      <c r="D24" s="91">
        <v>0</v>
      </c>
      <c r="E24" s="91">
        <v>0</v>
      </c>
      <c r="F24" s="164">
        <f t="shared" si="3"/>
        <v>0</v>
      </c>
      <c r="G24" s="61">
        <f t="shared" si="0"/>
        <v>0</v>
      </c>
      <c r="H24" s="221">
        <f t="shared" si="1"/>
        <v>0</v>
      </c>
      <c r="I24" s="221">
        <f t="shared" si="2"/>
        <v>0</v>
      </c>
      <c r="J24" s="198"/>
      <c r="K24" s="198"/>
      <c r="L24" s="208"/>
      <c r="N24" s="66"/>
      <c r="O24" s="66"/>
    </row>
    <row r="25" spans="1:15" ht="16.5" customHeight="1" thickBot="1" x14ac:dyDescent="0.3">
      <c r="A25" s="238" t="s">
        <v>110</v>
      </c>
      <c r="B25" s="239"/>
      <c r="C25" s="239"/>
      <c r="D25" s="239"/>
      <c r="E25" s="239"/>
      <c r="F25" s="168">
        <f>SUM(F16:F24)</f>
        <v>0</v>
      </c>
      <c r="G25" s="168">
        <f>SUM(G16:G24)</f>
        <v>0</v>
      </c>
      <c r="H25" s="168">
        <f t="shared" ref="H25:I25" si="4">SUM(H16:H24)</f>
        <v>0</v>
      </c>
      <c r="I25" s="168">
        <f t="shared" si="4"/>
        <v>0</v>
      </c>
      <c r="J25" s="69"/>
      <c r="K25" s="69"/>
      <c r="L25" s="69"/>
      <c r="N25" s="66"/>
      <c r="O25" s="66"/>
    </row>
    <row r="26" spans="1:15" ht="16.5" customHeight="1" thickBot="1" x14ac:dyDescent="0.3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N26" s="66"/>
      <c r="O26" s="66"/>
    </row>
    <row r="27" spans="1:15" s="71" customFormat="1" ht="24.75" customHeight="1" thickBot="1" x14ac:dyDescent="0.3">
      <c r="A27" s="244" t="s">
        <v>69</v>
      </c>
      <c r="B27" s="245"/>
      <c r="C27" s="245"/>
      <c r="D27" s="245"/>
      <c r="E27" s="245"/>
      <c r="F27" s="245"/>
      <c r="G27" s="245"/>
      <c r="H27" s="245"/>
      <c r="I27" s="245"/>
      <c r="J27" s="245"/>
      <c r="K27" s="245"/>
      <c r="L27" s="246"/>
      <c r="M27" s="70"/>
      <c r="N27" s="70"/>
      <c r="O27" s="70"/>
    </row>
    <row r="28" spans="1:15" s="143" customFormat="1" ht="56.25" customHeight="1" thickBot="1" x14ac:dyDescent="0.3">
      <c r="A28" s="165" t="s">
        <v>2</v>
      </c>
      <c r="B28" s="166" t="s">
        <v>3</v>
      </c>
      <c r="C28" s="166" t="s">
        <v>35</v>
      </c>
      <c r="D28" s="166" t="s">
        <v>36</v>
      </c>
      <c r="E28" s="166" t="s">
        <v>70</v>
      </c>
      <c r="F28" s="194" t="s">
        <v>141</v>
      </c>
      <c r="G28" s="194" t="s">
        <v>145</v>
      </c>
      <c r="H28" s="166" t="s">
        <v>156</v>
      </c>
      <c r="I28" s="166" t="s">
        <v>157</v>
      </c>
      <c r="J28" s="166" t="s">
        <v>13</v>
      </c>
      <c r="K28" s="166" t="s">
        <v>37</v>
      </c>
      <c r="L28" s="215" t="s">
        <v>120</v>
      </c>
    </row>
    <row r="29" spans="1:15" ht="16.5" x14ac:dyDescent="0.25">
      <c r="A29" s="56" t="s">
        <v>127</v>
      </c>
      <c r="B29" s="57" t="s">
        <v>7</v>
      </c>
      <c r="C29" s="58"/>
      <c r="D29" s="60">
        <v>0</v>
      </c>
      <c r="E29" s="60">
        <v>0</v>
      </c>
      <c r="F29" s="61">
        <f t="shared" ref="F29" si="5">D29*E29</f>
        <v>0</v>
      </c>
      <c r="G29" s="61">
        <f>F29*1.2</f>
        <v>0</v>
      </c>
      <c r="H29" s="220">
        <f>F29*$B$12</f>
        <v>0</v>
      </c>
      <c r="I29" s="220">
        <f>G29*$B$12</f>
        <v>0</v>
      </c>
      <c r="J29" s="202"/>
      <c r="K29" s="209"/>
      <c r="L29" s="206"/>
    </row>
    <row r="30" spans="1:15" ht="16.5" x14ac:dyDescent="0.25">
      <c r="A30" s="63" t="s">
        <v>64</v>
      </c>
      <c r="B30" s="64" t="s">
        <v>7</v>
      </c>
      <c r="C30" s="72"/>
      <c r="D30" s="59">
        <v>0</v>
      </c>
      <c r="E30" s="59">
        <v>0</v>
      </c>
      <c r="F30" s="62">
        <f t="shared" ref="F30:F38" si="6">D30*E30</f>
        <v>0</v>
      </c>
      <c r="G30" s="61">
        <f t="shared" ref="G30:G38" si="7">F30*1.2</f>
        <v>0</v>
      </c>
      <c r="H30" s="221">
        <f t="shared" ref="H30:H38" si="8">F30*$B$12</f>
        <v>0</v>
      </c>
      <c r="I30" s="221">
        <f t="shared" ref="I30:I38" si="9">G30*$B$12</f>
        <v>0</v>
      </c>
      <c r="J30" s="202"/>
      <c r="K30" s="210"/>
      <c r="L30" s="204"/>
      <c r="N30" s="66"/>
      <c r="O30" s="66"/>
    </row>
    <row r="31" spans="1:15" ht="16.5" x14ac:dyDescent="0.25">
      <c r="A31" s="63" t="s">
        <v>65</v>
      </c>
      <c r="B31" s="64" t="s">
        <v>7</v>
      </c>
      <c r="C31" s="72"/>
      <c r="D31" s="59">
        <v>0</v>
      </c>
      <c r="E31" s="59">
        <v>0</v>
      </c>
      <c r="F31" s="62">
        <f t="shared" si="6"/>
        <v>0</v>
      </c>
      <c r="G31" s="61">
        <f t="shared" si="7"/>
        <v>0</v>
      </c>
      <c r="H31" s="221">
        <f t="shared" si="8"/>
        <v>0</v>
      </c>
      <c r="I31" s="221">
        <f t="shared" si="9"/>
        <v>0</v>
      </c>
      <c r="J31" s="202"/>
      <c r="K31" s="210"/>
      <c r="L31" s="204"/>
      <c r="N31" s="66"/>
      <c r="O31" s="66"/>
    </row>
    <row r="32" spans="1:15" ht="16.5" x14ac:dyDescent="0.25">
      <c r="A32" s="63" t="s">
        <v>71</v>
      </c>
      <c r="B32" s="64" t="s">
        <v>7</v>
      </c>
      <c r="C32" s="72"/>
      <c r="D32" s="59">
        <v>0</v>
      </c>
      <c r="E32" s="59">
        <v>0</v>
      </c>
      <c r="F32" s="62">
        <f t="shared" si="6"/>
        <v>0</v>
      </c>
      <c r="G32" s="61">
        <f t="shared" si="7"/>
        <v>0</v>
      </c>
      <c r="H32" s="221">
        <f t="shared" si="8"/>
        <v>0</v>
      </c>
      <c r="I32" s="221">
        <f t="shared" si="9"/>
        <v>0</v>
      </c>
      <c r="J32" s="202"/>
      <c r="K32" s="210"/>
      <c r="L32" s="204"/>
      <c r="N32" s="66"/>
      <c r="O32" s="66"/>
    </row>
    <row r="33" spans="1:15" ht="16.5" x14ac:dyDescent="0.25">
      <c r="A33" s="56" t="s">
        <v>62</v>
      </c>
      <c r="B33" s="57" t="s">
        <v>7</v>
      </c>
      <c r="C33" s="58"/>
      <c r="D33" s="60">
        <v>0</v>
      </c>
      <c r="E33" s="60">
        <v>0</v>
      </c>
      <c r="F33" s="61">
        <f>D33*E33</f>
        <v>0</v>
      </c>
      <c r="G33" s="61">
        <f t="shared" si="7"/>
        <v>0</v>
      </c>
      <c r="H33" s="221">
        <f t="shared" si="8"/>
        <v>0</v>
      </c>
      <c r="I33" s="221">
        <f t="shared" si="9"/>
        <v>0</v>
      </c>
      <c r="J33" s="202"/>
      <c r="K33" s="209"/>
      <c r="L33" s="212"/>
    </row>
    <row r="34" spans="1:15" ht="16.5" x14ac:dyDescent="0.25">
      <c r="A34" s="63" t="s">
        <v>109</v>
      </c>
      <c r="B34" s="64" t="s">
        <v>63</v>
      </c>
      <c r="C34" s="72"/>
      <c r="D34" s="59">
        <v>0</v>
      </c>
      <c r="E34" s="59">
        <v>0</v>
      </c>
      <c r="F34" s="62">
        <f t="shared" ref="F34" si="10">D34*E34</f>
        <v>0</v>
      </c>
      <c r="G34" s="61">
        <f t="shared" si="7"/>
        <v>0</v>
      </c>
      <c r="H34" s="221">
        <f t="shared" si="8"/>
        <v>0</v>
      </c>
      <c r="I34" s="221">
        <f t="shared" si="9"/>
        <v>0</v>
      </c>
      <c r="J34" s="202"/>
      <c r="K34" s="210"/>
      <c r="L34" s="204"/>
      <c r="N34" s="66"/>
      <c r="O34" s="66"/>
    </row>
    <row r="35" spans="1:15" ht="32.450000000000003" customHeight="1" x14ac:dyDescent="0.25">
      <c r="A35" s="63" t="s">
        <v>66</v>
      </c>
      <c r="B35" s="64" t="s">
        <v>67</v>
      </c>
      <c r="C35" s="72"/>
      <c r="D35" s="59">
        <v>0</v>
      </c>
      <c r="E35" s="59">
        <v>0</v>
      </c>
      <c r="F35" s="62">
        <f t="shared" si="6"/>
        <v>0</v>
      </c>
      <c r="G35" s="61">
        <f t="shared" si="7"/>
        <v>0</v>
      </c>
      <c r="H35" s="221">
        <f>F354</f>
        <v>0</v>
      </c>
      <c r="I35" s="221">
        <f>G35</f>
        <v>0</v>
      </c>
      <c r="J35" s="202"/>
      <c r="K35" s="210"/>
      <c r="L35" s="204"/>
      <c r="N35" s="66"/>
      <c r="O35" s="66"/>
    </row>
    <row r="36" spans="1:15" ht="16.5" x14ac:dyDescent="0.25">
      <c r="A36" s="67" t="s">
        <v>68</v>
      </c>
      <c r="B36" s="68"/>
      <c r="C36" s="72"/>
      <c r="D36" s="59">
        <v>0</v>
      </c>
      <c r="E36" s="59">
        <v>0</v>
      </c>
      <c r="F36" s="62">
        <f t="shared" si="6"/>
        <v>0</v>
      </c>
      <c r="G36" s="61">
        <f t="shared" si="7"/>
        <v>0</v>
      </c>
      <c r="H36" s="221">
        <f t="shared" si="8"/>
        <v>0</v>
      </c>
      <c r="I36" s="221">
        <f t="shared" si="9"/>
        <v>0</v>
      </c>
      <c r="J36" s="202"/>
      <c r="K36" s="210"/>
      <c r="L36" s="204"/>
      <c r="N36" s="66"/>
      <c r="O36" s="66"/>
    </row>
    <row r="37" spans="1:15" ht="16.5" x14ac:dyDescent="0.25">
      <c r="A37" s="67" t="s">
        <v>68</v>
      </c>
      <c r="B37" s="68"/>
      <c r="C37" s="199"/>
      <c r="D37" s="59">
        <v>0</v>
      </c>
      <c r="E37" s="59">
        <v>0</v>
      </c>
      <c r="F37" s="62">
        <f t="shared" si="6"/>
        <v>0</v>
      </c>
      <c r="G37" s="61">
        <f t="shared" si="7"/>
        <v>0</v>
      </c>
      <c r="H37" s="221">
        <f t="shared" si="8"/>
        <v>0</v>
      </c>
      <c r="I37" s="221">
        <f t="shared" si="9"/>
        <v>0</v>
      </c>
      <c r="J37" s="202"/>
      <c r="K37" s="210"/>
      <c r="L37" s="204"/>
      <c r="N37" s="66"/>
      <c r="O37" s="66"/>
    </row>
    <row r="38" spans="1:15" ht="17.25" thickBot="1" x14ac:dyDescent="0.3">
      <c r="A38" s="162" t="s">
        <v>68</v>
      </c>
      <c r="B38" s="192"/>
      <c r="C38" s="167"/>
      <c r="D38" s="91">
        <v>0</v>
      </c>
      <c r="E38" s="91">
        <v>0</v>
      </c>
      <c r="F38" s="164">
        <f t="shared" si="6"/>
        <v>0</v>
      </c>
      <c r="G38" s="193">
        <f t="shared" si="7"/>
        <v>0</v>
      </c>
      <c r="H38" s="222">
        <f t="shared" si="8"/>
        <v>0</v>
      </c>
      <c r="I38" s="222">
        <f t="shared" si="9"/>
        <v>0</v>
      </c>
      <c r="J38" s="211"/>
      <c r="K38" s="211"/>
      <c r="L38" s="205"/>
      <c r="N38" s="66"/>
      <c r="O38" s="66"/>
    </row>
    <row r="39" spans="1:15" ht="15.75" customHeight="1" thickBot="1" x14ac:dyDescent="0.3">
      <c r="A39" s="240" t="s">
        <v>110</v>
      </c>
      <c r="B39" s="241"/>
      <c r="C39" s="241"/>
      <c r="D39" s="241"/>
      <c r="E39" s="241"/>
      <c r="F39" s="191">
        <f>SUM(F29:F38)</f>
        <v>0</v>
      </c>
      <c r="G39" s="191">
        <f>SUM(G29:G38)</f>
        <v>0</v>
      </c>
      <c r="H39" s="223">
        <f t="shared" ref="H39:I39" si="11">SUM(H29:H38)</f>
        <v>0</v>
      </c>
      <c r="I39" s="223">
        <f t="shared" si="11"/>
        <v>0</v>
      </c>
      <c r="J39" s="174"/>
      <c r="K39" s="174"/>
    </row>
    <row r="40" spans="1:15" ht="16.5" thickBot="1" x14ac:dyDescent="0.3">
      <c r="A40" s="242" t="s">
        <v>115</v>
      </c>
      <c r="B40" s="243"/>
      <c r="C40" s="243"/>
      <c r="D40" s="243"/>
      <c r="E40" s="243"/>
      <c r="F40" s="73">
        <f>F25+F39</f>
        <v>0</v>
      </c>
      <c r="G40" s="73">
        <f>G25+G39</f>
        <v>0</v>
      </c>
      <c r="H40" s="73">
        <f t="shared" ref="H40:I40" si="12">H25+H39</f>
        <v>0</v>
      </c>
      <c r="I40" s="73">
        <f t="shared" si="12"/>
        <v>0</v>
      </c>
      <c r="J40" s="76"/>
      <c r="K40" s="173"/>
    </row>
    <row r="41" spans="1:15" ht="15.75" x14ac:dyDescent="0.25">
      <c r="A41" s="74"/>
      <c r="B41" s="74"/>
      <c r="C41" s="74"/>
      <c r="D41" s="74"/>
      <c r="E41" s="74"/>
      <c r="F41" s="75"/>
      <c r="G41" s="75"/>
      <c r="H41" s="75"/>
      <c r="I41" s="75"/>
      <c r="J41" s="76"/>
      <c r="K41" s="173"/>
    </row>
    <row r="42" spans="1:15" ht="16.5" thickBot="1" x14ac:dyDescent="0.3">
      <c r="A42" s="77"/>
      <c r="B42" s="77"/>
      <c r="C42" s="78"/>
      <c r="D42" s="79"/>
      <c r="E42" s="79"/>
      <c r="F42" s="80"/>
      <c r="G42" s="80"/>
      <c r="H42" s="80"/>
      <c r="I42" s="80"/>
      <c r="J42" s="76"/>
      <c r="K42" s="173"/>
    </row>
    <row r="43" spans="1:15" s="71" customFormat="1" ht="24" customHeight="1" thickBot="1" x14ac:dyDescent="0.3">
      <c r="A43" s="231" t="s">
        <v>72</v>
      </c>
      <c r="B43" s="232"/>
      <c r="C43" s="232"/>
      <c r="D43" s="232"/>
      <c r="E43" s="232"/>
      <c r="F43" s="232"/>
      <c r="G43" s="232"/>
      <c r="H43" s="232"/>
      <c r="I43" s="232"/>
      <c r="J43" s="232"/>
      <c r="K43" s="233"/>
      <c r="L43" s="81"/>
    </row>
    <row r="44" spans="1:15" s="142" customFormat="1" ht="80.25" customHeight="1" thickBot="1" x14ac:dyDescent="0.3">
      <c r="A44" s="165" t="s">
        <v>2</v>
      </c>
      <c r="B44" s="166" t="s">
        <v>3</v>
      </c>
      <c r="C44" s="166" t="s">
        <v>35</v>
      </c>
      <c r="D44" s="166" t="s">
        <v>36</v>
      </c>
      <c r="E44" s="166" t="s">
        <v>116</v>
      </c>
      <c r="F44" s="194" t="s">
        <v>147</v>
      </c>
      <c r="G44" s="194" t="s">
        <v>146</v>
      </c>
      <c r="H44" s="224" t="s">
        <v>156</v>
      </c>
      <c r="I44" s="224" t="s">
        <v>157</v>
      </c>
      <c r="J44" s="166" t="s">
        <v>13</v>
      </c>
      <c r="K44" s="215" t="s">
        <v>37</v>
      </c>
      <c r="L44" s="141"/>
    </row>
    <row r="45" spans="1:15" ht="28.5" x14ac:dyDescent="0.25">
      <c r="A45" s="216" t="s">
        <v>114</v>
      </c>
      <c r="B45" s="217" t="s">
        <v>38</v>
      </c>
      <c r="C45" s="218" t="s">
        <v>39</v>
      </c>
      <c r="D45" s="60">
        <v>0</v>
      </c>
      <c r="E45" s="60">
        <v>0</v>
      </c>
      <c r="F45" s="175">
        <f>D45*E45</f>
        <v>0</v>
      </c>
      <c r="G45" s="175">
        <f>F45</f>
        <v>0</v>
      </c>
      <c r="H45" s="175">
        <f>F45</f>
        <v>0</v>
      </c>
      <c r="I45" s="175">
        <f>G45</f>
        <v>0</v>
      </c>
      <c r="J45" s="202"/>
      <c r="K45" s="219"/>
      <c r="L45" s="85"/>
    </row>
    <row r="46" spans="1:15" ht="42.75" x14ac:dyDescent="0.25">
      <c r="A46" s="82" t="s">
        <v>113</v>
      </c>
      <c r="B46" s="83" t="s">
        <v>38</v>
      </c>
      <c r="C46" s="84" t="s">
        <v>40</v>
      </c>
      <c r="D46" s="59">
        <v>0</v>
      </c>
      <c r="E46" s="59">
        <v>0</v>
      </c>
      <c r="F46" s="125">
        <f>D46*E46</f>
        <v>0</v>
      </c>
      <c r="G46" s="175">
        <f>F46</f>
        <v>0</v>
      </c>
      <c r="H46" s="175">
        <f t="shared" ref="H46:H51" si="13">F46</f>
        <v>0</v>
      </c>
      <c r="I46" s="175">
        <f t="shared" ref="I46:I51" si="14">G46</f>
        <v>0</v>
      </c>
      <c r="J46" s="202"/>
      <c r="K46" s="200"/>
      <c r="L46" s="85"/>
    </row>
    <row r="47" spans="1:15" x14ac:dyDescent="0.25">
      <c r="A47" s="82" t="s">
        <v>112</v>
      </c>
      <c r="B47" s="83" t="s">
        <v>41</v>
      </c>
      <c r="C47" s="84" t="s">
        <v>40</v>
      </c>
      <c r="D47" s="59">
        <v>0</v>
      </c>
      <c r="E47" s="86">
        <v>0</v>
      </c>
      <c r="F47" s="125">
        <f>D47*E47</f>
        <v>0</v>
      </c>
      <c r="G47" s="175">
        <f>F47*1.2</f>
        <v>0</v>
      </c>
      <c r="H47" s="175">
        <f t="shared" si="13"/>
        <v>0</v>
      </c>
      <c r="I47" s="175">
        <f t="shared" si="14"/>
        <v>0</v>
      </c>
      <c r="J47" s="202"/>
      <c r="K47" s="200"/>
      <c r="L47" s="85"/>
    </row>
    <row r="48" spans="1:15" x14ac:dyDescent="0.25">
      <c r="A48" s="87" t="s">
        <v>111</v>
      </c>
      <c r="B48" s="83" t="s">
        <v>41</v>
      </c>
      <c r="C48" s="84" t="s">
        <v>42</v>
      </c>
      <c r="D48" s="59">
        <v>0</v>
      </c>
      <c r="E48" s="86">
        <v>0</v>
      </c>
      <c r="F48" s="125">
        <f>D48*E48</f>
        <v>0</v>
      </c>
      <c r="G48" s="175">
        <f>F48*1.2</f>
        <v>0</v>
      </c>
      <c r="H48" s="175">
        <f t="shared" si="13"/>
        <v>0</v>
      </c>
      <c r="I48" s="175">
        <f t="shared" si="14"/>
        <v>0</v>
      </c>
      <c r="J48" s="202"/>
      <c r="K48" s="200"/>
      <c r="L48" s="85"/>
    </row>
    <row r="49" spans="1:12" x14ac:dyDescent="0.25">
      <c r="A49" s="87" t="s">
        <v>43</v>
      </c>
      <c r="B49" s="83" t="s">
        <v>41</v>
      </c>
      <c r="C49" s="84" t="s">
        <v>42</v>
      </c>
      <c r="D49" s="59">
        <v>0</v>
      </c>
      <c r="E49" s="86">
        <v>0</v>
      </c>
      <c r="F49" s="125">
        <f t="shared" ref="F49:F51" si="15">D49*E49</f>
        <v>0</v>
      </c>
      <c r="G49" s="175">
        <f>F49*1.2</f>
        <v>0</v>
      </c>
      <c r="H49" s="175">
        <f t="shared" si="13"/>
        <v>0</v>
      </c>
      <c r="I49" s="175">
        <f t="shared" si="14"/>
        <v>0</v>
      </c>
      <c r="J49" s="202"/>
      <c r="K49" s="200"/>
    </row>
    <row r="50" spans="1:12" x14ac:dyDescent="0.25">
      <c r="A50" s="87" t="s">
        <v>44</v>
      </c>
      <c r="B50" s="83" t="s">
        <v>41</v>
      </c>
      <c r="C50" s="84" t="s">
        <v>42</v>
      </c>
      <c r="D50" s="59">
        <v>0</v>
      </c>
      <c r="E50" s="86">
        <v>0</v>
      </c>
      <c r="F50" s="125">
        <f t="shared" si="15"/>
        <v>0</v>
      </c>
      <c r="G50" s="175">
        <f>F50*1.2</f>
        <v>0</v>
      </c>
      <c r="H50" s="175">
        <f t="shared" si="13"/>
        <v>0</v>
      </c>
      <c r="I50" s="175">
        <f t="shared" si="14"/>
        <v>0</v>
      </c>
      <c r="J50" s="202"/>
      <c r="K50" s="200"/>
    </row>
    <row r="51" spans="1:12" ht="15.75" thickBot="1" x14ac:dyDescent="0.3">
      <c r="A51" s="88" t="s">
        <v>45</v>
      </c>
      <c r="B51" s="89" t="s">
        <v>41</v>
      </c>
      <c r="C51" s="90" t="s">
        <v>42</v>
      </c>
      <c r="D51" s="91">
        <v>0</v>
      </c>
      <c r="E51" s="92">
        <v>0</v>
      </c>
      <c r="F51" s="126">
        <f t="shared" si="15"/>
        <v>0</v>
      </c>
      <c r="G51" s="175">
        <f>F51*1.2</f>
        <v>0</v>
      </c>
      <c r="H51" s="175">
        <f t="shared" si="13"/>
        <v>0</v>
      </c>
      <c r="I51" s="175">
        <f t="shared" si="14"/>
        <v>0</v>
      </c>
      <c r="J51" s="201"/>
      <c r="K51" s="201"/>
    </row>
    <row r="52" spans="1:12" ht="16.5" thickBot="1" x14ac:dyDescent="0.3">
      <c r="A52" s="247" t="s">
        <v>143</v>
      </c>
      <c r="B52" s="248"/>
      <c r="C52" s="248"/>
      <c r="D52" s="248"/>
      <c r="E52" s="248"/>
      <c r="F52" s="73">
        <f>SUM(F45:F51)</f>
        <v>0</v>
      </c>
      <c r="G52" s="73">
        <f>SUM(G45:G51)</f>
        <v>0</v>
      </c>
      <c r="H52" s="73">
        <f t="shared" ref="H52:I52" si="16">SUM(H45:H51)</f>
        <v>0</v>
      </c>
      <c r="I52" s="73">
        <f t="shared" si="16"/>
        <v>0</v>
      </c>
      <c r="J52" s="93"/>
    </row>
    <row r="53" spans="1:12" ht="19.5" customHeight="1" thickBot="1" x14ac:dyDescent="0.3">
      <c r="A53" s="249" t="s">
        <v>73</v>
      </c>
      <c r="B53" s="250"/>
      <c r="C53" s="250"/>
      <c r="D53" s="250"/>
      <c r="E53" s="250"/>
      <c r="F53" s="94">
        <f>F52+F40</f>
        <v>0</v>
      </c>
      <c r="G53" s="94">
        <f>G52+G40</f>
        <v>0</v>
      </c>
      <c r="H53" s="94">
        <f t="shared" ref="H53:I53" si="17">H52+H40</f>
        <v>0</v>
      </c>
      <c r="I53" s="94">
        <f t="shared" si="17"/>
        <v>0</v>
      </c>
      <c r="J53" s="95"/>
      <c r="L53" s="1"/>
    </row>
    <row r="54" spans="1:12" x14ac:dyDescent="0.25">
      <c r="A54" s="96"/>
      <c r="B54" s="96"/>
      <c r="C54" s="97"/>
      <c r="D54" s="98"/>
      <c r="E54" s="98"/>
      <c r="F54" s="98"/>
      <c r="G54" s="98"/>
      <c r="H54" s="98"/>
      <c r="I54" s="98"/>
      <c r="J54" s="96"/>
      <c r="L54" s="1"/>
    </row>
    <row r="55" spans="1:12" ht="15.75" x14ac:dyDescent="0.25">
      <c r="A55" s="251" t="s">
        <v>161</v>
      </c>
      <c r="B55" s="251"/>
      <c r="C55" s="251"/>
      <c r="D55" s="251"/>
      <c r="E55" s="144"/>
      <c r="F55" s="144"/>
      <c r="G55" s="144"/>
      <c r="H55" s="144"/>
      <c r="I55" s="144"/>
      <c r="J55" s="144"/>
      <c r="K55" s="144"/>
      <c r="L55" s="144"/>
    </row>
    <row r="56" spans="1:12" ht="105.75" customHeight="1" x14ac:dyDescent="0.25">
      <c r="A56" s="227" t="s">
        <v>154</v>
      </c>
      <c r="B56" s="227"/>
      <c r="C56" s="225" t="s">
        <v>159</v>
      </c>
      <c r="D56" s="225"/>
      <c r="E56" s="225"/>
      <c r="F56" s="225"/>
      <c r="G56" s="225"/>
      <c r="H56" s="225"/>
      <c r="I56" s="225"/>
      <c r="J56" s="225"/>
      <c r="K56" s="225"/>
      <c r="L56" s="225"/>
    </row>
    <row r="57" spans="1:12" ht="37.15" customHeight="1" x14ac:dyDescent="0.25">
      <c r="A57" s="229" t="s">
        <v>2</v>
      </c>
      <c r="B57" s="229"/>
      <c r="C57" s="226" t="s">
        <v>117</v>
      </c>
      <c r="D57" s="226"/>
      <c r="E57" s="226"/>
      <c r="F57" s="226"/>
      <c r="G57" s="226"/>
      <c r="H57" s="226"/>
      <c r="I57" s="226"/>
      <c r="J57" s="226"/>
      <c r="K57" s="226"/>
      <c r="L57" s="226"/>
    </row>
    <row r="58" spans="1:12" ht="111" customHeight="1" x14ac:dyDescent="0.25">
      <c r="A58" s="229" t="s">
        <v>118</v>
      </c>
      <c r="B58" s="229"/>
      <c r="C58" s="225" t="s">
        <v>151</v>
      </c>
      <c r="D58" s="225"/>
      <c r="E58" s="225"/>
      <c r="F58" s="225"/>
      <c r="G58" s="225"/>
      <c r="H58" s="225"/>
      <c r="I58" s="225"/>
      <c r="J58" s="225"/>
      <c r="K58" s="225"/>
      <c r="L58" s="225"/>
    </row>
    <row r="59" spans="1:12" ht="73.150000000000006" customHeight="1" x14ac:dyDescent="0.25">
      <c r="A59" s="229" t="s">
        <v>35</v>
      </c>
      <c r="B59" s="229"/>
      <c r="C59" s="225" t="s">
        <v>163</v>
      </c>
      <c r="D59" s="225"/>
      <c r="E59" s="225"/>
      <c r="F59" s="225"/>
      <c r="G59" s="225"/>
      <c r="H59" s="225"/>
      <c r="I59" s="225"/>
      <c r="J59" s="225"/>
      <c r="K59" s="225"/>
      <c r="L59" s="225"/>
    </row>
    <row r="60" spans="1:12" ht="48.6" customHeight="1" x14ac:dyDescent="0.25">
      <c r="A60" s="229" t="s">
        <v>148</v>
      </c>
      <c r="B60" s="229"/>
      <c r="C60" s="225" t="s">
        <v>162</v>
      </c>
      <c r="D60" s="225"/>
      <c r="E60" s="225"/>
      <c r="F60" s="225"/>
      <c r="G60" s="225"/>
      <c r="H60" s="225"/>
      <c r="I60" s="225"/>
      <c r="J60" s="225"/>
      <c r="K60" s="225"/>
      <c r="L60" s="225"/>
    </row>
    <row r="61" spans="1:12" ht="49.9" customHeight="1" x14ac:dyDescent="0.25">
      <c r="A61" s="227" t="s">
        <v>164</v>
      </c>
      <c r="B61" s="227"/>
      <c r="C61" s="225" t="s">
        <v>165</v>
      </c>
      <c r="D61" s="225"/>
      <c r="E61" s="225"/>
      <c r="F61" s="225"/>
      <c r="G61" s="225"/>
      <c r="H61" s="225"/>
      <c r="I61" s="225"/>
      <c r="J61" s="225"/>
      <c r="K61" s="225"/>
      <c r="L61" s="225"/>
    </row>
    <row r="62" spans="1:12" ht="49.9" customHeight="1" x14ac:dyDescent="0.25">
      <c r="A62" s="236" t="s">
        <v>158</v>
      </c>
      <c r="B62" s="237"/>
      <c r="C62" s="225" t="s">
        <v>155</v>
      </c>
      <c r="D62" s="225"/>
      <c r="E62" s="225"/>
      <c r="F62" s="225"/>
      <c r="G62" s="225"/>
      <c r="H62" s="225"/>
      <c r="I62" s="225"/>
      <c r="J62" s="225"/>
      <c r="K62" s="225"/>
      <c r="L62" s="225"/>
    </row>
    <row r="63" spans="1:12" ht="43.15" customHeight="1" x14ac:dyDescent="0.25">
      <c r="A63" s="229" t="s">
        <v>119</v>
      </c>
      <c r="B63" s="229"/>
      <c r="C63" s="225" t="s">
        <v>169</v>
      </c>
      <c r="D63" s="225"/>
      <c r="E63" s="225"/>
      <c r="F63" s="225"/>
      <c r="G63" s="225"/>
      <c r="H63" s="225"/>
      <c r="I63" s="225"/>
      <c r="J63" s="225"/>
      <c r="K63" s="225"/>
      <c r="L63" s="225"/>
    </row>
    <row r="64" spans="1:12" ht="357" customHeight="1" x14ac:dyDescent="0.25">
      <c r="A64" s="229" t="s">
        <v>37</v>
      </c>
      <c r="B64" s="229"/>
      <c r="C64" s="225" t="s">
        <v>170</v>
      </c>
      <c r="D64" s="225"/>
      <c r="E64" s="225"/>
      <c r="F64" s="225"/>
      <c r="G64" s="225"/>
      <c r="H64" s="225"/>
      <c r="I64" s="225"/>
      <c r="J64" s="225"/>
      <c r="K64" s="225"/>
      <c r="L64" s="225"/>
    </row>
    <row r="65" spans="1:14" ht="60.6" customHeight="1" x14ac:dyDescent="0.25">
      <c r="A65" s="229" t="s">
        <v>120</v>
      </c>
      <c r="B65" s="229"/>
      <c r="C65" s="225" t="s">
        <v>168</v>
      </c>
      <c r="D65" s="225"/>
      <c r="E65" s="225"/>
      <c r="F65" s="225"/>
      <c r="G65" s="225"/>
      <c r="H65" s="225"/>
      <c r="I65" s="225"/>
      <c r="J65" s="225"/>
      <c r="K65" s="225"/>
      <c r="L65" s="225"/>
    </row>
    <row r="66" spans="1:14" ht="27" customHeight="1" x14ac:dyDescent="0.25">
      <c r="A66" s="227" t="s">
        <v>167</v>
      </c>
      <c r="B66" s="227"/>
      <c r="C66" s="225" t="s">
        <v>149</v>
      </c>
      <c r="D66" s="225"/>
      <c r="E66" s="225"/>
      <c r="F66" s="225"/>
      <c r="G66" s="225"/>
      <c r="H66" s="225"/>
      <c r="I66" s="225"/>
      <c r="J66" s="225"/>
      <c r="K66" s="225"/>
      <c r="L66" s="225"/>
    </row>
    <row r="67" spans="1:14" ht="47.45" customHeight="1" x14ac:dyDescent="0.25">
      <c r="A67" s="228" t="s">
        <v>166</v>
      </c>
      <c r="B67" s="228"/>
      <c r="C67" s="228"/>
      <c r="D67" s="228"/>
      <c r="E67" s="228"/>
      <c r="F67" s="228"/>
      <c r="G67" s="228"/>
      <c r="H67" s="228"/>
      <c r="I67" s="228"/>
      <c r="J67" s="228"/>
      <c r="K67" s="228"/>
      <c r="L67" s="228"/>
    </row>
    <row r="68" spans="1:14" ht="16.5" x14ac:dyDescent="0.3">
      <c r="A68" s="145"/>
      <c r="B68" s="145"/>
      <c r="C68" s="145"/>
      <c r="D68" s="146"/>
      <c r="E68" s="147"/>
      <c r="F68" s="147"/>
      <c r="G68" s="147"/>
      <c r="H68" s="147"/>
      <c r="I68" s="147"/>
      <c r="J68" s="147"/>
      <c r="K68" s="147"/>
      <c r="L68" s="147"/>
    </row>
    <row r="69" spans="1:14" ht="16.5" x14ac:dyDescent="0.3">
      <c r="A69" s="148"/>
      <c r="B69" s="148"/>
      <c r="C69" s="148"/>
      <c r="D69" s="149"/>
      <c r="E69" s="150"/>
      <c r="F69" s="150"/>
      <c r="G69" s="150"/>
      <c r="H69" s="150"/>
      <c r="I69" s="150"/>
      <c r="J69" s="150"/>
      <c r="K69" s="150"/>
      <c r="L69" s="150"/>
    </row>
    <row r="70" spans="1:14" ht="16.5" x14ac:dyDescent="0.3">
      <c r="A70" s="151"/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</row>
    <row r="71" spans="1:14" ht="16.5" x14ac:dyDescent="0.3">
      <c r="A71" s="151"/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</row>
    <row r="72" spans="1:14" ht="16.5" x14ac:dyDescent="0.3">
      <c r="A72" s="151"/>
      <c r="B72" s="151"/>
      <c r="C72" s="151"/>
      <c r="D72" s="151"/>
      <c r="E72" s="151"/>
      <c r="F72" s="151"/>
      <c r="G72" s="151"/>
      <c r="H72" s="151"/>
      <c r="I72" s="151"/>
      <c r="J72" s="151"/>
      <c r="K72" s="148"/>
      <c r="L72" s="148"/>
      <c r="M72" s="151"/>
      <c r="N72" s="151"/>
    </row>
    <row r="73" spans="1:14" ht="16.5" x14ac:dyDescent="0.3">
      <c r="A73" s="152"/>
      <c r="B73" s="152"/>
      <c r="C73" s="152"/>
      <c r="D73" s="153"/>
      <c r="E73" s="154"/>
      <c r="F73" s="154"/>
      <c r="G73" s="154"/>
      <c r="H73" s="154"/>
      <c r="I73" s="154"/>
      <c r="J73" s="154"/>
      <c r="K73" s="148"/>
      <c r="L73" s="148"/>
      <c r="M73" s="154"/>
      <c r="N73" s="152"/>
    </row>
    <row r="74" spans="1:14" ht="16.5" x14ac:dyDescent="0.3">
      <c r="A74" s="152"/>
      <c r="B74" s="152"/>
      <c r="C74" s="152"/>
      <c r="D74" s="153"/>
      <c r="E74" s="154"/>
      <c r="F74" s="154"/>
      <c r="G74" s="154"/>
      <c r="H74" s="154"/>
      <c r="I74" s="154"/>
      <c r="J74" s="154"/>
      <c r="K74" s="148" t="s">
        <v>7</v>
      </c>
      <c r="L74" s="148"/>
      <c r="M74" s="154"/>
      <c r="N74" s="152"/>
    </row>
    <row r="75" spans="1:14" ht="16.5" x14ac:dyDescent="0.3">
      <c r="A75" s="148"/>
      <c r="B75" s="148"/>
      <c r="C75" s="148"/>
      <c r="D75" s="149"/>
      <c r="E75" s="150"/>
      <c r="F75" s="150"/>
      <c r="G75" s="150"/>
      <c r="H75" s="150"/>
      <c r="I75" s="150"/>
      <c r="J75" s="150"/>
      <c r="K75" s="148" t="s">
        <v>152</v>
      </c>
      <c r="L75" s="148"/>
      <c r="M75" s="150"/>
      <c r="N75" s="148"/>
    </row>
    <row r="76" spans="1:14" ht="16.5" x14ac:dyDescent="0.3">
      <c r="A76" s="148"/>
      <c r="B76" s="148"/>
      <c r="C76" s="148"/>
      <c r="D76" s="149"/>
      <c r="E76" s="150"/>
      <c r="F76" s="150"/>
      <c r="G76" s="150"/>
      <c r="H76" s="150"/>
      <c r="I76" s="150"/>
      <c r="J76" s="150"/>
      <c r="K76" s="148" t="s">
        <v>63</v>
      </c>
      <c r="L76" s="148"/>
      <c r="M76" s="150"/>
      <c r="N76" s="148"/>
    </row>
    <row r="77" spans="1:14" ht="16.5" x14ac:dyDescent="0.3">
      <c r="A77" s="148"/>
      <c r="B77" s="148"/>
      <c r="C77" s="148"/>
      <c r="D77" s="149"/>
      <c r="E77" s="150"/>
      <c r="F77" s="150"/>
      <c r="G77" s="150"/>
      <c r="H77" s="150"/>
      <c r="I77" s="150"/>
      <c r="J77" s="150"/>
      <c r="K77" s="148"/>
      <c r="L77" s="148"/>
      <c r="M77" s="150"/>
      <c r="N77" s="148"/>
    </row>
    <row r="78" spans="1:14" ht="16.5" x14ac:dyDescent="0.3">
      <c r="A78" s="148"/>
      <c r="B78" s="148"/>
      <c r="C78" s="148"/>
      <c r="D78" s="149"/>
      <c r="E78" s="150"/>
      <c r="F78" s="150"/>
      <c r="G78" s="150"/>
      <c r="H78" s="150"/>
      <c r="I78" s="150"/>
      <c r="J78" s="150"/>
      <c r="K78" s="148"/>
      <c r="L78" s="148"/>
      <c r="M78" s="150"/>
      <c r="N78" s="148"/>
    </row>
    <row r="79" spans="1:14" ht="16.5" x14ac:dyDescent="0.3">
      <c r="A79" s="148"/>
      <c r="B79" s="148"/>
      <c r="C79" s="148"/>
      <c r="D79" s="149"/>
      <c r="E79" s="150"/>
      <c r="F79" s="150"/>
      <c r="G79" s="150"/>
      <c r="H79" s="150"/>
      <c r="I79" s="150"/>
      <c r="J79" s="150"/>
      <c r="K79" s="148"/>
      <c r="L79" s="148"/>
      <c r="M79" s="150"/>
      <c r="N79" s="148"/>
    </row>
    <row r="80" spans="1:14" ht="16.5" x14ac:dyDescent="0.3">
      <c r="A80" s="148"/>
      <c r="B80" s="148"/>
      <c r="C80" s="148"/>
      <c r="D80" s="149"/>
      <c r="E80" s="150"/>
      <c r="F80" s="150"/>
      <c r="G80" s="150"/>
      <c r="H80" s="150"/>
      <c r="I80" s="150"/>
      <c r="J80" s="150"/>
      <c r="K80" s="155" t="s">
        <v>160</v>
      </c>
      <c r="L80" s="148"/>
      <c r="M80" s="150"/>
      <c r="N80" s="148"/>
    </row>
    <row r="81" spans="1:14" ht="16.5" x14ac:dyDescent="0.3">
      <c r="A81" s="148"/>
      <c r="B81" s="148"/>
      <c r="C81" s="148"/>
      <c r="D81" s="149"/>
      <c r="E81" s="150"/>
      <c r="F81" s="150"/>
      <c r="G81" s="150"/>
      <c r="H81" s="150"/>
      <c r="I81" s="150"/>
      <c r="J81" s="150"/>
      <c r="K81" s="155" t="s">
        <v>121</v>
      </c>
      <c r="L81" s="156"/>
      <c r="M81" s="156"/>
      <c r="N81" s="157"/>
    </row>
    <row r="82" spans="1:14" ht="16.5" x14ac:dyDescent="0.3">
      <c r="A82" s="148"/>
      <c r="B82" s="148"/>
      <c r="C82" s="148"/>
      <c r="D82" s="149"/>
      <c r="E82" s="150"/>
      <c r="F82" s="150"/>
      <c r="G82" s="150"/>
      <c r="H82" s="150"/>
      <c r="I82" s="150"/>
      <c r="J82" s="150"/>
      <c r="K82" s="155" t="s">
        <v>122</v>
      </c>
      <c r="L82" s="158"/>
      <c r="M82" s="156"/>
      <c r="N82" s="157"/>
    </row>
    <row r="83" spans="1:14" ht="16.5" x14ac:dyDescent="0.3">
      <c r="A83" s="148"/>
      <c r="B83" s="148"/>
      <c r="C83" s="148"/>
      <c r="D83" s="149"/>
      <c r="E83" s="150"/>
      <c r="F83" s="150"/>
      <c r="G83" s="150"/>
      <c r="H83" s="150"/>
      <c r="I83" s="150"/>
      <c r="J83" s="150"/>
      <c r="K83" s="155" t="s">
        <v>126</v>
      </c>
      <c r="L83" s="158"/>
      <c r="M83" s="156"/>
      <c r="N83" s="157"/>
    </row>
    <row r="84" spans="1:14" ht="16.5" x14ac:dyDescent="0.3">
      <c r="A84" s="148"/>
      <c r="B84" s="148"/>
      <c r="C84" s="148"/>
      <c r="D84" s="149"/>
      <c r="E84" s="150"/>
      <c r="F84" s="150"/>
      <c r="G84" s="150"/>
      <c r="H84" s="150"/>
      <c r="I84" s="150"/>
      <c r="J84" s="150"/>
      <c r="K84" s="155" t="s">
        <v>129</v>
      </c>
      <c r="L84" s="156"/>
      <c r="M84" s="156"/>
      <c r="N84" s="157"/>
    </row>
    <row r="85" spans="1:14" ht="16.5" x14ac:dyDescent="0.3">
      <c r="A85" s="148"/>
      <c r="B85" s="148"/>
      <c r="C85" s="148"/>
      <c r="D85" s="149"/>
      <c r="E85" s="150"/>
      <c r="F85" s="150"/>
      <c r="G85" s="150"/>
      <c r="H85" s="150"/>
      <c r="I85" s="150"/>
      <c r="J85" s="150"/>
      <c r="K85" s="155" t="s">
        <v>128</v>
      </c>
      <c r="L85" s="158"/>
      <c r="M85" s="156"/>
      <c r="N85" s="157"/>
    </row>
    <row r="86" spans="1:14" ht="16.5" x14ac:dyDescent="0.3">
      <c r="A86" s="148"/>
      <c r="B86" s="148"/>
      <c r="C86" s="148"/>
      <c r="D86" s="149"/>
      <c r="E86" s="150"/>
      <c r="F86" s="150"/>
      <c r="G86" s="150"/>
      <c r="H86" s="150"/>
      <c r="I86" s="150"/>
      <c r="J86" s="150"/>
      <c r="K86" s="155" t="s">
        <v>123</v>
      </c>
      <c r="L86" s="150"/>
      <c r="M86" s="150"/>
      <c r="N86" s="148"/>
    </row>
    <row r="87" spans="1:14" ht="16.5" x14ac:dyDescent="0.3">
      <c r="A87" s="148"/>
      <c r="B87" s="148"/>
      <c r="C87" s="148"/>
      <c r="D87" s="149"/>
      <c r="E87" s="150"/>
      <c r="F87" s="150"/>
      <c r="G87" s="150"/>
      <c r="H87" s="150"/>
      <c r="I87" s="150"/>
      <c r="J87" s="150"/>
      <c r="K87" s="155" t="s">
        <v>150</v>
      </c>
      <c r="L87" s="159"/>
      <c r="M87" s="150"/>
      <c r="N87" s="148"/>
    </row>
    <row r="88" spans="1:14" ht="16.5" x14ac:dyDescent="0.3">
      <c r="A88" s="148"/>
      <c r="B88" s="148"/>
      <c r="C88" s="148"/>
      <c r="D88" s="149"/>
      <c r="E88" s="150"/>
      <c r="F88" s="150"/>
      <c r="G88" s="150"/>
      <c r="H88" s="150"/>
      <c r="I88" s="150"/>
      <c r="J88" s="150"/>
      <c r="K88" s="155" t="s">
        <v>124</v>
      </c>
      <c r="L88" s="159"/>
      <c r="M88" s="150"/>
      <c r="N88" s="148"/>
    </row>
    <row r="89" spans="1:14" ht="16.5" x14ac:dyDescent="0.3">
      <c r="A89" s="148"/>
      <c r="B89" s="148"/>
      <c r="C89" s="148"/>
      <c r="D89" s="149"/>
      <c r="E89" s="150"/>
      <c r="F89" s="150"/>
      <c r="G89" s="150"/>
      <c r="H89" s="150"/>
      <c r="I89" s="150"/>
      <c r="J89" s="150"/>
      <c r="K89" s="155" t="s">
        <v>125</v>
      </c>
      <c r="L89" s="150"/>
      <c r="M89" s="150"/>
      <c r="N89" s="148"/>
    </row>
    <row r="90" spans="1:14" ht="16.5" x14ac:dyDescent="0.3">
      <c r="A90" s="148"/>
      <c r="B90" s="148"/>
      <c r="C90" s="148"/>
      <c r="D90" s="149"/>
      <c r="E90" s="150"/>
      <c r="F90" s="150"/>
      <c r="G90" s="150"/>
      <c r="H90" s="150"/>
      <c r="I90" s="150"/>
      <c r="J90" s="150"/>
      <c r="K90" s="160"/>
      <c r="L90" s="159"/>
      <c r="M90" s="150"/>
      <c r="N90" s="148"/>
    </row>
    <row r="91" spans="1:14" ht="16.5" x14ac:dyDescent="0.3">
      <c r="A91" s="148"/>
      <c r="B91" s="148"/>
      <c r="C91" s="148"/>
      <c r="D91" s="149"/>
      <c r="E91" s="150"/>
      <c r="F91" s="150"/>
      <c r="G91" s="150"/>
      <c r="H91" s="150"/>
      <c r="I91" s="150"/>
      <c r="J91" s="150"/>
      <c r="K91" s="160"/>
      <c r="L91" s="159"/>
      <c r="M91" s="150"/>
      <c r="N91" s="148"/>
    </row>
    <row r="92" spans="1:14" ht="16.5" x14ac:dyDescent="0.3">
      <c r="A92" s="148"/>
      <c r="B92" s="148"/>
      <c r="C92" s="148"/>
      <c r="D92" s="149"/>
      <c r="E92" s="150"/>
      <c r="F92" s="150"/>
      <c r="G92" s="150"/>
      <c r="H92" s="150"/>
      <c r="I92" s="150"/>
      <c r="J92" s="150"/>
      <c r="K92" s="160"/>
      <c r="L92" s="159"/>
      <c r="M92" s="150"/>
      <c r="N92" s="148"/>
    </row>
    <row r="93" spans="1:14" ht="16.5" x14ac:dyDescent="0.3">
      <c r="A93" s="148"/>
      <c r="B93" s="148"/>
      <c r="C93" s="148"/>
      <c r="D93" s="149"/>
      <c r="E93" s="150"/>
      <c r="F93" s="150"/>
      <c r="G93" s="150"/>
      <c r="H93" s="150"/>
      <c r="I93" s="150"/>
      <c r="J93" s="150"/>
      <c r="K93" s="169"/>
      <c r="L93" s="150"/>
      <c r="M93" s="150"/>
      <c r="N93" s="148"/>
    </row>
    <row r="94" spans="1:14" ht="16.5" x14ac:dyDescent="0.3">
      <c r="A94" s="148"/>
      <c r="B94" s="148"/>
      <c r="C94" s="148"/>
      <c r="D94" s="149"/>
      <c r="E94" s="150"/>
      <c r="F94" s="150"/>
      <c r="G94" s="150"/>
      <c r="H94" s="150"/>
      <c r="I94" s="150"/>
      <c r="J94" s="150"/>
      <c r="K94" s="169"/>
      <c r="L94" s="161"/>
      <c r="M94" s="150"/>
      <c r="N94" s="148"/>
    </row>
    <row r="95" spans="1:14" ht="16.5" x14ac:dyDescent="0.3">
      <c r="A95" s="148"/>
      <c r="B95" s="148"/>
      <c r="C95" s="148"/>
      <c r="D95" s="149"/>
      <c r="E95" s="150"/>
      <c r="F95" s="150"/>
      <c r="G95" s="150"/>
      <c r="H95" s="150"/>
      <c r="I95" s="150"/>
      <c r="J95" s="150"/>
      <c r="K95" s="169"/>
      <c r="L95" s="150"/>
      <c r="M95" s="150"/>
      <c r="N95" s="148"/>
    </row>
    <row r="96" spans="1:14" ht="16.5" x14ac:dyDescent="0.3">
      <c r="A96" s="148"/>
      <c r="B96" s="148"/>
      <c r="C96" s="148"/>
      <c r="D96" s="149"/>
      <c r="E96" s="150"/>
      <c r="F96" s="150"/>
      <c r="G96" s="150"/>
      <c r="H96" s="150"/>
      <c r="I96" s="150"/>
      <c r="J96" s="150"/>
      <c r="K96" s="169"/>
      <c r="L96" s="159"/>
      <c r="M96" s="150"/>
      <c r="N96" s="148"/>
    </row>
    <row r="97" spans="1:14" ht="16.5" x14ac:dyDescent="0.3">
      <c r="A97" s="148"/>
      <c r="B97" s="148"/>
      <c r="C97" s="148"/>
      <c r="D97" s="149"/>
      <c r="E97" s="150"/>
      <c r="F97" s="150"/>
      <c r="G97" s="150"/>
      <c r="H97" s="150"/>
      <c r="I97" s="150"/>
      <c r="J97" s="150"/>
      <c r="K97" s="170"/>
      <c r="L97" s="159"/>
      <c r="M97" s="150"/>
      <c r="N97" s="148"/>
    </row>
    <row r="98" spans="1:14" ht="16.5" x14ac:dyDescent="0.3">
      <c r="A98" s="148"/>
      <c r="B98" s="148"/>
      <c r="C98" s="148"/>
      <c r="D98" s="149"/>
      <c r="E98" s="150"/>
      <c r="F98" s="150"/>
      <c r="G98" s="150"/>
      <c r="H98" s="150"/>
      <c r="I98" s="150"/>
      <c r="J98" s="150"/>
      <c r="K98" s="170"/>
      <c r="L98" s="159"/>
      <c r="M98" s="150"/>
      <c r="N98" s="148"/>
    </row>
    <row r="99" spans="1:14" ht="16.5" x14ac:dyDescent="0.3">
      <c r="A99" s="148"/>
      <c r="B99" s="148"/>
      <c r="C99" s="148"/>
      <c r="D99" s="149"/>
      <c r="E99" s="150"/>
      <c r="F99" s="150"/>
      <c r="G99" s="150"/>
      <c r="H99" s="150"/>
      <c r="I99" s="150"/>
      <c r="J99" s="150"/>
      <c r="K99" s="170"/>
      <c r="L99" s="159"/>
      <c r="M99" s="150"/>
      <c r="N99" s="148"/>
    </row>
    <row r="100" spans="1:14" ht="16.5" x14ac:dyDescent="0.3">
      <c r="A100" s="148"/>
      <c r="B100" s="148"/>
      <c r="C100" s="148"/>
      <c r="D100" s="149"/>
      <c r="E100" s="150"/>
      <c r="F100" s="150"/>
      <c r="G100" s="150"/>
      <c r="H100" s="150"/>
      <c r="I100" s="150"/>
      <c r="J100" s="150"/>
      <c r="K100" s="170"/>
      <c r="L100" s="159"/>
      <c r="M100" s="150"/>
      <c r="N100" s="148"/>
    </row>
    <row r="101" spans="1:14" ht="16.5" x14ac:dyDescent="0.3">
      <c r="A101" s="148"/>
      <c r="B101" s="148"/>
      <c r="C101" s="148"/>
      <c r="D101" s="149"/>
      <c r="E101" s="150"/>
      <c r="F101" s="150"/>
      <c r="G101" s="150"/>
      <c r="H101" s="150"/>
      <c r="I101" s="150"/>
      <c r="J101" s="150"/>
      <c r="K101" s="170"/>
      <c r="L101" s="159"/>
      <c r="M101" s="150"/>
      <c r="N101" s="148"/>
    </row>
    <row r="102" spans="1:14" ht="16.5" x14ac:dyDescent="0.3">
      <c r="A102" s="148"/>
      <c r="B102" s="148"/>
      <c r="C102" s="148"/>
      <c r="D102" s="149"/>
      <c r="E102" s="150"/>
      <c r="F102" s="150"/>
      <c r="G102" s="150"/>
      <c r="H102" s="150"/>
      <c r="I102" s="150"/>
      <c r="J102" s="150"/>
      <c r="K102" s="170"/>
      <c r="L102" s="159"/>
      <c r="M102" s="150"/>
      <c r="N102" s="148"/>
    </row>
    <row r="103" spans="1:14" ht="16.5" x14ac:dyDescent="0.3">
      <c r="A103" s="148"/>
      <c r="B103" s="148"/>
      <c r="C103" s="148"/>
      <c r="D103" s="149"/>
      <c r="E103" s="150"/>
      <c r="F103" s="150"/>
      <c r="G103" s="150"/>
      <c r="H103" s="150"/>
      <c r="I103" s="150"/>
      <c r="J103" s="150"/>
      <c r="K103" s="170"/>
      <c r="L103" s="159"/>
      <c r="M103" s="150"/>
      <c r="N103" s="148"/>
    </row>
    <row r="104" spans="1:14" ht="16.5" x14ac:dyDescent="0.3">
      <c r="A104" s="148"/>
      <c r="B104" s="148"/>
      <c r="C104" s="148"/>
      <c r="D104" s="149"/>
      <c r="E104" s="150"/>
      <c r="F104" s="150"/>
      <c r="G104" s="150"/>
      <c r="H104" s="150"/>
      <c r="I104" s="150"/>
      <c r="J104" s="150"/>
      <c r="K104" s="170"/>
      <c r="L104" s="159"/>
      <c r="M104" s="150"/>
      <c r="N104" s="148"/>
    </row>
    <row r="105" spans="1:14" ht="16.5" x14ac:dyDescent="0.3">
      <c r="A105" s="148"/>
      <c r="B105" s="148"/>
      <c r="C105" s="148"/>
      <c r="D105" s="149"/>
      <c r="E105" s="150"/>
      <c r="F105" s="150"/>
      <c r="G105" s="150"/>
      <c r="H105" s="150"/>
      <c r="I105" s="150"/>
      <c r="J105" s="150"/>
      <c r="K105" s="170"/>
      <c r="L105" s="159"/>
      <c r="M105" s="150"/>
      <c r="N105" s="148"/>
    </row>
    <row r="106" spans="1:14" ht="16.5" x14ac:dyDescent="0.3">
      <c r="A106" s="148"/>
      <c r="B106" s="148"/>
      <c r="C106" s="148"/>
      <c r="D106" s="149"/>
      <c r="E106" s="150"/>
      <c r="F106" s="150"/>
      <c r="G106" s="150"/>
      <c r="H106" s="150"/>
      <c r="I106" s="150"/>
      <c r="J106" s="150"/>
      <c r="K106" s="170"/>
      <c r="L106" s="159"/>
      <c r="M106" s="150"/>
      <c r="N106" s="148"/>
    </row>
    <row r="107" spans="1:14" ht="16.5" x14ac:dyDescent="0.3">
      <c r="A107" s="148"/>
      <c r="B107" s="148"/>
      <c r="C107" s="148"/>
      <c r="D107" s="149"/>
      <c r="E107" s="150"/>
      <c r="F107" s="150"/>
      <c r="G107" s="150"/>
      <c r="H107" s="150"/>
      <c r="I107" s="150"/>
      <c r="J107" s="150"/>
      <c r="K107" s="170"/>
      <c r="L107" s="159"/>
      <c r="M107" s="150"/>
      <c r="N107" s="148"/>
    </row>
    <row r="108" spans="1:14" ht="16.5" x14ac:dyDescent="0.3">
      <c r="A108" s="148"/>
      <c r="B108" s="148"/>
      <c r="C108" s="148"/>
      <c r="D108" s="149"/>
      <c r="E108" s="150"/>
      <c r="F108" s="150"/>
      <c r="G108" s="150"/>
      <c r="H108" s="150"/>
      <c r="I108" s="150"/>
      <c r="J108" s="150"/>
      <c r="K108" s="171"/>
      <c r="L108" s="159"/>
      <c r="M108" s="150"/>
      <c r="N108" s="148"/>
    </row>
    <row r="109" spans="1:14" ht="16.5" x14ac:dyDescent="0.3">
      <c r="A109" s="148"/>
      <c r="B109" s="148"/>
      <c r="C109" s="148"/>
      <c r="D109" s="149"/>
      <c r="E109" s="150"/>
      <c r="F109" s="150"/>
      <c r="G109" s="150"/>
      <c r="H109" s="150"/>
      <c r="I109" s="150"/>
      <c r="J109" s="150"/>
      <c r="K109" s="161"/>
      <c r="L109" s="159"/>
      <c r="M109" s="150"/>
      <c r="N109" s="148"/>
    </row>
    <row r="110" spans="1:14" ht="16.5" x14ac:dyDescent="0.3">
      <c r="A110" s="148"/>
      <c r="B110" s="148"/>
      <c r="C110" s="148"/>
      <c r="D110" s="149"/>
      <c r="E110" s="150"/>
      <c r="F110" s="150"/>
      <c r="G110" s="150"/>
      <c r="H110" s="150"/>
      <c r="I110" s="150"/>
      <c r="J110" s="150"/>
      <c r="K110" s="161"/>
      <c r="L110" s="159"/>
      <c r="M110" s="150"/>
      <c r="N110" s="148"/>
    </row>
    <row r="111" spans="1:14" ht="16.5" x14ac:dyDescent="0.3">
      <c r="A111" s="148"/>
      <c r="B111" s="148"/>
      <c r="C111" s="148"/>
      <c r="D111" s="149"/>
      <c r="E111" s="150"/>
      <c r="F111" s="150"/>
      <c r="G111" s="150"/>
      <c r="H111" s="150"/>
      <c r="I111" s="150"/>
      <c r="J111" s="150"/>
      <c r="K111" s="161"/>
      <c r="L111" s="150"/>
      <c r="M111" s="150"/>
      <c r="N111" s="148"/>
    </row>
    <row r="112" spans="1:14" ht="16.5" x14ac:dyDescent="0.3">
      <c r="A112" s="148"/>
      <c r="B112" s="148"/>
      <c r="C112" s="148"/>
      <c r="D112" s="149"/>
      <c r="E112" s="150"/>
      <c r="F112" s="150"/>
      <c r="G112" s="150"/>
      <c r="H112" s="150"/>
      <c r="I112" s="150"/>
      <c r="J112" s="150"/>
      <c r="K112" s="161"/>
      <c r="L112" s="150"/>
      <c r="M112" s="150"/>
      <c r="N112" s="148"/>
    </row>
    <row r="113" spans="1:14" ht="16.5" x14ac:dyDescent="0.3">
      <c r="A113" s="148"/>
      <c r="B113" s="148"/>
      <c r="C113" s="148"/>
      <c r="D113" s="149"/>
      <c r="E113" s="150"/>
      <c r="F113" s="150"/>
      <c r="G113" s="150"/>
      <c r="H113" s="150"/>
      <c r="I113" s="150"/>
      <c r="J113" s="150"/>
      <c r="K113" s="161"/>
      <c r="L113" s="150"/>
      <c r="M113" s="150"/>
      <c r="N113" s="148"/>
    </row>
    <row r="114" spans="1:14" ht="16.5" x14ac:dyDescent="0.3">
      <c r="A114" s="148"/>
      <c r="B114" s="148"/>
      <c r="C114" s="148"/>
      <c r="D114" s="149"/>
      <c r="E114" s="150"/>
      <c r="F114" s="150"/>
      <c r="G114" s="150"/>
      <c r="H114" s="150"/>
      <c r="I114" s="150"/>
      <c r="J114" s="150"/>
      <c r="K114" s="161"/>
      <c r="L114" s="150"/>
      <c r="M114" s="150"/>
      <c r="N114" s="148"/>
    </row>
    <row r="115" spans="1:14" ht="16.5" x14ac:dyDescent="0.3">
      <c r="A115" s="148"/>
      <c r="B115" s="148"/>
      <c r="C115" s="148"/>
      <c r="D115" s="149"/>
      <c r="E115" s="150"/>
      <c r="F115" s="150"/>
      <c r="G115" s="150"/>
      <c r="H115" s="150"/>
      <c r="I115" s="150"/>
      <c r="J115" s="150"/>
      <c r="K115" s="161"/>
      <c r="L115" s="150"/>
      <c r="M115" s="150"/>
      <c r="N115" s="148"/>
    </row>
    <row r="116" spans="1:14" ht="16.5" x14ac:dyDescent="0.3">
      <c r="A116" s="148"/>
      <c r="B116" s="148"/>
      <c r="C116" s="148"/>
      <c r="D116" s="149"/>
      <c r="E116" s="150"/>
      <c r="F116" s="150"/>
      <c r="G116" s="150"/>
      <c r="H116" s="150"/>
      <c r="I116" s="150"/>
      <c r="J116" s="150"/>
      <c r="K116" s="161"/>
      <c r="L116" s="150"/>
      <c r="M116" s="150"/>
      <c r="N116" s="148"/>
    </row>
    <row r="117" spans="1:14" ht="16.5" x14ac:dyDescent="0.3">
      <c r="A117" s="148"/>
      <c r="B117" s="148"/>
      <c r="C117" s="148"/>
      <c r="D117" s="149"/>
      <c r="E117" s="150"/>
      <c r="F117" s="150"/>
      <c r="G117" s="150"/>
      <c r="H117" s="150"/>
      <c r="I117" s="150"/>
      <c r="J117" s="150"/>
      <c r="K117" s="161"/>
      <c r="L117" s="150"/>
      <c r="M117" s="150"/>
      <c r="N117" s="148"/>
    </row>
    <row r="118" spans="1:14" ht="16.5" x14ac:dyDescent="0.3">
      <c r="A118" s="148"/>
      <c r="B118" s="148"/>
      <c r="C118" s="148"/>
      <c r="D118" s="149"/>
      <c r="E118" s="150"/>
      <c r="F118" s="150"/>
      <c r="G118" s="150"/>
      <c r="H118" s="150"/>
      <c r="I118" s="150"/>
      <c r="J118" s="150"/>
      <c r="K118" s="161"/>
      <c r="L118" s="150"/>
      <c r="M118" s="150"/>
      <c r="N118" s="148"/>
    </row>
    <row r="119" spans="1:14" ht="16.5" x14ac:dyDescent="0.3">
      <c r="A119" s="148"/>
      <c r="B119" s="148"/>
      <c r="C119" s="148"/>
      <c r="D119" s="149"/>
      <c r="E119" s="150"/>
      <c r="F119" s="150"/>
      <c r="G119" s="150"/>
      <c r="H119" s="150"/>
      <c r="I119" s="150"/>
      <c r="J119" s="150"/>
      <c r="K119" s="161"/>
      <c r="L119" s="150"/>
      <c r="M119" s="150"/>
      <c r="N119" s="148"/>
    </row>
    <row r="120" spans="1:14" ht="16.5" x14ac:dyDescent="0.3">
      <c r="A120" s="148"/>
      <c r="B120" s="148"/>
      <c r="C120" s="148"/>
      <c r="D120" s="149"/>
      <c r="E120" s="150"/>
      <c r="F120" s="150"/>
      <c r="G120" s="150"/>
      <c r="H120" s="150"/>
      <c r="I120" s="150"/>
      <c r="J120" s="150"/>
      <c r="K120" s="161"/>
      <c r="L120" s="150"/>
      <c r="M120" s="150"/>
      <c r="N120" s="148"/>
    </row>
    <row r="121" spans="1:14" ht="16.5" x14ac:dyDescent="0.3">
      <c r="A121" s="148"/>
      <c r="B121" s="148"/>
      <c r="C121" s="148"/>
      <c r="D121" s="149"/>
      <c r="E121" s="150"/>
      <c r="F121" s="150"/>
      <c r="G121" s="150"/>
      <c r="H121" s="150"/>
      <c r="I121" s="150"/>
      <c r="J121" s="150"/>
      <c r="K121" s="161"/>
      <c r="L121" s="150"/>
      <c r="M121" s="150"/>
      <c r="N121" s="148"/>
    </row>
    <row r="122" spans="1:14" ht="16.5" x14ac:dyDescent="0.3">
      <c r="A122" s="148"/>
      <c r="B122" s="148"/>
      <c r="C122" s="148"/>
      <c r="D122" s="149"/>
      <c r="E122" s="150"/>
      <c r="F122" s="150"/>
      <c r="G122" s="150"/>
      <c r="H122" s="150"/>
      <c r="I122" s="150"/>
      <c r="J122" s="150"/>
      <c r="K122" s="161"/>
      <c r="L122" s="150"/>
      <c r="M122" s="150"/>
      <c r="N122" s="148"/>
    </row>
    <row r="123" spans="1:14" ht="16.5" x14ac:dyDescent="0.3">
      <c r="A123" s="148"/>
      <c r="B123" s="148"/>
      <c r="C123" s="148"/>
      <c r="D123" s="149"/>
      <c r="E123" s="150"/>
      <c r="F123" s="150"/>
      <c r="G123" s="150"/>
      <c r="H123" s="150"/>
      <c r="I123" s="150"/>
      <c r="J123" s="150"/>
      <c r="K123" s="161"/>
      <c r="L123" s="150"/>
      <c r="M123" s="150"/>
      <c r="N123" s="148"/>
    </row>
    <row r="124" spans="1:14" ht="16.5" x14ac:dyDescent="0.3">
      <c r="A124" s="148"/>
      <c r="B124" s="148"/>
      <c r="C124" s="148"/>
      <c r="D124" s="149"/>
      <c r="E124" s="150"/>
      <c r="F124" s="150"/>
      <c r="G124" s="150"/>
      <c r="H124" s="150"/>
      <c r="I124" s="150"/>
      <c r="J124" s="150"/>
      <c r="K124" s="161"/>
      <c r="L124" s="150"/>
      <c r="M124" s="150"/>
      <c r="N124" s="148"/>
    </row>
    <row r="125" spans="1:14" ht="16.5" x14ac:dyDescent="0.3">
      <c r="A125" s="148"/>
      <c r="B125" s="148"/>
      <c r="C125" s="148"/>
      <c r="D125" s="149"/>
      <c r="E125" s="150"/>
      <c r="F125" s="150"/>
      <c r="G125" s="150"/>
      <c r="H125" s="150"/>
      <c r="I125" s="150"/>
      <c r="J125" s="150"/>
      <c r="K125" s="161"/>
      <c r="L125" s="150"/>
      <c r="M125" s="150"/>
      <c r="N125" s="148"/>
    </row>
    <row r="126" spans="1:14" ht="16.5" x14ac:dyDescent="0.3">
      <c r="A126" s="148"/>
      <c r="B126" s="148"/>
      <c r="C126" s="148"/>
      <c r="D126" s="149"/>
      <c r="E126" s="150"/>
      <c r="F126" s="150"/>
      <c r="G126" s="150"/>
      <c r="H126" s="150"/>
      <c r="I126" s="150"/>
      <c r="J126" s="150"/>
      <c r="K126" s="161"/>
      <c r="L126" s="150"/>
      <c r="M126" s="150"/>
      <c r="N126" s="148"/>
    </row>
    <row r="127" spans="1:14" ht="16.5" x14ac:dyDescent="0.3">
      <c r="A127" s="145"/>
      <c r="B127" s="145"/>
      <c r="C127" s="145"/>
      <c r="D127" s="146"/>
      <c r="E127" s="147"/>
      <c r="F127" s="147"/>
      <c r="G127" s="147"/>
      <c r="H127" s="147"/>
      <c r="I127" s="147"/>
      <c r="J127" s="147"/>
      <c r="K127" s="172"/>
      <c r="L127" s="147"/>
      <c r="M127" s="147"/>
      <c r="N127" s="145"/>
    </row>
    <row r="128" spans="1:14" ht="16.5" x14ac:dyDescent="0.3">
      <c r="A128" s="145"/>
      <c r="B128" s="145"/>
      <c r="C128" s="145"/>
      <c r="D128" s="146"/>
      <c r="E128" s="147"/>
      <c r="F128" s="147"/>
      <c r="G128" s="147"/>
      <c r="H128" s="147"/>
      <c r="I128" s="147"/>
      <c r="J128" s="147"/>
      <c r="K128" s="172"/>
      <c r="L128" s="147"/>
      <c r="M128" s="147"/>
      <c r="N128" s="145"/>
    </row>
  </sheetData>
  <sheetProtection formatCells="0" formatColumns="0" formatRows="0" insertRows="0" selectLockedCells="1" autoFilter="0" pivotTables="0"/>
  <protectedRanges>
    <protectedRange sqref="K45:K51 K22:K24 K36:K38 K16 K18:K20 K29 K31:K34" name="Rozsah4"/>
    <protectedRange sqref="A22:B24 A36:B38" name="Rozsah3"/>
    <protectedRange sqref="E31:E32 D16:E24 E34:E35 D33:E33" name="Rozsah2"/>
    <protectedRange sqref="C16:C24 C29 C33" name="Rozsah1"/>
    <protectedRange sqref="H16:I24 H29:I38" name="Rozsah2_1"/>
  </protectedRanges>
  <mergeCells count="36">
    <mergeCell ref="A62:B62"/>
    <mergeCell ref="C62:L62"/>
    <mergeCell ref="A43:K43"/>
    <mergeCell ref="A25:E25"/>
    <mergeCell ref="A39:E39"/>
    <mergeCell ref="A40:E40"/>
    <mergeCell ref="A27:L27"/>
    <mergeCell ref="A59:B59"/>
    <mergeCell ref="A60:B60"/>
    <mergeCell ref="A61:B61"/>
    <mergeCell ref="A52:E52"/>
    <mergeCell ref="A53:E53"/>
    <mergeCell ref="A55:D55"/>
    <mergeCell ref="A57:B57"/>
    <mergeCell ref="A58:B58"/>
    <mergeCell ref="A56:B56"/>
    <mergeCell ref="B11:L11"/>
    <mergeCell ref="B10:L10"/>
    <mergeCell ref="A14:L14"/>
    <mergeCell ref="A7:L7"/>
    <mergeCell ref="A2:L2"/>
    <mergeCell ref="A66:B66"/>
    <mergeCell ref="C66:L66"/>
    <mergeCell ref="C65:L65"/>
    <mergeCell ref="A67:L67"/>
    <mergeCell ref="A63:B63"/>
    <mergeCell ref="A64:B64"/>
    <mergeCell ref="A65:B65"/>
    <mergeCell ref="C64:L64"/>
    <mergeCell ref="C63:L63"/>
    <mergeCell ref="C56:L56"/>
    <mergeCell ref="C61:L61"/>
    <mergeCell ref="C60:L60"/>
    <mergeCell ref="C59:L59"/>
    <mergeCell ref="C58:L58"/>
    <mergeCell ref="C57:L57"/>
  </mergeCells>
  <dataValidations count="19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K29 K16 K18:K19 K31:K3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K22:K24 K36:K38"/>
    <dataValidation allowBlank="1" showInputMessage="1" showErrorMessage="1" prompt="Rešpektujte stanovený percentuálny limit uvedený v Príručke k oprávnenosti výdavkov." sqref="E35 E16 E29 E21"/>
    <dataValidation allowBlank="1" showInputMessage="1" showErrorMessage="1" prompt="Rešpektujte stanovený finančný limit uvedený v Príručke k oprávnenosti výdavkov." sqref="E45:E47"/>
    <dataValidation allowBlank="1" showInputMessage="1" showErrorMessage="1" prompt="Stručne špecifikujte jednotlivé výdavky z hľadiska ich rozsahu a nevyhnutnosti na realizáciu projektu" sqref="K20 K34"/>
    <dataValidation allowBlank="1" showInputMessage="1" showErrorMessage="1" prompt="Rešpektujte stanovené percentuálne limity uvedené v Príručke k oprávnenosti výdavkov." sqref="E34 E18 E20 E31:E32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51"/>
    <dataValidation allowBlank="1" showInputMessage="1" showErrorMessage="1" prompt="Povinný nástroj pre informovanie a komunikáciu pri projektoch, na ktoré sa nevzťahuje povinnosť osadenia dočasného pútača a osadenia stálej tabule" sqref="A50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4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48"/>
    <dataValidation type="decimal" operator="lessThanOrEqual" allowBlank="1" showInputMessage="1" showErrorMessage="1" error="Prekročili ste finančný limit - max. suma za 1 publikovaný článok o projekte je _x000a_350 EUR" prompt="Finančný limit pre 1 publikovaný článok o projekte je 350 EUR" sqref="E51">
      <formula1>350</formula1>
    </dataValidation>
    <dataValidation type="decimal" operator="lessThanOrEqual" allowBlank="1" showInputMessage="1" showErrorMessage="1" error="Prekročili ste finančný limit pre 1 kus plagátu - max. suma za 1 kus plagátu je 30 EUR" prompt="Finančný limit pre 1 kus plagátu je 30 EUR." sqref="E50">
      <formula1>30</formula1>
    </dataValidation>
    <dataValidation type="decimal" operator="lessThanOrEqual" allowBlank="1" showInputMessage="1" showErrorMessage="1" error="Prekročili ste finančný limit pre 1 kus stálej tabule - max. suma za 1 kus stálej tabule je 500 EUR." prompt="Finančný limit pre 1 kus stálej tabule je 500 EUR." sqref="E49">
      <formula1>500</formula1>
    </dataValidation>
    <dataValidation allowBlank="1" showInputMessage="1" showErrorMessage="1" prompt="V prípade potreby uveďte ďalšie typy výdavkov" sqref="A22:A24 A36:A38"/>
    <dataValidation type="decimal" operator="lessThanOrEqual" allowBlank="1" showInputMessage="1" showErrorMessage="1" errorTitle="Upozornenie" error="Prekročili ste stanovený finančný limit - max. suma pre jeden dočasný pútač je 920 €" prompt="Finančný limit pre 1 kus dočasného (veľkoplošného) pútača je 920 EUR." sqref="E48">
      <formula1>920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36:B38 B22:B24">
      <formula1>$K$74:$K$76</formula1>
    </dataValidation>
    <dataValidation type="custom" allowBlank="1" showInputMessage="1" showErrorMessage="1" sqref="L18">
      <formula1>SUM(L16:L16)</formula1>
    </dataValidation>
    <dataValidation allowBlank="1" showInputMessage="1" showErrorMessage="1" prompt="Žiadateľ uvedie hodnotu z bunky B67 Finančná analýza hárok Peňažné toky." sqref="B12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J16:J24 J29:J38 J45:J51">
      <formula1>$K$80:$K$89</formula1>
    </dataValidation>
  </dataValidations>
  <pageMargins left="0.78740157480314965" right="0.78740157480314965" top="0.74803149606299213" bottom="0.74803149606299213" header="0.31496062992125984" footer="0.31496062992125984"/>
  <pageSetup paperSize="9" scale="42" fitToHeight="0" orientation="landscape" r:id="rId1"/>
  <rowBreaks count="1" manualBreakCount="1">
    <brk id="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2"/>
  <sheetViews>
    <sheetView view="pageBreakPreview" zoomScale="85" zoomScaleNormal="100" zoomScaleSheetLayoutView="85" workbookViewId="0"/>
  </sheetViews>
  <sheetFormatPr defaultRowHeight="16.5" x14ac:dyDescent="0.3"/>
  <cols>
    <col min="1" max="1" width="35.85546875" style="9" bestFit="1" customWidth="1"/>
    <col min="2" max="2" width="7.7109375" style="9" customWidth="1"/>
    <col min="3" max="3" width="40.5703125" style="9" customWidth="1"/>
    <col min="4" max="4" width="32.140625" style="9" customWidth="1"/>
    <col min="5" max="5" width="18.7109375" style="9" customWidth="1"/>
    <col min="6" max="6" width="20.5703125" style="9" customWidth="1"/>
    <col min="7" max="7" width="19.140625" style="9" customWidth="1"/>
    <col min="8" max="8" width="12.28515625" style="9" customWidth="1"/>
    <col min="9" max="9" width="19.7109375" style="9" customWidth="1"/>
    <col min="10" max="10" width="33.85546875" style="9" customWidth="1"/>
    <col min="11" max="11" width="14" style="9" bestFit="1" customWidth="1"/>
    <col min="12" max="12" width="9.140625" style="9"/>
    <col min="13" max="13" width="35.85546875" style="9" bestFit="1" customWidth="1"/>
    <col min="14" max="14" width="13.42578125" style="9" bestFit="1" customWidth="1"/>
    <col min="15" max="15" width="12.85546875" style="9" bestFit="1" customWidth="1"/>
    <col min="16" max="257" width="9.140625" style="9"/>
    <col min="258" max="258" width="35.85546875" style="9" bestFit="1" customWidth="1"/>
    <col min="259" max="259" width="7.7109375" style="9" customWidth="1"/>
    <col min="260" max="260" width="40.5703125" style="9" customWidth="1"/>
    <col min="261" max="261" width="32.140625" style="9" customWidth="1"/>
    <col min="262" max="262" width="18.7109375" style="9" customWidth="1"/>
    <col min="263" max="263" width="11.7109375" style="9" customWidth="1"/>
    <col min="264" max="264" width="23.28515625" style="9" customWidth="1"/>
    <col min="265" max="265" width="12.28515625" style="9" customWidth="1"/>
    <col min="266" max="266" width="42.140625" style="9" customWidth="1"/>
    <col min="267" max="267" width="14" style="9" bestFit="1" customWidth="1"/>
    <col min="268" max="268" width="9.140625" style="9"/>
    <col min="269" max="269" width="35.85546875" style="9" bestFit="1" customWidth="1"/>
    <col min="270" max="270" width="13.42578125" style="9" bestFit="1" customWidth="1"/>
    <col min="271" max="271" width="12.85546875" style="9" bestFit="1" customWidth="1"/>
    <col min="272" max="513" width="9.140625" style="9"/>
    <col min="514" max="514" width="35.85546875" style="9" bestFit="1" customWidth="1"/>
    <col min="515" max="515" width="7.7109375" style="9" customWidth="1"/>
    <col min="516" max="516" width="40.5703125" style="9" customWidth="1"/>
    <col min="517" max="517" width="32.140625" style="9" customWidth="1"/>
    <col min="518" max="518" width="18.7109375" style="9" customWidth="1"/>
    <col min="519" max="519" width="11.7109375" style="9" customWidth="1"/>
    <col min="520" max="520" width="23.28515625" style="9" customWidth="1"/>
    <col min="521" max="521" width="12.28515625" style="9" customWidth="1"/>
    <col min="522" max="522" width="42.140625" style="9" customWidth="1"/>
    <col min="523" max="523" width="14" style="9" bestFit="1" customWidth="1"/>
    <col min="524" max="524" width="9.140625" style="9"/>
    <col min="525" max="525" width="35.85546875" style="9" bestFit="1" customWidth="1"/>
    <col min="526" max="526" width="13.42578125" style="9" bestFit="1" customWidth="1"/>
    <col min="527" max="527" width="12.85546875" style="9" bestFit="1" customWidth="1"/>
    <col min="528" max="769" width="9.140625" style="9"/>
    <col min="770" max="770" width="35.85546875" style="9" bestFit="1" customWidth="1"/>
    <col min="771" max="771" width="7.7109375" style="9" customWidth="1"/>
    <col min="772" max="772" width="40.5703125" style="9" customWidth="1"/>
    <col min="773" max="773" width="32.140625" style="9" customWidth="1"/>
    <col min="774" max="774" width="18.7109375" style="9" customWidth="1"/>
    <col min="775" max="775" width="11.7109375" style="9" customWidth="1"/>
    <col min="776" max="776" width="23.28515625" style="9" customWidth="1"/>
    <col min="777" max="777" width="12.28515625" style="9" customWidth="1"/>
    <col min="778" max="778" width="42.140625" style="9" customWidth="1"/>
    <col min="779" max="779" width="14" style="9" bestFit="1" customWidth="1"/>
    <col min="780" max="780" width="9.140625" style="9"/>
    <col min="781" max="781" width="35.85546875" style="9" bestFit="1" customWidth="1"/>
    <col min="782" max="782" width="13.42578125" style="9" bestFit="1" customWidth="1"/>
    <col min="783" max="783" width="12.85546875" style="9" bestFit="1" customWidth="1"/>
    <col min="784" max="1025" width="9.140625" style="9"/>
    <col min="1026" max="1026" width="35.85546875" style="9" bestFit="1" customWidth="1"/>
    <col min="1027" max="1027" width="7.7109375" style="9" customWidth="1"/>
    <col min="1028" max="1028" width="40.5703125" style="9" customWidth="1"/>
    <col min="1029" max="1029" width="32.140625" style="9" customWidth="1"/>
    <col min="1030" max="1030" width="18.7109375" style="9" customWidth="1"/>
    <col min="1031" max="1031" width="11.7109375" style="9" customWidth="1"/>
    <col min="1032" max="1032" width="23.28515625" style="9" customWidth="1"/>
    <col min="1033" max="1033" width="12.28515625" style="9" customWidth="1"/>
    <col min="1034" max="1034" width="42.140625" style="9" customWidth="1"/>
    <col min="1035" max="1035" width="14" style="9" bestFit="1" customWidth="1"/>
    <col min="1036" max="1036" width="9.140625" style="9"/>
    <col min="1037" max="1037" width="35.85546875" style="9" bestFit="1" customWidth="1"/>
    <col min="1038" max="1038" width="13.42578125" style="9" bestFit="1" customWidth="1"/>
    <col min="1039" max="1039" width="12.85546875" style="9" bestFit="1" customWidth="1"/>
    <col min="1040" max="1281" width="9.140625" style="9"/>
    <col min="1282" max="1282" width="35.85546875" style="9" bestFit="1" customWidth="1"/>
    <col min="1283" max="1283" width="7.7109375" style="9" customWidth="1"/>
    <col min="1284" max="1284" width="40.5703125" style="9" customWidth="1"/>
    <col min="1285" max="1285" width="32.140625" style="9" customWidth="1"/>
    <col min="1286" max="1286" width="18.7109375" style="9" customWidth="1"/>
    <col min="1287" max="1287" width="11.7109375" style="9" customWidth="1"/>
    <col min="1288" max="1288" width="23.28515625" style="9" customWidth="1"/>
    <col min="1289" max="1289" width="12.28515625" style="9" customWidth="1"/>
    <col min="1290" max="1290" width="42.140625" style="9" customWidth="1"/>
    <col min="1291" max="1291" width="14" style="9" bestFit="1" customWidth="1"/>
    <col min="1292" max="1292" width="9.140625" style="9"/>
    <col min="1293" max="1293" width="35.85546875" style="9" bestFit="1" customWidth="1"/>
    <col min="1294" max="1294" width="13.42578125" style="9" bestFit="1" customWidth="1"/>
    <col min="1295" max="1295" width="12.85546875" style="9" bestFit="1" customWidth="1"/>
    <col min="1296" max="1537" width="9.140625" style="9"/>
    <col min="1538" max="1538" width="35.85546875" style="9" bestFit="1" customWidth="1"/>
    <col min="1539" max="1539" width="7.7109375" style="9" customWidth="1"/>
    <col min="1540" max="1540" width="40.5703125" style="9" customWidth="1"/>
    <col min="1541" max="1541" width="32.140625" style="9" customWidth="1"/>
    <col min="1542" max="1542" width="18.7109375" style="9" customWidth="1"/>
    <col min="1543" max="1543" width="11.7109375" style="9" customWidth="1"/>
    <col min="1544" max="1544" width="23.28515625" style="9" customWidth="1"/>
    <col min="1545" max="1545" width="12.28515625" style="9" customWidth="1"/>
    <col min="1546" max="1546" width="42.140625" style="9" customWidth="1"/>
    <col min="1547" max="1547" width="14" style="9" bestFit="1" customWidth="1"/>
    <col min="1548" max="1548" width="9.140625" style="9"/>
    <col min="1549" max="1549" width="35.85546875" style="9" bestFit="1" customWidth="1"/>
    <col min="1550" max="1550" width="13.42578125" style="9" bestFit="1" customWidth="1"/>
    <col min="1551" max="1551" width="12.85546875" style="9" bestFit="1" customWidth="1"/>
    <col min="1552" max="1793" width="9.140625" style="9"/>
    <col min="1794" max="1794" width="35.85546875" style="9" bestFit="1" customWidth="1"/>
    <col min="1795" max="1795" width="7.7109375" style="9" customWidth="1"/>
    <col min="1796" max="1796" width="40.5703125" style="9" customWidth="1"/>
    <col min="1797" max="1797" width="32.140625" style="9" customWidth="1"/>
    <col min="1798" max="1798" width="18.7109375" style="9" customWidth="1"/>
    <col min="1799" max="1799" width="11.7109375" style="9" customWidth="1"/>
    <col min="1800" max="1800" width="23.28515625" style="9" customWidth="1"/>
    <col min="1801" max="1801" width="12.28515625" style="9" customWidth="1"/>
    <col min="1802" max="1802" width="42.140625" style="9" customWidth="1"/>
    <col min="1803" max="1803" width="14" style="9" bestFit="1" customWidth="1"/>
    <col min="1804" max="1804" width="9.140625" style="9"/>
    <col min="1805" max="1805" width="35.85546875" style="9" bestFit="1" customWidth="1"/>
    <col min="1806" max="1806" width="13.42578125" style="9" bestFit="1" customWidth="1"/>
    <col min="1807" max="1807" width="12.85546875" style="9" bestFit="1" customWidth="1"/>
    <col min="1808" max="2049" width="9.140625" style="9"/>
    <col min="2050" max="2050" width="35.85546875" style="9" bestFit="1" customWidth="1"/>
    <col min="2051" max="2051" width="7.7109375" style="9" customWidth="1"/>
    <col min="2052" max="2052" width="40.5703125" style="9" customWidth="1"/>
    <col min="2053" max="2053" width="32.140625" style="9" customWidth="1"/>
    <col min="2054" max="2054" width="18.7109375" style="9" customWidth="1"/>
    <col min="2055" max="2055" width="11.7109375" style="9" customWidth="1"/>
    <col min="2056" max="2056" width="23.28515625" style="9" customWidth="1"/>
    <col min="2057" max="2057" width="12.28515625" style="9" customWidth="1"/>
    <col min="2058" max="2058" width="42.140625" style="9" customWidth="1"/>
    <col min="2059" max="2059" width="14" style="9" bestFit="1" customWidth="1"/>
    <col min="2060" max="2060" width="9.140625" style="9"/>
    <col min="2061" max="2061" width="35.85546875" style="9" bestFit="1" customWidth="1"/>
    <col min="2062" max="2062" width="13.42578125" style="9" bestFit="1" customWidth="1"/>
    <col min="2063" max="2063" width="12.85546875" style="9" bestFit="1" customWidth="1"/>
    <col min="2064" max="2305" width="9.140625" style="9"/>
    <col min="2306" max="2306" width="35.85546875" style="9" bestFit="1" customWidth="1"/>
    <col min="2307" max="2307" width="7.7109375" style="9" customWidth="1"/>
    <col min="2308" max="2308" width="40.5703125" style="9" customWidth="1"/>
    <col min="2309" max="2309" width="32.140625" style="9" customWidth="1"/>
    <col min="2310" max="2310" width="18.7109375" style="9" customWidth="1"/>
    <col min="2311" max="2311" width="11.7109375" style="9" customWidth="1"/>
    <col min="2312" max="2312" width="23.28515625" style="9" customWidth="1"/>
    <col min="2313" max="2313" width="12.28515625" style="9" customWidth="1"/>
    <col min="2314" max="2314" width="42.140625" style="9" customWidth="1"/>
    <col min="2315" max="2315" width="14" style="9" bestFit="1" customWidth="1"/>
    <col min="2316" max="2316" width="9.140625" style="9"/>
    <col min="2317" max="2317" width="35.85546875" style="9" bestFit="1" customWidth="1"/>
    <col min="2318" max="2318" width="13.42578125" style="9" bestFit="1" customWidth="1"/>
    <col min="2319" max="2319" width="12.85546875" style="9" bestFit="1" customWidth="1"/>
    <col min="2320" max="2561" width="9.140625" style="9"/>
    <col min="2562" max="2562" width="35.85546875" style="9" bestFit="1" customWidth="1"/>
    <col min="2563" max="2563" width="7.7109375" style="9" customWidth="1"/>
    <col min="2564" max="2564" width="40.5703125" style="9" customWidth="1"/>
    <col min="2565" max="2565" width="32.140625" style="9" customWidth="1"/>
    <col min="2566" max="2566" width="18.7109375" style="9" customWidth="1"/>
    <col min="2567" max="2567" width="11.7109375" style="9" customWidth="1"/>
    <col min="2568" max="2568" width="23.28515625" style="9" customWidth="1"/>
    <col min="2569" max="2569" width="12.28515625" style="9" customWidth="1"/>
    <col min="2570" max="2570" width="42.140625" style="9" customWidth="1"/>
    <col min="2571" max="2571" width="14" style="9" bestFit="1" customWidth="1"/>
    <col min="2572" max="2572" width="9.140625" style="9"/>
    <col min="2573" max="2573" width="35.85546875" style="9" bestFit="1" customWidth="1"/>
    <col min="2574" max="2574" width="13.42578125" style="9" bestFit="1" customWidth="1"/>
    <col min="2575" max="2575" width="12.85546875" style="9" bestFit="1" customWidth="1"/>
    <col min="2576" max="2817" width="9.140625" style="9"/>
    <col min="2818" max="2818" width="35.85546875" style="9" bestFit="1" customWidth="1"/>
    <col min="2819" max="2819" width="7.7109375" style="9" customWidth="1"/>
    <col min="2820" max="2820" width="40.5703125" style="9" customWidth="1"/>
    <col min="2821" max="2821" width="32.140625" style="9" customWidth="1"/>
    <col min="2822" max="2822" width="18.7109375" style="9" customWidth="1"/>
    <col min="2823" max="2823" width="11.7109375" style="9" customWidth="1"/>
    <col min="2824" max="2824" width="23.28515625" style="9" customWidth="1"/>
    <col min="2825" max="2825" width="12.28515625" style="9" customWidth="1"/>
    <col min="2826" max="2826" width="42.140625" style="9" customWidth="1"/>
    <col min="2827" max="2827" width="14" style="9" bestFit="1" customWidth="1"/>
    <col min="2828" max="2828" width="9.140625" style="9"/>
    <col min="2829" max="2829" width="35.85546875" style="9" bestFit="1" customWidth="1"/>
    <col min="2830" max="2830" width="13.42578125" style="9" bestFit="1" customWidth="1"/>
    <col min="2831" max="2831" width="12.85546875" style="9" bestFit="1" customWidth="1"/>
    <col min="2832" max="3073" width="9.140625" style="9"/>
    <col min="3074" max="3074" width="35.85546875" style="9" bestFit="1" customWidth="1"/>
    <col min="3075" max="3075" width="7.7109375" style="9" customWidth="1"/>
    <col min="3076" max="3076" width="40.5703125" style="9" customWidth="1"/>
    <col min="3077" max="3077" width="32.140625" style="9" customWidth="1"/>
    <col min="3078" max="3078" width="18.7109375" style="9" customWidth="1"/>
    <col min="3079" max="3079" width="11.7109375" style="9" customWidth="1"/>
    <col min="3080" max="3080" width="23.28515625" style="9" customWidth="1"/>
    <col min="3081" max="3081" width="12.28515625" style="9" customWidth="1"/>
    <col min="3082" max="3082" width="42.140625" style="9" customWidth="1"/>
    <col min="3083" max="3083" width="14" style="9" bestFit="1" customWidth="1"/>
    <col min="3084" max="3084" width="9.140625" style="9"/>
    <col min="3085" max="3085" width="35.85546875" style="9" bestFit="1" customWidth="1"/>
    <col min="3086" max="3086" width="13.42578125" style="9" bestFit="1" customWidth="1"/>
    <col min="3087" max="3087" width="12.85546875" style="9" bestFit="1" customWidth="1"/>
    <col min="3088" max="3329" width="9.140625" style="9"/>
    <col min="3330" max="3330" width="35.85546875" style="9" bestFit="1" customWidth="1"/>
    <col min="3331" max="3331" width="7.7109375" style="9" customWidth="1"/>
    <col min="3332" max="3332" width="40.5703125" style="9" customWidth="1"/>
    <col min="3333" max="3333" width="32.140625" style="9" customWidth="1"/>
    <col min="3334" max="3334" width="18.7109375" style="9" customWidth="1"/>
    <col min="3335" max="3335" width="11.7109375" style="9" customWidth="1"/>
    <col min="3336" max="3336" width="23.28515625" style="9" customWidth="1"/>
    <col min="3337" max="3337" width="12.28515625" style="9" customWidth="1"/>
    <col min="3338" max="3338" width="42.140625" style="9" customWidth="1"/>
    <col min="3339" max="3339" width="14" style="9" bestFit="1" customWidth="1"/>
    <col min="3340" max="3340" width="9.140625" style="9"/>
    <col min="3341" max="3341" width="35.85546875" style="9" bestFit="1" customWidth="1"/>
    <col min="3342" max="3342" width="13.42578125" style="9" bestFit="1" customWidth="1"/>
    <col min="3343" max="3343" width="12.85546875" style="9" bestFit="1" customWidth="1"/>
    <col min="3344" max="3585" width="9.140625" style="9"/>
    <col min="3586" max="3586" width="35.85546875" style="9" bestFit="1" customWidth="1"/>
    <col min="3587" max="3587" width="7.7109375" style="9" customWidth="1"/>
    <col min="3588" max="3588" width="40.5703125" style="9" customWidth="1"/>
    <col min="3589" max="3589" width="32.140625" style="9" customWidth="1"/>
    <col min="3590" max="3590" width="18.7109375" style="9" customWidth="1"/>
    <col min="3591" max="3591" width="11.7109375" style="9" customWidth="1"/>
    <col min="3592" max="3592" width="23.28515625" style="9" customWidth="1"/>
    <col min="3593" max="3593" width="12.28515625" style="9" customWidth="1"/>
    <col min="3594" max="3594" width="42.140625" style="9" customWidth="1"/>
    <col min="3595" max="3595" width="14" style="9" bestFit="1" customWidth="1"/>
    <col min="3596" max="3596" width="9.140625" style="9"/>
    <col min="3597" max="3597" width="35.85546875" style="9" bestFit="1" customWidth="1"/>
    <col min="3598" max="3598" width="13.42578125" style="9" bestFit="1" customWidth="1"/>
    <col min="3599" max="3599" width="12.85546875" style="9" bestFit="1" customWidth="1"/>
    <col min="3600" max="3841" width="9.140625" style="9"/>
    <col min="3842" max="3842" width="35.85546875" style="9" bestFit="1" customWidth="1"/>
    <col min="3843" max="3843" width="7.7109375" style="9" customWidth="1"/>
    <col min="3844" max="3844" width="40.5703125" style="9" customWidth="1"/>
    <col min="3845" max="3845" width="32.140625" style="9" customWidth="1"/>
    <col min="3846" max="3846" width="18.7109375" style="9" customWidth="1"/>
    <col min="3847" max="3847" width="11.7109375" style="9" customWidth="1"/>
    <col min="3848" max="3848" width="23.28515625" style="9" customWidth="1"/>
    <col min="3849" max="3849" width="12.28515625" style="9" customWidth="1"/>
    <col min="3850" max="3850" width="42.140625" style="9" customWidth="1"/>
    <col min="3851" max="3851" width="14" style="9" bestFit="1" customWidth="1"/>
    <col min="3852" max="3852" width="9.140625" style="9"/>
    <col min="3853" max="3853" width="35.85546875" style="9" bestFit="1" customWidth="1"/>
    <col min="3854" max="3854" width="13.42578125" style="9" bestFit="1" customWidth="1"/>
    <col min="3855" max="3855" width="12.85546875" style="9" bestFit="1" customWidth="1"/>
    <col min="3856" max="4097" width="9.140625" style="9"/>
    <col min="4098" max="4098" width="35.85546875" style="9" bestFit="1" customWidth="1"/>
    <col min="4099" max="4099" width="7.7109375" style="9" customWidth="1"/>
    <col min="4100" max="4100" width="40.5703125" style="9" customWidth="1"/>
    <col min="4101" max="4101" width="32.140625" style="9" customWidth="1"/>
    <col min="4102" max="4102" width="18.7109375" style="9" customWidth="1"/>
    <col min="4103" max="4103" width="11.7109375" style="9" customWidth="1"/>
    <col min="4104" max="4104" width="23.28515625" style="9" customWidth="1"/>
    <col min="4105" max="4105" width="12.28515625" style="9" customWidth="1"/>
    <col min="4106" max="4106" width="42.140625" style="9" customWidth="1"/>
    <col min="4107" max="4107" width="14" style="9" bestFit="1" customWidth="1"/>
    <col min="4108" max="4108" width="9.140625" style="9"/>
    <col min="4109" max="4109" width="35.85546875" style="9" bestFit="1" customWidth="1"/>
    <col min="4110" max="4110" width="13.42578125" style="9" bestFit="1" customWidth="1"/>
    <col min="4111" max="4111" width="12.85546875" style="9" bestFit="1" customWidth="1"/>
    <col min="4112" max="4353" width="9.140625" style="9"/>
    <col min="4354" max="4354" width="35.85546875" style="9" bestFit="1" customWidth="1"/>
    <col min="4355" max="4355" width="7.7109375" style="9" customWidth="1"/>
    <col min="4356" max="4356" width="40.5703125" style="9" customWidth="1"/>
    <col min="4357" max="4357" width="32.140625" style="9" customWidth="1"/>
    <col min="4358" max="4358" width="18.7109375" style="9" customWidth="1"/>
    <col min="4359" max="4359" width="11.7109375" style="9" customWidth="1"/>
    <col min="4360" max="4360" width="23.28515625" style="9" customWidth="1"/>
    <col min="4361" max="4361" width="12.28515625" style="9" customWidth="1"/>
    <col min="4362" max="4362" width="42.140625" style="9" customWidth="1"/>
    <col min="4363" max="4363" width="14" style="9" bestFit="1" customWidth="1"/>
    <col min="4364" max="4364" width="9.140625" style="9"/>
    <col min="4365" max="4365" width="35.85546875" style="9" bestFit="1" customWidth="1"/>
    <col min="4366" max="4366" width="13.42578125" style="9" bestFit="1" customWidth="1"/>
    <col min="4367" max="4367" width="12.85546875" style="9" bestFit="1" customWidth="1"/>
    <col min="4368" max="4609" width="9.140625" style="9"/>
    <col min="4610" max="4610" width="35.85546875" style="9" bestFit="1" customWidth="1"/>
    <col min="4611" max="4611" width="7.7109375" style="9" customWidth="1"/>
    <col min="4612" max="4612" width="40.5703125" style="9" customWidth="1"/>
    <col min="4613" max="4613" width="32.140625" style="9" customWidth="1"/>
    <col min="4614" max="4614" width="18.7109375" style="9" customWidth="1"/>
    <col min="4615" max="4615" width="11.7109375" style="9" customWidth="1"/>
    <col min="4616" max="4616" width="23.28515625" style="9" customWidth="1"/>
    <col min="4617" max="4617" width="12.28515625" style="9" customWidth="1"/>
    <col min="4618" max="4618" width="42.140625" style="9" customWidth="1"/>
    <col min="4619" max="4619" width="14" style="9" bestFit="1" customWidth="1"/>
    <col min="4620" max="4620" width="9.140625" style="9"/>
    <col min="4621" max="4621" width="35.85546875" style="9" bestFit="1" customWidth="1"/>
    <col min="4622" max="4622" width="13.42578125" style="9" bestFit="1" customWidth="1"/>
    <col min="4623" max="4623" width="12.85546875" style="9" bestFit="1" customWidth="1"/>
    <col min="4624" max="4865" width="9.140625" style="9"/>
    <col min="4866" max="4866" width="35.85546875" style="9" bestFit="1" customWidth="1"/>
    <col min="4867" max="4867" width="7.7109375" style="9" customWidth="1"/>
    <col min="4868" max="4868" width="40.5703125" style="9" customWidth="1"/>
    <col min="4869" max="4869" width="32.140625" style="9" customWidth="1"/>
    <col min="4870" max="4870" width="18.7109375" style="9" customWidth="1"/>
    <col min="4871" max="4871" width="11.7109375" style="9" customWidth="1"/>
    <col min="4872" max="4872" width="23.28515625" style="9" customWidth="1"/>
    <col min="4873" max="4873" width="12.28515625" style="9" customWidth="1"/>
    <col min="4874" max="4874" width="42.140625" style="9" customWidth="1"/>
    <col min="4875" max="4875" width="14" style="9" bestFit="1" customWidth="1"/>
    <col min="4876" max="4876" width="9.140625" style="9"/>
    <col min="4877" max="4877" width="35.85546875" style="9" bestFit="1" customWidth="1"/>
    <col min="4878" max="4878" width="13.42578125" style="9" bestFit="1" customWidth="1"/>
    <col min="4879" max="4879" width="12.85546875" style="9" bestFit="1" customWidth="1"/>
    <col min="4880" max="5121" width="9.140625" style="9"/>
    <col min="5122" max="5122" width="35.85546875" style="9" bestFit="1" customWidth="1"/>
    <col min="5123" max="5123" width="7.7109375" style="9" customWidth="1"/>
    <col min="5124" max="5124" width="40.5703125" style="9" customWidth="1"/>
    <col min="5125" max="5125" width="32.140625" style="9" customWidth="1"/>
    <col min="5126" max="5126" width="18.7109375" style="9" customWidth="1"/>
    <col min="5127" max="5127" width="11.7109375" style="9" customWidth="1"/>
    <col min="5128" max="5128" width="23.28515625" style="9" customWidth="1"/>
    <col min="5129" max="5129" width="12.28515625" style="9" customWidth="1"/>
    <col min="5130" max="5130" width="42.140625" style="9" customWidth="1"/>
    <col min="5131" max="5131" width="14" style="9" bestFit="1" customWidth="1"/>
    <col min="5132" max="5132" width="9.140625" style="9"/>
    <col min="5133" max="5133" width="35.85546875" style="9" bestFit="1" customWidth="1"/>
    <col min="5134" max="5134" width="13.42578125" style="9" bestFit="1" customWidth="1"/>
    <col min="5135" max="5135" width="12.85546875" style="9" bestFit="1" customWidth="1"/>
    <col min="5136" max="5377" width="9.140625" style="9"/>
    <col min="5378" max="5378" width="35.85546875" style="9" bestFit="1" customWidth="1"/>
    <col min="5379" max="5379" width="7.7109375" style="9" customWidth="1"/>
    <col min="5380" max="5380" width="40.5703125" style="9" customWidth="1"/>
    <col min="5381" max="5381" width="32.140625" style="9" customWidth="1"/>
    <col min="5382" max="5382" width="18.7109375" style="9" customWidth="1"/>
    <col min="5383" max="5383" width="11.7109375" style="9" customWidth="1"/>
    <col min="5384" max="5384" width="23.28515625" style="9" customWidth="1"/>
    <col min="5385" max="5385" width="12.28515625" style="9" customWidth="1"/>
    <col min="5386" max="5386" width="42.140625" style="9" customWidth="1"/>
    <col min="5387" max="5387" width="14" style="9" bestFit="1" customWidth="1"/>
    <col min="5388" max="5388" width="9.140625" style="9"/>
    <col min="5389" max="5389" width="35.85546875" style="9" bestFit="1" customWidth="1"/>
    <col min="5390" max="5390" width="13.42578125" style="9" bestFit="1" customWidth="1"/>
    <col min="5391" max="5391" width="12.85546875" style="9" bestFit="1" customWidth="1"/>
    <col min="5392" max="5633" width="9.140625" style="9"/>
    <col min="5634" max="5634" width="35.85546875" style="9" bestFit="1" customWidth="1"/>
    <col min="5635" max="5635" width="7.7109375" style="9" customWidth="1"/>
    <col min="5636" max="5636" width="40.5703125" style="9" customWidth="1"/>
    <col min="5637" max="5637" width="32.140625" style="9" customWidth="1"/>
    <col min="5638" max="5638" width="18.7109375" style="9" customWidth="1"/>
    <col min="5639" max="5639" width="11.7109375" style="9" customWidth="1"/>
    <col min="5640" max="5640" width="23.28515625" style="9" customWidth="1"/>
    <col min="5641" max="5641" width="12.28515625" style="9" customWidth="1"/>
    <col min="5642" max="5642" width="42.140625" style="9" customWidth="1"/>
    <col min="5643" max="5643" width="14" style="9" bestFit="1" customWidth="1"/>
    <col min="5644" max="5644" width="9.140625" style="9"/>
    <col min="5645" max="5645" width="35.85546875" style="9" bestFit="1" customWidth="1"/>
    <col min="5646" max="5646" width="13.42578125" style="9" bestFit="1" customWidth="1"/>
    <col min="5647" max="5647" width="12.85546875" style="9" bestFit="1" customWidth="1"/>
    <col min="5648" max="5889" width="9.140625" style="9"/>
    <col min="5890" max="5890" width="35.85546875" style="9" bestFit="1" customWidth="1"/>
    <col min="5891" max="5891" width="7.7109375" style="9" customWidth="1"/>
    <col min="5892" max="5892" width="40.5703125" style="9" customWidth="1"/>
    <col min="5893" max="5893" width="32.140625" style="9" customWidth="1"/>
    <col min="5894" max="5894" width="18.7109375" style="9" customWidth="1"/>
    <col min="5895" max="5895" width="11.7109375" style="9" customWidth="1"/>
    <col min="5896" max="5896" width="23.28515625" style="9" customWidth="1"/>
    <col min="5897" max="5897" width="12.28515625" style="9" customWidth="1"/>
    <col min="5898" max="5898" width="42.140625" style="9" customWidth="1"/>
    <col min="5899" max="5899" width="14" style="9" bestFit="1" customWidth="1"/>
    <col min="5900" max="5900" width="9.140625" style="9"/>
    <col min="5901" max="5901" width="35.85546875" style="9" bestFit="1" customWidth="1"/>
    <col min="5902" max="5902" width="13.42578125" style="9" bestFit="1" customWidth="1"/>
    <col min="5903" max="5903" width="12.85546875" style="9" bestFit="1" customWidth="1"/>
    <col min="5904" max="6145" width="9.140625" style="9"/>
    <col min="6146" max="6146" width="35.85546875" style="9" bestFit="1" customWidth="1"/>
    <col min="6147" max="6147" width="7.7109375" style="9" customWidth="1"/>
    <col min="6148" max="6148" width="40.5703125" style="9" customWidth="1"/>
    <col min="6149" max="6149" width="32.140625" style="9" customWidth="1"/>
    <col min="6150" max="6150" width="18.7109375" style="9" customWidth="1"/>
    <col min="6151" max="6151" width="11.7109375" style="9" customWidth="1"/>
    <col min="6152" max="6152" width="23.28515625" style="9" customWidth="1"/>
    <col min="6153" max="6153" width="12.28515625" style="9" customWidth="1"/>
    <col min="6154" max="6154" width="42.140625" style="9" customWidth="1"/>
    <col min="6155" max="6155" width="14" style="9" bestFit="1" customWidth="1"/>
    <col min="6156" max="6156" width="9.140625" style="9"/>
    <col min="6157" max="6157" width="35.85546875" style="9" bestFit="1" customWidth="1"/>
    <col min="6158" max="6158" width="13.42578125" style="9" bestFit="1" customWidth="1"/>
    <col min="6159" max="6159" width="12.85546875" style="9" bestFit="1" customWidth="1"/>
    <col min="6160" max="6401" width="9.140625" style="9"/>
    <col min="6402" max="6402" width="35.85546875" style="9" bestFit="1" customWidth="1"/>
    <col min="6403" max="6403" width="7.7109375" style="9" customWidth="1"/>
    <col min="6404" max="6404" width="40.5703125" style="9" customWidth="1"/>
    <col min="6405" max="6405" width="32.140625" style="9" customWidth="1"/>
    <col min="6406" max="6406" width="18.7109375" style="9" customWidth="1"/>
    <col min="6407" max="6407" width="11.7109375" style="9" customWidth="1"/>
    <col min="6408" max="6408" width="23.28515625" style="9" customWidth="1"/>
    <col min="6409" max="6409" width="12.28515625" style="9" customWidth="1"/>
    <col min="6410" max="6410" width="42.140625" style="9" customWidth="1"/>
    <col min="6411" max="6411" width="14" style="9" bestFit="1" customWidth="1"/>
    <col min="6412" max="6412" width="9.140625" style="9"/>
    <col min="6413" max="6413" width="35.85546875" style="9" bestFit="1" customWidth="1"/>
    <col min="6414" max="6414" width="13.42578125" style="9" bestFit="1" customWidth="1"/>
    <col min="6415" max="6415" width="12.85546875" style="9" bestFit="1" customWidth="1"/>
    <col min="6416" max="6657" width="9.140625" style="9"/>
    <col min="6658" max="6658" width="35.85546875" style="9" bestFit="1" customWidth="1"/>
    <col min="6659" max="6659" width="7.7109375" style="9" customWidth="1"/>
    <col min="6660" max="6660" width="40.5703125" style="9" customWidth="1"/>
    <col min="6661" max="6661" width="32.140625" style="9" customWidth="1"/>
    <col min="6662" max="6662" width="18.7109375" style="9" customWidth="1"/>
    <col min="6663" max="6663" width="11.7109375" style="9" customWidth="1"/>
    <col min="6664" max="6664" width="23.28515625" style="9" customWidth="1"/>
    <col min="6665" max="6665" width="12.28515625" style="9" customWidth="1"/>
    <col min="6666" max="6666" width="42.140625" style="9" customWidth="1"/>
    <col min="6667" max="6667" width="14" style="9" bestFit="1" customWidth="1"/>
    <col min="6668" max="6668" width="9.140625" style="9"/>
    <col min="6669" max="6669" width="35.85546875" style="9" bestFit="1" customWidth="1"/>
    <col min="6670" max="6670" width="13.42578125" style="9" bestFit="1" customWidth="1"/>
    <col min="6671" max="6671" width="12.85546875" style="9" bestFit="1" customWidth="1"/>
    <col min="6672" max="6913" width="9.140625" style="9"/>
    <col min="6914" max="6914" width="35.85546875" style="9" bestFit="1" customWidth="1"/>
    <col min="6915" max="6915" width="7.7109375" style="9" customWidth="1"/>
    <col min="6916" max="6916" width="40.5703125" style="9" customWidth="1"/>
    <col min="6917" max="6917" width="32.140625" style="9" customWidth="1"/>
    <col min="6918" max="6918" width="18.7109375" style="9" customWidth="1"/>
    <col min="6919" max="6919" width="11.7109375" style="9" customWidth="1"/>
    <col min="6920" max="6920" width="23.28515625" style="9" customWidth="1"/>
    <col min="6921" max="6921" width="12.28515625" style="9" customWidth="1"/>
    <col min="6922" max="6922" width="42.140625" style="9" customWidth="1"/>
    <col min="6923" max="6923" width="14" style="9" bestFit="1" customWidth="1"/>
    <col min="6924" max="6924" width="9.140625" style="9"/>
    <col min="6925" max="6925" width="35.85546875" style="9" bestFit="1" customWidth="1"/>
    <col min="6926" max="6926" width="13.42578125" style="9" bestFit="1" customWidth="1"/>
    <col min="6927" max="6927" width="12.85546875" style="9" bestFit="1" customWidth="1"/>
    <col min="6928" max="7169" width="9.140625" style="9"/>
    <col min="7170" max="7170" width="35.85546875" style="9" bestFit="1" customWidth="1"/>
    <col min="7171" max="7171" width="7.7109375" style="9" customWidth="1"/>
    <col min="7172" max="7172" width="40.5703125" style="9" customWidth="1"/>
    <col min="7173" max="7173" width="32.140625" style="9" customWidth="1"/>
    <col min="7174" max="7174" width="18.7109375" style="9" customWidth="1"/>
    <col min="7175" max="7175" width="11.7109375" style="9" customWidth="1"/>
    <col min="7176" max="7176" width="23.28515625" style="9" customWidth="1"/>
    <col min="7177" max="7177" width="12.28515625" style="9" customWidth="1"/>
    <col min="7178" max="7178" width="42.140625" style="9" customWidth="1"/>
    <col min="7179" max="7179" width="14" style="9" bestFit="1" customWidth="1"/>
    <col min="7180" max="7180" width="9.140625" style="9"/>
    <col min="7181" max="7181" width="35.85546875" style="9" bestFit="1" customWidth="1"/>
    <col min="7182" max="7182" width="13.42578125" style="9" bestFit="1" customWidth="1"/>
    <col min="7183" max="7183" width="12.85546875" style="9" bestFit="1" customWidth="1"/>
    <col min="7184" max="7425" width="9.140625" style="9"/>
    <col min="7426" max="7426" width="35.85546875" style="9" bestFit="1" customWidth="1"/>
    <col min="7427" max="7427" width="7.7109375" style="9" customWidth="1"/>
    <col min="7428" max="7428" width="40.5703125" style="9" customWidth="1"/>
    <col min="7429" max="7429" width="32.140625" style="9" customWidth="1"/>
    <col min="7430" max="7430" width="18.7109375" style="9" customWidth="1"/>
    <col min="7431" max="7431" width="11.7109375" style="9" customWidth="1"/>
    <col min="7432" max="7432" width="23.28515625" style="9" customWidth="1"/>
    <col min="7433" max="7433" width="12.28515625" style="9" customWidth="1"/>
    <col min="7434" max="7434" width="42.140625" style="9" customWidth="1"/>
    <col min="7435" max="7435" width="14" style="9" bestFit="1" customWidth="1"/>
    <col min="7436" max="7436" width="9.140625" style="9"/>
    <col min="7437" max="7437" width="35.85546875" style="9" bestFit="1" customWidth="1"/>
    <col min="7438" max="7438" width="13.42578125" style="9" bestFit="1" customWidth="1"/>
    <col min="7439" max="7439" width="12.85546875" style="9" bestFit="1" customWidth="1"/>
    <col min="7440" max="7681" width="9.140625" style="9"/>
    <col min="7682" max="7682" width="35.85546875" style="9" bestFit="1" customWidth="1"/>
    <col min="7683" max="7683" width="7.7109375" style="9" customWidth="1"/>
    <col min="7684" max="7684" width="40.5703125" style="9" customWidth="1"/>
    <col min="7685" max="7685" width="32.140625" style="9" customWidth="1"/>
    <col min="7686" max="7686" width="18.7109375" style="9" customWidth="1"/>
    <col min="7687" max="7687" width="11.7109375" style="9" customWidth="1"/>
    <col min="7688" max="7688" width="23.28515625" style="9" customWidth="1"/>
    <col min="7689" max="7689" width="12.28515625" style="9" customWidth="1"/>
    <col min="7690" max="7690" width="42.140625" style="9" customWidth="1"/>
    <col min="7691" max="7691" width="14" style="9" bestFit="1" customWidth="1"/>
    <col min="7692" max="7692" width="9.140625" style="9"/>
    <col min="7693" max="7693" width="35.85546875" style="9" bestFit="1" customWidth="1"/>
    <col min="7694" max="7694" width="13.42578125" style="9" bestFit="1" customWidth="1"/>
    <col min="7695" max="7695" width="12.85546875" style="9" bestFit="1" customWidth="1"/>
    <col min="7696" max="7937" width="9.140625" style="9"/>
    <col min="7938" max="7938" width="35.85546875" style="9" bestFit="1" customWidth="1"/>
    <col min="7939" max="7939" width="7.7109375" style="9" customWidth="1"/>
    <col min="7940" max="7940" width="40.5703125" style="9" customWidth="1"/>
    <col min="7941" max="7941" width="32.140625" style="9" customWidth="1"/>
    <col min="7942" max="7942" width="18.7109375" style="9" customWidth="1"/>
    <col min="7943" max="7943" width="11.7109375" style="9" customWidth="1"/>
    <col min="7944" max="7944" width="23.28515625" style="9" customWidth="1"/>
    <col min="7945" max="7945" width="12.28515625" style="9" customWidth="1"/>
    <col min="7946" max="7946" width="42.140625" style="9" customWidth="1"/>
    <col min="7947" max="7947" width="14" style="9" bestFit="1" customWidth="1"/>
    <col min="7948" max="7948" width="9.140625" style="9"/>
    <col min="7949" max="7949" width="35.85546875" style="9" bestFit="1" customWidth="1"/>
    <col min="7950" max="7950" width="13.42578125" style="9" bestFit="1" customWidth="1"/>
    <col min="7951" max="7951" width="12.85546875" style="9" bestFit="1" customWidth="1"/>
    <col min="7952" max="8193" width="9.140625" style="9"/>
    <col min="8194" max="8194" width="35.85546875" style="9" bestFit="1" customWidth="1"/>
    <col min="8195" max="8195" width="7.7109375" style="9" customWidth="1"/>
    <col min="8196" max="8196" width="40.5703125" style="9" customWidth="1"/>
    <col min="8197" max="8197" width="32.140625" style="9" customWidth="1"/>
    <col min="8198" max="8198" width="18.7109375" style="9" customWidth="1"/>
    <col min="8199" max="8199" width="11.7109375" style="9" customWidth="1"/>
    <col min="8200" max="8200" width="23.28515625" style="9" customWidth="1"/>
    <col min="8201" max="8201" width="12.28515625" style="9" customWidth="1"/>
    <col min="8202" max="8202" width="42.140625" style="9" customWidth="1"/>
    <col min="8203" max="8203" width="14" style="9" bestFit="1" customWidth="1"/>
    <col min="8204" max="8204" width="9.140625" style="9"/>
    <col min="8205" max="8205" width="35.85546875" style="9" bestFit="1" customWidth="1"/>
    <col min="8206" max="8206" width="13.42578125" style="9" bestFit="1" customWidth="1"/>
    <col min="8207" max="8207" width="12.85546875" style="9" bestFit="1" customWidth="1"/>
    <col min="8208" max="8449" width="9.140625" style="9"/>
    <col min="8450" max="8450" width="35.85546875" style="9" bestFit="1" customWidth="1"/>
    <col min="8451" max="8451" width="7.7109375" style="9" customWidth="1"/>
    <col min="8452" max="8452" width="40.5703125" style="9" customWidth="1"/>
    <col min="8453" max="8453" width="32.140625" style="9" customWidth="1"/>
    <col min="8454" max="8454" width="18.7109375" style="9" customWidth="1"/>
    <col min="8455" max="8455" width="11.7109375" style="9" customWidth="1"/>
    <col min="8456" max="8456" width="23.28515625" style="9" customWidth="1"/>
    <col min="8457" max="8457" width="12.28515625" style="9" customWidth="1"/>
    <col min="8458" max="8458" width="42.140625" style="9" customWidth="1"/>
    <col min="8459" max="8459" width="14" style="9" bestFit="1" customWidth="1"/>
    <col min="8460" max="8460" width="9.140625" style="9"/>
    <col min="8461" max="8461" width="35.85546875" style="9" bestFit="1" customWidth="1"/>
    <col min="8462" max="8462" width="13.42578125" style="9" bestFit="1" customWidth="1"/>
    <col min="8463" max="8463" width="12.85546875" style="9" bestFit="1" customWidth="1"/>
    <col min="8464" max="8705" width="9.140625" style="9"/>
    <col min="8706" max="8706" width="35.85546875" style="9" bestFit="1" customWidth="1"/>
    <col min="8707" max="8707" width="7.7109375" style="9" customWidth="1"/>
    <col min="8708" max="8708" width="40.5703125" style="9" customWidth="1"/>
    <col min="8709" max="8709" width="32.140625" style="9" customWidth="1"/>
    <col min="8710" max="8710" width="18.7109375" style="9" customWidth="1"/>
    <col min="8711" max="8711" width="11.7109375" style="9" customWidth="1"/>
    <col min="8712" max="8712" width="23.28515625" style="9" customWidth="1"/>
    <col min="8713" max="8713" width="12.28515625" style="9" customWidth="1"/>
    <col min="8714" max="8714" width="42.140625" style="9" customWidth="1"/>
    <col min="8715" max="8715" width="14" style="9" bestFit="1" customWidth="1"/>
    <col min="8716" max="8716" width="9.140625" style="9"/>
    <col min="8717" max="8717" width="35.85546875" style="9" bestFit="1" customWidth="1"/>
    <col min="8718" max="8718" width="13.42578125" style="9" bestFit="1" customWidth="1"/>
    <col min="8719" max="8719" width="12.85546875" style="9" bestFit="1" customWidth="1"/>
    <col min="8720" max="8961" width="9.140625" style="9"/>
    <col min="8962" max="8962" width="35.85546875" style="9" bestFit="1" customWidth="1"/>
    <col min="8963" max="8963" width="7.7109375" style="9" customWidth="1"/>
    <col min="8964" max="8964" width="40.5703125" style="9" customWidth="1"/>
    <col min="8965" max="8965" width="32.140625" style="9" customWidth="1"/>
    <col min="8966" max="8966" width="18.7109375" style="9" customWidth="1"/>
    <col min="8967" max="8967" width="11.7109375" style="9" customWidth="1"/>
    <col min="8968" max="8968" width="23.28515625" style="9" customWidth="1"/>
    <col min="8969" max="8969" width="12.28515625" style="9" customWidth="1"/>
    <col min="8970" max="8970" width="42.140625" style="9" customWidth="1"/>
    <col min="8971" max="8971" width="14" style="9" bestFit="1" customWidth="1"/>
    <col min="8972" max="8972" width="9.140625" style="9"/>
    <col min="8973" max="8973" width="35.85546875" style="9" bestFit="1" customWidth="1"/>
    <col min="8974" max="8974" width="13.42578125" style="9" bestFit="1" customWidth="1"/>
    <col min="8975" max="8975" width="12.85546875" style="9" bestFit="1" customWidth="1"/>
    <col min="8976" max="9217" width="9.140625" style="9"/>
    <col min="9218" max="9218" width="35.85546875" style="9" bestFit="1" customWidth="1"/>
    <col min="9219" max="9219" width="7.7109375" style="9" customWidth="1"/>
    <col min="9220" max="9220" width="40.5703125" style="9" customWidth="1"/>
    <col min="9221" max="9221" width="32.140625" style="9" customWidth="1"/>
    <col min="9222" max="9222" width="18.7109375" style="9" customWidth="1"/>
    <col min="9223" max="9223" width="11.7109375" style="9" customWidth="1"/>
    <col min="9224" max="9224" width="23.28515625" style="9" customWidth="1"/>
    <col min="9225" max="9225" width="12.28515625" style="9" customWidth="1"/>
    <col min="9226" max="9226" width="42.140625" style="9" customWidth="1"/>
    <col min="9227" max="9227" width="14" style="9" bestFit="1" customWidth="1"/>
    <col min="9228" max="9228" width="9.140625" style="9"/>
    <col min="9229" max="9229" width="35.85546875" style="9" bestFit="1" customWidth="1"/>
    <col min="9230" max="9230" width="13.42578125" style="9" bestFit="1" customWidth="1"/>
    <col min="9231" max="9231" width="12.85546875" style="9" bestFit="1" customWidth="1"/>
    <col min="9232" max="9473" width="9.140625" style="9"/>
    <col min="9474" max="9474" width="35.85546875" style="9" bestFit="1" customWidth="1"/>
    <col min="9475" max="9475" width="7.7109375" style="9" customWidth="1"/>
    <col min="9476" max="9476" width="40.5703125" style="9" customWidth="1"/>
    <col min="9477" max="9477" width="32.140625" style="9" customWidth="1"/>
    <col min="9478" max="9478" width="18.7109375" style="9" customWidth="1"/>
    <col min="9479" max="9479" width="11.7109375" style="9" customWidth="1"/>
    <col min="9480" max="9480" width="23.28515625" style="9" customWidth="1"/>
    <col min="9481" max="9481" width="12.28515625" style="9" customWidth="1"/>
    <col min="9482" max="9482" width="42.140625" style="9" customWidth="1"/>
    <col min="9483" max="9483" width="14" style="9" bestFit="1" customWidth="1"/>
    <col min="9484" max="9484" width="9.140625" style="9"/>
    <col min="9485" max="9485" width="35.85546875" style="9" bestFit="1" customWidth="1"/>
    <col min="9486" max="9486" width="13.42578125" style="9" bestFit="1" customWidth="1"/>
    <col min="9487" max="9487" width="12.85546875" style="9" bestFit="1" customWidth="1"/>
    <col min="9488" max="9729" width="9.140625" style="9"/>
    <col min="9730" max="9730" width="35.85546875" style="9" bestFit="1" customWidth="1"/>
    <col min="9731" max="9731" width="7.7109375" style="9" customWidth="1"/>
    <col min="9732" max="9732" width="40.5703125" style="9" customWidth="1"/>
    <col min="9733" max="9733" width="32.140625" style="9" customWidth="1"/>
    <col min="9734" max="9734" width="18.7109375" style="9" customWidth="1"/>
    <col min="9735" max="9735" width="11.7109375" style="9" customWidth="1"/>
    <col min="9736" max="9736" width="23.28515625" style="9" customWidth="1"/>
    <col min="9737" max="9737" width="12.28515625" style="9" customWidth="1"/>
    <col min="9738" max="9738" width="42.140625" style="9" customWidth="1"/>
    <col min="9739" max="9739" width="14" style="9" bestFit="1" customWidth="1"/>
    <col min="9740" max="9740" width="9.140625" style="9"/>
    <col min="9741" max="9741" width="35.85546875" style="9" bestFit="1" customWidth="1"/>
    <col min="9742" max="9742" width="13.42578125" style="9" bestFit="1" customWidth="1"/>
    <col min="9743" max="9743" width="12.85546875" style="9" bestFit="1" customWidth="1"/>
    <col min="9744" max="9985" width="9.140625" style="9"/>
    <col min="9986" max="9986" width="35.85546875" style="9" bestFit="1" customWidth="1"/>
    <col min="9987" max="9987" width="7.7109375" style="9" customWidth="1"/>
    <col min="9988" max="9988" width="40.5703125" style="9" customWidth="1"/>
    <col min="9989" max="9989" width="32.140625" style="9" customWidth="1"/>
    <col min="9990" max="9990" width="18.7109375" style="9" customWidth="1"/>
    <col min="9991" max="9991" width="11.7109375" style="9" customWidth="1"/>
    <col min="9992" max="9992" width="23.28515625" style="9" customWidth="1"/>
    <col min="9993" max="9993" width="12.28515625" style="9" customWidth="1"/>
    <col min="9994" max="9994" width="42.140625" style="9" customWidth="1"/>
    <col min="9995" max="9995" width="14" style="9" bestFit="1" customWidth="1"/>
    <col min="9996" max="9996" width="9.140625" style="9"/>
    <col min="9997" max="9997" width="35.85546875" style="9" bestFit="1" customWidth="1"/>
    <col min="9998" max="9998" width="13.42578125" style="9" bestFit="1" customWidth="1"/>
    <col min="9999" max="9999" width="12.85546875" style="9" bestFit="1" customWidth="1"/>
    <col min="10000" max="10241" width="9.140625" style="9"/>
    <col min="10242" max="10242" width="35.85546875" style="9" bestFit="1" customWidth="1"/>
    <col min="10243" max="10243" width="7.7109375" style="9" customWidth="1"/>
    <col min="10244" max="10244" width="40.5703125" style="9" customWidth="1"/>
    <col min="10245" max="10245" width="32.140625" style="9" customWidth="1"/>
    <col min="10246" max="10246" width="18.7109375" style="9" customWidth="1"/>
    <col min="10247" max="10247" width="11.7109375" style="9" customWidth="1"/>
    <col min="10248" max="10248" width="23.28515625" style="9" customWidth="1"/>
    <col min="10249" max="10249" width="12.28515625" style="9" customWidth="1"/>
    <col min="10250" max="10250" width="42.140625" style="9" customWidth="1"/>
    <col min="10251" max="10251" width="14" style="9" bestFit="1" customWidth="1"/>
    <col min="10252" max="10252" width="9.140625" style="9"/>
    <col min="10253" max="10253" width="35.85546875" style="9" bestFit="1" customWidth="1"/>
    <col min="10254" max="10254" width="13.42578125" style="9" bestFit="1" customWidth="1"/>
    <col min="10255" max="10255" width="12.85546875" style="9" bestFit="1" customWidth="1"/>
    <col min="10256" max="10497" width="9.140625" style="9"/>
    <col min="10498" max="10498" width="35.85546875" style="9" bestFit="1" customWidth="1"/>
    <col min="10499" max="10499" width="7.7109375" style="9" customWidth="1"/>
    <col min="10500" max="10500" width="40.5703125" style="9" customWidth="1"/>
    <col min="10501" max="10501" width="32.140625" style="9" customWidth="1"/>
    <col min="10502" max="10502" width="18.7109375" style="9" customWidth="1"/>
    <col min="10503" max="10503" width="11.7109375" style="9" customWidth="1"/>
    <col min="10504" max="10504" width="23.28515625" style="9" customWidth="1"/>
    <col min="10505" max="10505" width="12.28515625" style="9" customWidth="1"/>
    <col min="10506" max="10506" width="42.140625" style="9" customWidth="1"/>
    <col min="10507" max="10507" width="14" style="9" bestFit="1" customWidth="1"/>
    <col min="10508" max="10508" width="9.140625" style="9"/>
    <col min="10509" max="10509" width="35.85546875" style="9" bestFit="1" customWidth="1"/>
    <col min="10510" max="10510" width="13.42578125" style="9" bestFit="1" customWidth="1"/>
    <col min="10511" max="10511" width="12.85546875" style="9" bestFit="1" customWidth="1"/>
    <col min="10512" max="10753" width="9.140625" style="9"/>
    <col min="10754" max="10754" width="35.85546875" style="9" bestFit="1" customWidth="1"/>
    <col min="10755" max="10755" width="7.7109375" style="9" customWidth="1"/>
    <col min="10756" max="10756" width="40.5703125" style="9" customWidth="1"/>
    <col min="10757" max="10757" width="32.140625" style="9" customWidth="1"/>
    <col min="10758" max="10758" width="18.7109375" style="9" customWidth="1"/>
    <col min="10759" max="10759" width="11.7109375" style="9" customWidth="1"/>
    <col min="10760" max="10760" width="23.28515625" style="9" customWidth="1"/>
    <col min="10761" max="10761" width="12.28515625" style="9" customWidth="1"/>
    <col min="10762" max="10762" width="42.140625" style="9" customWidth="1"/>
    <col min="10763" max="10763" width="14" style="9" bestFit="1" customWidth="1"/>
    <col min="10764" max="10764" width="9.140625" style="9"/>
    <col min="10765" max="10765" width="35.85546875" style="9" bestFit="1" customWidth="1"/>
    <col min="10766" max="10766" width="13.42578125" style="9" bestFit="1" customWidth="1"/>
    <col min="10767" max="10767" width="12.85546875" style="9" bestFit="1" customWidth="1"/>
    <col min="10768" max="11009" width="9.140625" style="9"/>
    <col min="11010" max="11010" width="35.85546875" style="9" bestFit="1" customWidth="1"/>
    <col min="11011" max="11011" width="7.7109375" style="9" customWidth="1"/>
    <col min="11012" max="11012" width="40.5703125" style="9" customWidth="1"/>
    <col min="11013" max="11013" width="32.140625" style="9" customWidth="1"/>
    <col min="11014" max="11014" width="18.7109375" style="9" customWidth="1"/>
    <col min="11015" max="11015" width="11.7109375" style="9" customWidth="1"/>
    <col min="11016" max="11016" width="23.28515625" style="9" customWidth="1"/>
    <col min="11017" max="11017" width="12.28515625" style="9" customWidth="1"/>
    <col min="11018" max="11018" width="42.140625" style="9" customWidth="1"/>
    <col min="11019" max="11019" width="14" style="9" bestFit="1" customWidth="1"/>
    <col min="11020" max="11020" width="9.140625" style="9"/>
    <col min="11021" max="11021" width="35.85546875" style="9" bestFit="1" customWidth="1"/>
    <col min="11022" max="11022" width="13.42578125" style="9" bestFit="1" customWidth="1"/>
    <col min="11023" max="11023" width="12.85546875" style="9" bestFit="1" customWidth="1"/>
    <col min="11024" max="11265" width="9.140625" style="9"/>
    <col min="11266" max="11266" width="35.85546875" style="9" bestFit="1" customWidth="1"/>
    <col min="11267" max="11267" width="7.7109375" style="9" customWidth="1"/>
    <col min="11268" max="11268" width="40.5703125" style="9" customWidth="1"/>
    <col min="11269" max="11269" width="32.140625" style="9" customWidth="1"/>
    <col min="11270" max="11270" width="18.7109375" style="9" customWidth="1"/>
    <col min="11271" max="11271" width="11.7109375" style="9" customWidth="1"/>
    <col min="11272" max="11272" width="23.28515625" style="9" customWidth="1"/>
    <col min="11273" max="11273" width="12.28515625" style="9" customWidth="1"/>
    <col min="11274" max="11274" width="42.140625" style="9" customWidth="1"/>
    <col min="11275" max="11275" width="14" style="9" bestFit="1" customWidth="1"/>
    <col min="11276" max="11276" width="9.140625" style="9"/>
    <col min="11277" max="11277" width="35.85546875" style="9" bestFit="1" customWidth="1"/>
    <col min="11278" max="11278" width="13.42578125" style="9" bestFit="1" customWidth="1"/>
    <col min="11279" max="11279" width="12.85546875" style="9" bestFit="1" customWidth="1"/>
    <col min="11280" max="11521" width="9.140625" style="9"/>
    <col min="11522" max="11522" width="35.85546875" style="9" bestFit="1" customWidth="1"/>
    <col min="11523" max="11523" width="7.7109375" style="9" customWidth="1"/>
    <col min="11524" max="11524" width="40.5703125" style="9" customWidth="1"/>
    <col min="11525" max="11525" width="32.140625" style="9" customWidth="1"/>
    <col min="11526" max="11526" width="18.7109375" style="9" customWidth="1"/>
    <col min="11527" max="11527" width="11.7109375" style="9" customWidth="1"/>
    <col min="11528" max="11528" width="23.28515625" style="9" customWidth="1"/>
    <col min="11529" max="11529" width="12.28515625" style="9" customWidth="1"/>
    <col min="11530" max="11530" width="42.140625" style="9" customWidth="1"/>
    <col min="11531" max="11531" width="14" style="9" bestFit="1" customWidth="1"/>
    <col min="11532" max="11532" width="9.140625" style="9"/>
    <col min="11533" max="11533" width="35.85546875" style="9" bestFit="1" customWidth="1"/>
    <col min="11534" max="11534" width="13.42578125" style="9" bestFit="1" customWidth="1"/>
    <col min="11535" max="11535" width="12.85546875" style="9" bestFit="1" customWidth="1"/>
    <col min="11536" max="11777" width="9.140625" style="9"/>
    <col min="11778" max="11778" width="35.85546875" style="9" bestFit="1" customWidth="1"/>
    <col min="11779" max="11779" width="7.7109375" style="9" customWidth="1"/>
    <col min="11780" max="11780" width="40.5703125" style="9" customWidth="1"/>
    <col min="11781" max="11781" width="32.140625" style="9" customWidth="1"/>
    <col min="11782" max="11782" width="18.7109375" style="9" customWidth="1"/>
    <col min="11783" max="11783" width="11.7109375" style="9" customWidth="1"/>
    <col min="11784" max="11784" width="23.28515625" style="9" customWidth="1"/>
    <col min="11785" max="11785" width="12.28515625" style="9" customWidth="1"/>
    <col min="11786" max="11786" width="42.140625" style="9" customWidth="1"/>
    <col min="11787" max="11787" width="14" style="9" bestFit="1" customWidth="1"/>
    <col min="11788" max="11788" width="9.140625" style="9"/>
    <col min="11789" max="11789" width="35.85546875" style="9" bestFit="1" customWidth="1"/>
    <col min="11790" max="11790" width="13.42578125" style="9" bestFit="1" customWidth="1"/>
    <col min="11791" max="11791" width="12.85546875" style="9" bestFit="1" customWidth="1"/>
    <col min="11792" max="12033" width="9.140625" style="9"/>
    <col min="12034" max="12034" width="35.85546875" style="9" bestFit="1" customWidth="1"/>
    <col min="12035" max="12035" width="7.7109375" style="9" customWidth="1"/>
    <col min="12036" max="12036" width="40.5703125" style="9" customWidth="1"/>
    <col min="12037" max="12037" width="32.140625" style="9" customWidth="1"/>
    <col min="12038" max="12038" width="18.7109375" style="9" customWidth="1"/>
    <col min="12039" max="12039" width="11.7109375" style="9" customWidth="1"/>
    <col min="12040" max="12040" width="23.28515625" style="9" customWidth="1"/>
    <col min="12041" max="12041" width="12.28515625" style="9" customWidth="1"/>
    <col min="12042" max="12042" width="42.140625" style="9" customWidth="1"/>
    <col min="12043" max="12043" width="14" style="9" bestFit="1" customWidth="1"/>
    <col min="12044" max="12044" width="9.140625" style="9"/>
    <col min="12045" max="12045" width="35.85546875" style="9" bestFit="1" customWidth="1"/>
    <col min="12046" max="12046" width="13.42578125" style="9" bestFit="1" customWidth="1"/>
    <col min="12047" max="12047" width="12.85546875" style="9" bestFit="1" customWidth="1"/>
    <col min="12048" max="12289" width="9.140625" style="9"/>
    <col min="12290" max="12290" width="35.85546875" style="9" bestFit="1" customWidth="1"/>
    <col min="12291" max="12291" width="7.7109375" style="9" customWidth="1"/>
    <col min="12292" max="12292" width="40.5703125" style="9" customWidth="1"/>
    <col min="12293" max="12293" width="32.140625" style="9" customWidth="1"/>
    <col min="12294" max="12294" width="18.7109375" style="9" customWidth="1"/>
    <col min="12295" max="12295" width="11.7109375" style="9" customWidth="1"/>
    <col min="12296" max="12296" width="23.28515625" style="9" customWidth="1"/>
    <col min="12297" max="12297" width="12.28515625" style="9" customWidth="1"/>
    <col min="12298" max="12298" width="42.140625" style="9" customWidth="1"/>
    <col min="12299" max="12299" width="14" style="9" bestFit="1" customWidth="1"/>
    <col min="12300" max="12300" width="9.140625" style="9"/>
    <col min="12301" max="12301" width="35.85546875" style="9" bestFit="1" customWidth="1"/>
    <col min="12302" max="12302" width="13.42578125" style="9" bestFit="1" customWidth="1"/>
    <col min="12303" max="12303" width="12.85546875" style="9" bestFit="1" customWidth="1"/>
    <col min="12304" max="12545" width="9.140625" style="9"/>
    <col min="12546" max="12546" width="35.85546875" style="9" bestFit="1" customWidth="1"/>
    <col min="12547" max="12547" width="7.7109375" style="9" customWidth="1"/>
    <col min="12548" max="12548" width="40.5703125" style="9" customWidth="1"/>
    <col min="12549" max="12549" width="32.140625" style="9" customWidth="1"/>
    <col min="12550" max="12550" width="18.7109375" style="9" customWidth="1"/>
    <col min="12551" max="12551" width="11.7109375" style="9" customWidth="1"/>
    <col min="12552" max="12552" width="23.28515625" style="9" customWidth="1"/>
    <col min="12553" max="12553" width="12.28515625" style="9" customWidth="1"/>
    <col min="12554" max="12554" width="42.140625" style="9" customWidth="1"/>
    <col min="12555" max="12555" width="14" style="9" bestFit="1" customWidth="1"/>
    <col min="12556" max="12556" width="9.140625" style="9"/>
    <col min="12557" max="12557" width="35.85546875" style="9" bestFit="1" customWidth="1"/>
    <col min="12558" max="12558" width="13.42578125" style="9" bestFit="1" customWidth="1"/>
    <col min="12559" max="12559" width="12.85546875" style="9" bestFit="1" customWidth="1"/>
    <col min="12560" max="12801" width="9.140625" style="9"/>
    <col min="12802" max="12802" width="35.85546875" style="9" bestFit="1" customWidth="1"/>
    <col min="12803" max="12803" width="7.7109375" style="9" customWidth="1"/>
    <col min="12804" max="12804" width="40.5703125" style="9" customWidth="1"/>
    <col min="12805" max="12805" width="32.140625" style="9" customWidth="1"/>
    <col min="12806" max="12806" width="18.7109375" style="9" customWidth="1"/>
    <col min="12807" max="12807" width="11.7109375" style="9" customWidth="1"/>
    <col min="12808" max="12808" width="23.28515625" style="9" customWidth="1"/>
    <col min="12809" max="12809" width="12.28515625" style="9" customWidth="1"/>
    <col min="12810" max="12810" width="42.140625" style="9" customWidth="1"/>
    <col min="12811" max="12811" width="14" style="9" bestFit="1" customWidth="1"/>
    <col min="12812" max="12812" width="9.140625" style="9"/>
    <col min="12813" max="12813" width="35.85546875" style="9" bestFit="1" customWidth="1"/>
    <col min="12814" max="12814" width="13.42578125" style="9" bestFit="1" customWidth="1"/>
    <col min="12815" max="12815" width="12.85546875" style="9" bestFit="1" customWidth="1"/>
    <col min="12816" max="13057" width="9.140625" style="9"/>
    <col min="13058" max="13058" width="35.85546875" style="9" bestFit="1" customWidth="1"/>
    <col min="13059" max="13059" width="7.7109375" style="9" customWidth="1"/>
    <col min="13060" max="13060" width="40.5703125" style="9" customWidth="1"/>
    <col min="13061" max="13061" width="32.140625" style="9" customWidth="1"/>
    <col min="13062" max="13062" width="18.7109375" style="9" customWidth="1"/>
    <col min="13063" max="13063" width="11.7109375" style="9" customWidth="1"/>
    <col min="13064" max="13064" width="23.28515625" style="9" customWidth="1"/>
    <col min="13065" max="13065" width="12.28515625" style="9" customWidth="1"/>
    <col min="13066" max="13066" width="42.140625" style="9" customWidth="1"/>
    <col min="13067" max="13067" width="14" style="9" bestFit="1" customWidth="1"/>
    <col min="13068" max="13068" width="9.140625" style="9"/>
    <col min="13069" max="13069" width="35.85546875" style="9" bestFit="1" customWidth="1"/>
    <col min="13070" max="13070" width="13.42578125" style="9" bestFit="1" customWidth="1"/>
    <col min="13071" max="13071" width="12.85546875" style="9" bestFit="1" customWidth="1"/>
    <col min="13072" max="13313" width="9.140625" style="9"/>
    <col min="13314" max="13314" width="35.85546875" style="9" bestFit="1" customWidth="1"/>
    <col min="13315" max="13315" width="7.7109375" style="9" customWidth="1"/>
    <col min="13316" max="13316" width="40.5703125" style="9" customWidth="1"/>
    <col min="13317" max="13317" width="32.140625" style="9" customWidth="1"/>
    <col min="13318" max="13318" width="18.7109375" style="9" customWidth="1"/>
    <col min="13319" max="13319" width="11.7109375" style="9" customWidth="1"/>
    <col min="13320" max="13320" width="23.28515625" style="9" customWidth="1"/>
    <col min="13321" max="13321" width="12.28515625" style="9" customWidth="1"/>
    <col min="13322" max="13322" width="42.140625" style="9" customWidth="1"/>
    <col min="13323" max="13323" width="14" style="9" bestFit="1" customWidth="1"/>
    <col min="13324" max="13324" width="9.140625" style="9"/>
    <col min="13325" max="13325" width="35.85546875" style="9" bestFit="1" customWidth="1"/>
    <col min="13326" max="13326" width="13.42578125" style="9" bestFit="1" customWidth="1"/>
    <col min="13327" max="13327" width="12.85546875" style="9" bestFit="1" customWidth="1"/>
    <col min="13328" max="13569" width="9.140625" style="9"/>
    <col min="13570" max="13570" width="35.85546875" style="9" bestFit="1" customWidth="1"/>
    <col min="13571" max="13571" width="7.7109375" style="9" customWidth="1"/>
    <col min="13572" max="13572" width="40.5703125" style="9" customWidth="1"/>
    <col min="13573" max="13573" width="32.140625" style="9" customWidth="1"/>
    <col min="13574" max="13574" width="18.7109375" style="9" customWidth="1"/>
    <col min="13575" max="13575" width="11.7109375" style="9" customWidth="1"/>
    <col min="13576" max="13576" width="23.28515625" style="9" customWidth="1"/>
    <col min="13577" max="13577" width="12.28515625" style="9" customWidth="1"/>
    <col min="13578" max="13578" width="42.140625" style="9" customWidth="1"/>
    <col min="13579" max="13579" width="14" style="9" bestFit="1" customWidth="1"/>
    <col min="13580" max="13580" width="9.140625" style="9"/>
    <col min="13581" max="13581" width="35.85546875" style="9" bestFit="1" customWidth="1"/>
    <col min="13582" max="13582" width="13.42578125" style="9" bestFit="1" customWidth="1"/>
    <col min="13583" max="13583" width="12.85546875" style="9" bestFit="1" customWidth="1"/>
    <col min="13584" max="13825" width="9.140625" style="9"/>
    <col min="13826" max="13826" width="35.85546875" style="9" bestFit="1" customWidth="1"/>
    <col min="13827" max="13827" width="7.7109375" style="9" customWidth="1"/>
    <col min="13828" max="13828" width="40.5703125" style="9" customWidth="1"/>
    <col min="13829" max="13829" width="32.140625" style="9" customWidth="1"/>
    <col min="13830" max="13830" width="18.7109375" style="9" customWidth="1"/>
    <col min="13831" max="13831" width="11.7109375" style="9" customWidth="1"/>
    <col min="13832" max="13832" width="23.28515625" style="9" customWidth="1"/>
    <col min="13833" max="13833" width="12.28515625" style="9" customWidth="1"/>
    <col min="13834" max="13834" width="42.140625" style="9" customWidth="1"/>
    <col min="13835" max="13835" width="14" style="9" bestFit="1" customWidth="1"/>
    <col min="13836" max="13836" width="9.140625" style="9"/>
    <col min="13837" max="13837" width="35.85546875" style="9" bestFit="1" customWidth="1"/>
    <col min="13838" max="13838" width="13.42578125" style="9" bestFit="1" customWidth="1"/>
    <col min="13839" max="13839" width="12.85546875" style="9" bestFit="1" customWidth="1"/>
    <col min="13840" max="14081" width="9.140625" style="9"/>
    <col min="14082" max="14082" width="35.85546875" style="9" bestFit="1" customWidth="1"/>
    <col min="14083" max="14083" width="7.7109375" style="9" customWidth="1"/>
    <col min="14084" max="14084" width="40.5703125" style="9" customWidth="1"/>
    <col min="14085" max="14085" width="32.140625" style="9" customWidth="1"/>
    <col min="14086" max="14086" width="18.7109375" style="9" customWidth="1"/>
    <col min="14087" max="14087" width="11.7109375" style="9" customWidth="1"/>
    <col min="14088" max="14088" width="23.28515625" style="9" customWidth="1"/>
    <col min="14089" max="14089" width="12.28515625" style="9" customWidth="1"/>
    <col min="14090" max="14090" width="42.140625" style="9" customWidth="1"/>
    <col min="14091" max="14091" width="14" style="9" bestFit="1" customWidth="1"/>
    <col min="14092" max="14092" width="9.140625" style="9"/>
    <col min="14093" max="14093" width="35.85546875" style="9" bestFit="1" customWidth="1"/>
    <col min="14094" max="14094" width="13.42578125" style="9" bestFit="1" customWidth="1"/>
    <col min="14095" max="14095" width="12.85546875" style="9" bestFit="1" customWidth="1"/>
    <col min="14096" max="14337" width="9.140625" style="9"/>
    <col min="14338" max="14338" width="35.85546875" style="9" bestFit="1" customWidth="1"/>
    <col min="14339" max="14339" width="7.7109375" style="9" customWidth="1"/>
    <col min="14340" max="14340" width="40.5703125" style="9" customWidth="1"/>
    <col min="14341" max="14341" width="32.140625" style="9" customWidth="1"/>
    <col min="14342" max="14342" width="18.7109375" style="9" customWidth="1"/>
    <col min="14343" max="14343" width="11.7109375" style="9" customWidth="1"/>
    <col min="14344" max="14344" width="23.28515625" style="9" customWidth="1"/>
    <col min="14345" max="14345" width="12.28515625" style="9" customWidth="1"/>
    <col min="14346" max="14346" width="42.140625" style="9" customWidth="1"/>
    <col min="14347" max="14347" width="14" style="9" bestFit="1" customWidth="1"/>
    <col min="14348" max="14348" width="9.140625" style="9"/>
    <col min="14349" max="14349" width="35.85546875" style="9" bestFit="1" customWidth="1"/>
    <col min="14350" max="14350" width="13.42578125" style="9" bestFit="1" customWidth="1"/>
    <col min="14351" max="14351" width="12.85546875" style="9" bestFit="1" customWidth="1"/>
    <col min="14352" max="14593" width="9.140625" style="9"/>
    <col min="14594" max="14594" width="35.85546875" style="9" bestFit="1" customWidth="1"/>
    <col min="14595" max="14595" width="7.7109375" style="9" customWidth="1"/>
    <col min="14596" max="14596" width="40.5703125" style="9" customWidth="1"/>
    <col min="14597" max="14597" width="32.140625" style="9" customWidth="1"/>
    <col min="14598" max="14598" width="18.7109375" style="9" customWidth="1"/>
    <col min="14599" max="14599" width="11.7109375" style="9" customWidth="1"/>
    <col min="14600" max="14600" width="23.28515625" style="9" customWidth="1"/>
    <col min="14601" max="14601" width="12.28515625" style="9" customWidth="1"/>
    <col min="14602" max="14602" width="42.140625" style="9" customWidth="1"/>
    <col min="14603" max="14603" width="14" style="9" bestFit="1" customWidth="1"/>
    <col min="14604" max="14604" width="9.140625" style="9"/>
    <col min="14605" max="14605" width="35.85546875" style="9" bestFit="1" customWidth="1"/>
    <col min="14606" max="14606" width="13.42578125" style="9" bestFit="1" customWidth="1"/>
    <col min="14607" max="14607" width="12.85546875" style="9" bestFit="1" customWidth="1"/>
    <col min="14608" max="14849" width="9.140625" style="9"/>
    <col min="14850" max="14850" width="35.85546875" style="9" bestFit="1" customWidth="1"/>
    <col min="14851" max="14851" width="7.7109375" style="9" customWidth="1"/>
    <col min="14852" max="14852" width="40.5703125" style="9" customWidth="1"/>
    <col min="14853" max="14853" width="32.140625" style="9" customWidth="1"/>
    <col min="14854" max="14854" width="18.7109375" style="9" customWidth="1"/>
    <col min="14855" max="14855" width="11.7109375" style="9" customWidth="1"/>
    <col min="14856" max="14856" width="23.28515625" style="9" customWidth="1"/>
    <col min="14857" max="14857" width="12.28515625" style="9" customWidth="1"/>
    <col min="14858" max="14858" width="42.140625" style="9" customWidth="1"/>
    <col min="14859" max="14859" width="14" style="9" bestFit="1" customWidth="1"/>
    <col min="14860" max="14860" width="9.140625" style="9"/>
    <col min="14861" max="14861" width="35.85546875" style="9" bestFit="1" customWidth="1"/>
    <col min="14862" max="14862" width="13.42578125" style="9" bestFit="1" customWidth="1"/>
    <col min="14863" max="14863" width="12.85546875" style="9" bestFit="1" customWidth="1"/>
    <col min="14864" max="15105" width="9.140625" style="9"/>
    <col min="15106" max="15106" width="35.85546875" style="9" bestFit="1" customWidth="1"/>
    <col min="15107" max="15107" width="7.7109375" style="9" customWidth="1"/>
    <col min="15108" max="15108" width="40.5703125" style="9" customWidth="1"/>
    <col min="15109" max="15109" width="32.140625" style="9" customWidth="1"/>
    <col min="15110" max="15110" width="18.7109375" style="9" customWidth="1"/>
    <col min="15111" max="15111" width="11.7109375" style="9" customWidth="1"/>
    <col min="15112" max="15112" width="23.28515625" style="9" customWidth="1"/>
    <col min="15113" max="15113" width="12.28515625" style="9" customWidth="1"/>
    <col min="15114" max="15114" width="42.140625" style="9" customWidth="1"/>
    <col min="15115" max="15115" width="14" style="9" bestFit="1" customWidth="1"/>
    <col min="15116" max="15116" width="9.140625" style="9"/>
    <col min="15117" max="15117" width="35.85546875" style="9" bestFit="1" customWidth="1"/>
    <col min="15118" max="15118" width="13.42578125" style="9" bestFit="1" customWidth="1"/>
    <col min="15119" max="15119" width="12.85546875" style="9" bestFit="1" customWidth="1"/>
    <col min="15120" max="15361" width="9.140625" style="9"/>
    <col min="15362" max="15362" width="35.85546875" style="9" bestFit="1" customWidth="1"/>
    <col min="15363" max="15363" width="7.7109375" style="9" customWidth="1"/>
    <col min="15364" max="15364" width="40.5703125" style="9" customWidth="1"/>
    <col min="15365" max="15365" width="32.140625" style="9" customWidth="1"/>
    <col min="15366" max="15366" width="18.7109375" style="9" customWidth="1"/>
    <col min="15367" max="15367" width="11.7109375" style="9" customWidth="1"/>
    <col min="15368" max="15368" width="23.28515625" style="9" customWidth="1"/>
    <col min="15369" max="15369" width="12.28515625" style="9" customWidth="1"/>
    <col min="15370" max="15370" width="42.140625" style="9" customWidth="1"/>
    <col min="15371" max="15371" width="14" style="9" bestFit="1" customWidth="1"/>
    <col min="15372" max="15372" width="9.140625" style="9"/>
    <col min="15373" max="15373" width="35.85546875" style="9" bestFit="1" customWidth="1"/>
    <col min="15374" max="15374" width="13.42578125" style="9" bestFit="1" customWidth="1"/>
    <col min="15375" max="15375" width="12.85546875" style="9" bestFit="1" customWidth="1"/>
    <col min="15376" max="15617" width="9.140625" style="9"/>
    <col min="15618" max="15618" width="35.85546875" style="9" bestFit="1" customWidth="1"/>
    <col min="15619" max="15619" width="7.7109375" style="9" customWidth="1"/>
    <col min="15620" max="15620" width="40.5703125" style="9" customWidth="1"/>
    <col min="15621" max="15621" width="32.140625" style="9" customWidth="1"/>
    <col min="15622" max="15622" width="18.7109375" style="9" customWidth="1"/>
    <col min="15623" max="15623" width="11.7109375" style="9" customWidth="1"/>
    <col min="15624" max="15624" width="23.28515625" style="9" customWidth="1"/>
    <col min="15625" max="15625" width="12.28515625" style="9" customWidth="1"/>
    <col min="15626" max="15626" width="42.140625" style="9" customWidth="1"/>
    <col min="15627" max="15627" width="14" style="9" bestFit="1" customWidth="1"/>
    <col min="15628" max="15628" width="9.140625" style="9"/>
    <col min="15629" max="15629" width="35.85546875" style="9" bestFit="1" customWidth="1"/>
    <col min="15630" max="15630" width="13.42578125" style="9" bestFit="1" customWidth="1"/>
    <col min="15631" max="15631" width="12.85546875" style="9" bestFit="1" customWidth="1"/>
    <col min="15632" max="15873" width="9.140625" style="9"/>
    <col min="15874" max="15874" width="35.85546875" style="9" bestFit="1" customWidth="1"/>
    <col min="15875" max="15875" width="7.7109375" style="9" customWidth="1"/>
    <col min="15876" max="15876" width="40.5703125" style="9" customWidth="1"/>
    <col min="15877" max="15877" width="32.140625" style="9" customWidth="1"/>
    <col min="15878" max="15878" width="18.7109375" style="9" customWidth="1"/>
    <col min="15879" max="15879" width="11.7109375" style="9" customWidth="1"/>
    <col min="15880" max="15880" width="23.28515625" style="9" customWidth="1"/>
    <col min="15881" max="15881" width="12.28515625" style="9" customWidth="1"/>
    <col min="15882" max="15882" width="42.140625" style="9" customWidth="1"/>
    <col min="15883" max="15883" width="14" style="9" bestFit="1" customWidth="1"/>
    <col min="15884" max="15884" width="9.140625" style="9"/>
    <col min="15885" max="15885" width="35.85546875" style="9" bestFit="1" customWidth="1"/>
    <col min="15886" max="15886" width="13.42578125" style="9" bestFit="1" customWidth="1"/>
    <col min="15887" max="15887" width="12.85546875" style="9" bestFit="1" customWidth="1"/>
    <col min="15888" max="16129" width="9.140625" style="9"/>
    <col min="16130" max="16130" width="35.85546875" style="9" bestFit="1" customWidth="1"/>
    <col min="16131" max="16131" width="7.7109375" style="9" customWidth="1"/>
    <col min="16132" max="16132" width="40.5703125" style="9" customWidth="1"/>
    <col min="16133" max="16133" width="32.140625" style="9" customWidth="1"/>
    <col min="16134" max="16134" width="18.7109375" style="9" customWidth="1"/>
    <col min="16135" max="16135" width="11.7109375" style="9" customWidth="1"/>
    <col min="16136" max="16136" width="23.28515625" style="9" customWidth="1"/>
    <col min="16137" max="16137" width="12.28515625" style="9" customWidth="1"/>
    <col min="16138" max="16138" width="42.140625" style="9" customWidth="1"/>
    <col min="16139" max="16139" width="14" style="9" bestFit="1" customWidth="1"/>
    <col min="16140" max="16140" width="9.140625" style="9"/>
    <col min="16141" max="16141" width="35.85546875" style="9" bestFit="1" customWidth="1"/>
    <col min="16142" max="16142" width="13.42578125" style="9" bestFit="1" customWidth="1"/>
    <col min="16143" max="16143" width="12.85546875" style="9" bestFit="1" customWidth="1"/>
    <col min="16144" max="16384" width="9.140625" style="9"/>
  </cols>
  <sheetData>
    <row r="1" spans="1:18" s="3" customFormat="1" x14ac:dyDescent="0.3"/>
    <row r="2" spans="1:18" s="3" customFormat="1" x14ac:dyDescent="0.3">
      <c r="A2" s="256" t="s">
        <v>106</v>
      </c>
      <c r="B2" s="256"/>
      <c r="C2" s="256"/>
      <c r="D2" s="256"/>
      <c r="E2" s="256"/>
      <c r="F2" s="256"/>
      <c r="G2" s="256"/>
      <c r="H2" s="256"/>
      <c r="I2" s="256"/>
      <c r="J2" s="256"/>
    </row>
    <row r="3" spans="1:18" s="3" customFormat="1" x14ac:dyDescent="0.3">
      <c r="R3" s="3" t="s">
        <v>19</v>
      </c>
    </row>
    <row r="4" spans="1:18" s="3" customFormat="1" x14ac:dyDescent="0.3">
      <c r="R4" s="3" t="s">
        <v>20</v>
      </c>
    </row>
    <row r="5" spans="1:18" s="3" customFormat="1" x14ac:dyDescent="0.3"/>
    <row r="6" spans="1:18" s="3" customFormat="1" x14ac:dyDescent="0.3"/>
    <row r="7" spans="1:18" s="3" customFormat="1" x14ac:dyDescent="0.3">
      <c r="A7" s="5"/>
      <c r="B7" s="5"/>
      <c r="C7" s="6"/>
      <c r="D7" s="6"/>
      <c r="E7" s="6"/>
      <c r="F7" s="6"/>
      <c r="G7" s="6"/>
      <c r="H7" s="6"/>
      <c r="I7" s="6"/>
      <c r="J7" s="6"/>
    </row>
    <row r="8" spans="1:18" s="3" customFormat="1" x14ac:dyDescent="0.3">
      <c r="A8" s="5"/>
      <c r="B8" s="5"/>
      <c r="C8" s="6"/>
      <c r="D8" s="6"/>
      <c r="E8" s="6"/>
      <c r="F8" s="6"/>
      <c r="G8" s="6"/>
      <c r="H8" s="6"/>
      <c r="I8" s="6"/>
      <c r="J8" s="6"/>
    </row>
    <row r="9" spans="1:18" s="3" customFormat="1" ht="20.25" x14ac:dyDescent="0.3">
      <c r="A9" s="257" t="s">
        <v>21</v>
      </c>
      <c r="B9" s="257"/>
      <c r="C9" s="257"/>
      <c r="D9" s="257"/>
      <c r="E9" s="257"/>
      <c r="F9" s="257"/>
      <c r="G9" s="257"/>
      <c r="H9" s="257"/>
      <c r="I9" s="257"/>
      <c r="J9" s="257"/>
    </row>
    <row r="10" spans="1:18" s="3" customFormat="1" x14ac:dyDescent="0.3">
      <c r="A10" s="5"/>
      <c r="B10" s="5"/>
      <c r="C10" s="6"/>
      <c r="D10" s="6"/>
      <c r="E10" s="6"/>
      <c r="F10" s="6"/>
      <c r="G10" s="6"/>
      <c r="H10" s="6"/>
      <c r="I10" s="6"/>
      <c r="J10" s="6"/>
    </row>
    <row r="11" spans="1:18" s="3" customFormat="1" x14ac:dyDescent="0.3">
      <c r="A11" s="5"/>
      <c r="B11" s="5"/>
      <c r="C11" s="6"/>
      <c r="D11" s="6"/>
      <c r="E11" s="6"/>
      <c r="F11" s="6"/>
      <c r="G11" s="6"/>
      <c r="H11" s="6"/>
      <c r="I11" s="6"/>
      <c r="J11" s="6"/>
    </row>
    <row r="12" spans="1:18" s="7" customFormat="1" ht="18" customHeight="1" x14ac:dyDescent="0.25">
      <c r="A12" s="258" t="s">
        <v>0</v>
      </c>
      <c r="B12" s="258"/>
      <c r="C12" s="259"/>
      <c r="D12" s="260"/>
      <c r="E12" s="260"/>
      <c r="F12" s="260"/>
      <c r="G12" s="260"/>
      <c r="H12" s="260"/>
      <c r="I12" s="260"/>
      <c r="J12" s="260"/>
    </row>
    <row r="13" spans="1:18" s="7" customFormat="1" ht="18" customHeight="1" x14ac:dyDescent="0.25">
      <c r="A13" s="258" t="s">
        <v>22</v>
      </c>
      <c r="B13" s="258"/>
      <c r="C13" s="259"/>
      <c r="D13" s="261"/>
      <c r="E13" s="261"/>
      <c r="F13" s="261"/>
      <c r="G13" s="261"/>
      <c r="H13" s="261"/>
      <c r="I13" s="261"/>
      <c r="J13" s="261"/>
    </row>
    <row r="14" spans="1:18" s="3" customFormat="1" ht="18" customHeight="1" x14ac:dyDescent="0.3"/>
    <row r="15" spans="1:18" s="3" customFormat="1" ht="18" customHeight="1" x14ac:dyDescent="0.3">
      <c r="A15" s="262" t="s">
        <v>23</v>
      </c>
      <c r="B15" s="263"/>
      <c r="C15" s="264"/>
      <c r="D15" s="265"/>
      <c r="E15" s="265"/>
      <c r="F15" s="265"/>
      <c r="G15" s="265"/>
      <c r="H15" s="265"/>
      <c r="I15" s="265"/>
      <c r="J15" s="266"/>
    </row>
    <row r="16" spans="1:18" s="3" customFormat="1" ht="18" customHeight="1" x14ac:dyDescent="0.3">
      <c r="A16" s="262" t="s">
        <v>46</v>
      </c>
      <c r="B16" s="263"/>
      <c r="C16" s="264"/>
      <c r="D16" s="265"/>
      <c r="E16" s="265"/>
      <c r="F16" s="265"/>
      <c r="G16" s="265"/>
      <c r="H16" s="265"/>
      <c r="I16" s="265"/>
      <c r="J16" s="266"/>
    </row>
    <row r="17" spans="1:10" ht="23.25" x14ac:dyDescent="0.35">
      <c r="A17" s="8"/>
      <c r="E17" s="29"/>
      <c r="G17" s="10"/>
      <c r="H17" s="10"/>
      <c r="I17" s="10"/>
    </row>
    <row r="18" spans="1:10" ht="19.5" thickBot="1" x14ac:dyDescent="0.35">
      <c r="A18" s="267" t="s">
        <v>24</v>
      </c>
      <c r="B18" s="267"/>
      <c r="C18" s="267"/>
      <c r="D18" s="267"/>
      <c r="E18" s="267"/>
      <c r="F18" s="267"/>
      <c r="G18" s="267"/>
      <c r="H18" s="267"/>
      <c r="I18" s="267"/>
      <c r="J18" s="267"/>
    </row>
    <row r="19" spans="1:10" s="11" customFormat="1" ht="66" customHeight="1" thickBot="1" x14ac:dyDescent="0.3">
      <c r="A19" s="30" t="s">
        <v>47</v>
      </c>
      <c r="B19" s="31" t="s">
        <v>25</v>
      </c>
      <c r="C19" s="31" t="s">
        <v>26</v>
      </c>
      <c r="D19" s="31" t="s">
        <v>48</v>
      </c>
      <c r="E19" s="32" t="s">
        <v>27</v>
      </c>
      <c r="F19" s="32" t="s">
        <v>30</v>
      </c>
      <c r="G19" s="32" t="s">
        <v>49</v>
      </c>
      <c r="H19" s="32" t="s">
        <v>59</v>
      </c>
      <c r="I19" s="33" t="s">
        <v>50</v>
      </c>
      <c r="J19" s="34" t="s">
        <v>14</v>
      </c>
    </row>
    <row r="20" spans="1:10" x14ac:dyDescent="0.3">
      <c r="A20" s="252"/>
      <c r="B20" s="35">
        <v>1</v>
      </c>
      <c r="C20" s="36"/>
      <c r="D20" s="36"/>
      <c r="E20" s="127"/>
      <c r="F20" s="128"/>
      <c r="G20" s="129"/>
      <c r="H20" s="37"/>
      <c r="I20" s="38"/>
      <c r="J20" s="39"/>
    </row>
    <row r="21" spans="1:10" x14ac:dyDescent="0.3">
      <c r="A21" s="253"/>
      <c r="B21" s="15">
        <v>2</v>
      </c>
      <c r="C21" s="16"/>
      <c r="D21" s="16"/>
      <c r="E21" s="130"/>
      <c r="F21" s="131"/>
      <c r="G21" s="132"/>
      <c r="H21" s="17"/>
      <c r="I21" s="40"/>
      <c r="J21" s="18"/>
    </row>
    <row r="22" spans="1:10" x14ac:dyDescent="0.3">
      <c r="A22" s="254"/>
      <c r="B22" s="19">
        <v>3</v>
      </c>
      <c r="C22" s="20"/>
      <c r="D22" s="20"/>
      <c r="E22" s="130"/>
      <c r="F22" s="133"/>
      <c r="G22" s="134"/>
      <c r="H22" s="17"/>
      <c r="I22" s="41"/>
      <c r="J22" s="21"/>
    </row>
    <row r="23" spans="1:10" ht="17.25" thickBot="1" x14ac:dyDescent="0.35">
      <c r="A23" s="255"/>
      <c r="B23" s="22" t="s">
        <v>28</v>
      </c>
      <c r="C23" s="23"/>
      <c r="D23" s="23"/>
      <c r="E23" s="135"/>
      <c r="F23" s="136"/>
      <c r="G23" s="137"/>
      <c r="H23" s="24"/>
      <c r="I23" s="42"/>
      <c r="J23" s="25"/>
    </row>
    <row r="24" spans="1:10" x14ac:dyDescent="0.3">
      <c r="A24" s="271"/>
      <c r="B24" s="12">
        <v>1</v>
      </c>
      <c r="C24" s="13"/>
      <c r="D24" s="13"/>
      <c r="E24" s="127"/>
      <c r="F24" s="138"/>
      <c r="G24" s="139"/>
      <c r="H24" s="37"/>
      <c r="I24" s="38"/>
      <c r="J24" s="14"/>
    </row>
    <row r="25" spans="1:10" x14ac:dyDescent="0.3">
      <c r="A25" s="253"/>
      <c r="B25" s="15">
        <v>2</v>
      </c>
      <c r="C25" s="16"/>
      <c r="D25" s="16"/>
      <c r="E25" s="130"/>
      <c r="F25" s="131"/>
      <c r="G25" s="132"/>
      <c r="H25" s="17"/>
      <c r="I25" s="40"/>
      <c r="J25" s="18"/>
    </row>
    <row r="26" spans="1:10" x14ac:dyDescent="0.3">
      <c r="A26" s="254"/>
      <c r="B26" s="19">
        <v>3</v>
      </c>
      <c r="C26" s="20"/>
      <c r="D26" s="20"/>
      <c r="E26" s="130"/>
      <c r="F26" s="133"/>
      <c r="G26" s="134"/>
      <c r="H26" s="17"/>
      <c r="I26" s="41"/>
      <c r="J26" s="21"/>
    </row>
    <row r="27" spans="1:10" ht="17.25" thickBot="1" x14ac:dyDescent="0.35">
      <c r="A27" s="255"/>
      <c r="B27" s="22" t="s">
        <v>28</v>
      </c>
      <c r="C27" s="23"/>
      <c r="D27" s="23"/>
      <c r="E27" s="135"/>
      <c r="F27" s="136"/>
      <c r="G27" s="137"/>
      <c r="H27" s="24"/>
      <c r="I27" s="42"/>
      <c r="J27" s="25"/>
    </row>
    <row r="28" spans="1:10" x14ac:dyDescent="0.3">
      <c r="A28" s="271"/>
      <c r="B28" s="12">
        <v>1</v>
      </c>
      <c r="C28" s="13"/>
      <c r="D28" s="13"/>
      <c r="E28" s="127"/>
      <c r="F28" s="138"/>
      <c r="G28" s="139"/>
      <c r="H28" s="37"/>
      <c r="I28" s="38"/>
      <c r="J28" s="14"/>
    </row>
    <row r="29" spans="1:10" x14ac:dyDescent="0.3">
      <c r="A29" s="253"/>
      <c r="B29" s="15">
        <v>2</v>
      </c>
      <c r="C29" s="16"/>
      <c r="D29" s="16"/>
      <c r="E29" s="130"/>
      <c r="F29" s="131"/>
      <c r="G29" s="132"/>
      <c r="H29" s="17"/>
      <c r="I29" s="40"/>
      <c r="J29" s="18"/>
    </row>
    <row r="30" spans="1:10" x14ac:dyDescent="0.3">
      <c r="A30" s="254"/>
      <c r="B30" s="19">
        <v>3</v>
      </c>
      <c r="C30" s="20"/>
      <c r="D30" s="20"/>
      <c r="E30" s="130"/>
      <c r="F30" s="133"/>
      <c r="G30" s="134"/>
      <c r="H30" s="17"/>
      <c r="I30" s="41"/>
      <c r="J30" s="21"/>
    </row>
    <row r="31" spans="1:10" ht="17.25" thickBot="1" x14ac:dyDescent="0.35">
      <c r="A31" s="255"/>
      <c r="B31" s="22" t="s">
        <v>28</v>
      </c>
      <c r="C31" s="23"/>
      <c r="D31" s="23"/>
      <c r="E31" s="135"/>
      <c r="F31" s="136"/>
      <c r="G31" s="137"/>
      <c r="H31" s="24"/>
      <c r="I31" s="42"/>
      <c r="J31" s="25"/>
    </row>
    <row r="32" spans="1:10" x14ac:dyDescent="0.3">
      <c r="A32" s="271"/>
      <c r="B32" s="12">
        <v>1</v>
      </c>
      <c r="C32" s="13"/>
      <c r="D32" s="13"/>
      <c r="E32" s="127"/>
      <c r="F32" s="138"/>
      <c r="G32" s="139"/>
      <c r="H32" s="37"/>
      <c r="I32" s="38"/>
      <c r="J32" s="14"/>
    </row>
    <row r="33" spans="1:10" x14ac:dyDescent="0.3">
      <c r="A33" s="253"/>
      <c r="B33" s="15">
        <v>2</v>
      </c>
      <c r="C33" s="16"/>
      <c r="D33" s="16"/>
      <c r="E33" s="130"/>
      <c r="F33" s="131"/>
      <c r="G33" s="132"/>
      <c r="H33" s="17"/>
      <c r="I33" s="40"/>
      <c r="J33" s="18"/>
    </row>
    <row r="34" spans="1:10" x14ac:dyDescent="0.3">
      <c r="A34" s="254"/>
      <c r="B34" s="19">
        <v>3</v>
      </c>
      <c r="C34" s="20"/>
      <c r="D34" s="20"/>
      <c r="E34" s="130"/>
      <c r="F34" s="133"/>
      <c r="G34" s="134"/>
      <c r="H34" s="17"/>
      <c r="I34" s="41"/>
      <c r="J34" s="21"/>
    </row>
    <row r="35" spans="1:10" ht="17.25" thickBot="1" x14ac:dyDescent="0.35">
      <c r="A35" s="255"/>
      <c r="B35" s="22" t="s">
        <v>28</v>
      </c>
      <c r="C35" s="23"/>
      <c r="D35" s="23"/>
      <c r="E35" s="135"/>
      <c r="F35" s="136"/>
      <c r="G35" s="137"/>
      <c r="H35" s="24"/>
      <c r="I35" s="42"/>
      <c r="J35" s="25"/>
    </row>
    <row r="37" spans="1:10" ht="18.75" x14ac:dyDescent="0.3">
      <c r="A37" s="267" t="s">
        <v>29</v>
      </c>
      <c r="B37" s="267"/>
      <c r="C37" s="267"/>
      <c r="D37" s="267"/>
      <c r="E37" s="267"/>
      <c r="F37" s="272"/>
      <c r="G37" s="272"/>
      <c r="H37" s="272"/>
      <c r="I37" s="272"/>
      <c r="J37" s="272"/>
    </row>
    <row r="38" spans="1:10" ht="24" customHeight="1" x14ac:dyDescent="0.3">
      <c r="A38" s="273" t="s">
        <v>51</v>
      </c>
      <c r="B38" s="273"/>
      <c r="C38" s="273"/>
      <c r="D38" s="124" t="s">
        <v>52</v>
      </c>
      <c r="E38" s="28" t="s">
        <v>30</v>
      </c>
    </row>
    <row r="39" spans="1:10" x14ac:dyDescent="0.3">
      <c r="A39" s="274" t="s">
        <v>4</v>
      </c>
      <c r="B39" s="274"/>
      <c r="C39" s="274"/>
      <c r="D39" s="46" t="s">
        <v>53</v>
      </c>
      <c r="E39" s="140" t="e">
        <f>AVERAGE(F20:F23)</f>
        <v>#DIV/0!</v>
      </c>
    </row>
    <row r="40" spans="1:10" x14ac:dyDescent="0.3">
      <c r="A40" s="274" t="s">
        <v>5</v>
      </c>
      <c r="B40" s="274"/>
      <c r="C40" s="274"/>
      <c r="D40" s="46" t="s">
        <v>53</v>
      </c>
      <c r="E40" s="140" t="e">
        <f>AVERAGE(F24:F27)</f>
        <v>#DIV/0!</v>
      </c>
    </row>
    <row r="41" spans="1:10" x14ac:dyDescent="0.3">
      <c r="A41" s="274" t="s">
        <v>6</v>
      </c>
      <c r="B41" s="274"/>
      <c r="C41" s="274"/>
      <c r="D41" s="46" t="s">
        <v>53</v>
      </c>
      <c r="E41" s="140" t="e">
        <f>AVERAGE(F28:F31)</f>
        <v>#DIV/0!</v>
      </c>
    </row>
    <row r="42" spans="1:10" x14ac:dyDescent="0.3">
      <c r="A42" s="275" t="s">
        <v>28</v>
      </c>
      <c r="B42" s="275"/>
      <c r="C42" s="275"/>
      <c r="D42" s="26"/>
      <c r="E42" s="140"/>
    </row>
    <row r="45" spans="1:10" x14ac:dyDescent="0.3">
      <c r="A45" s="9" t="s">
        <v>31</v>
      </c>
      <c r="E45" s="29"/>
      <c r="G45" s="27" t="s">
        <v>32</v>
      </c>
      <c r="H45" s="10"/>
      <c r="I45" s="10"/>
    </row>
    <row r="46" spans="1:10" x14ac:dyDescent="0.3">
      <c r="A46" s="276" t="s">
        <v>54</v>
      </c>
      <c r="B46" s="276"/>
      <c r="C46" s="276"/>
      <c r="D46" s="276"/>
      <c r="E46" s="276"/>
      <c r="F46" s="276"/>
      <c r="G46" s="276"/>
      <c r="H46" s="276"/>
      <c r="I46" s="276"/>
      <c r="J46" s="276"/>
    </row>
    <row r="47" spans="1:10" x14ac:dyDescent="0.3">
      <c r="A47" s="44" t="s">
        <v>55</v>
      </c>
      <c r="B47" s="277" t="s">
        <v>56</v>
      </c>
      <c r="C47" s="278"/>
      <c r="D47" s="278"/>
      <c r="E47" s="278"/>
      <c r="F47" s="278"/>
      <c r="G47" s="278"/>
      <c r="H47" s="278"/>
      <c r="I47" s="278"/>
      <c r="J47" s="278"/>
    </row>
    <row r="48" spans="1:10" x14ac:dyDescent="0.3">
      <c r="A48" s="45" t="s">
        <v>49</v>
      </c>
      <c r="B48" s="268" t="s">
        <v>107</v>
      </c>
      <c r="C48" s="269"/>
      <c r="D48" s="269"/>
      <c r="E48" s="269"/>
      <c r="F48" s="269"/>
      <c r="G48" s="269"/>
      <c r="H48" s="269"/>
      <c r="I48" s="269"/>
      <c r="J48" s="270"/>
    </row>
    <row r="49" spans="1:15" x14ac:dyDescent="0.3">
      <c r="A49" s="45" t="s">
        <v>57</v>
      </c>
      <c r="B49" s="268" t="s">
        <v>58</v>
      </c>
      <c r="C49" s="269"/>
      <c r="D49" s="269"/>
      <c r="E49" s="269"/>
      <c r="F49" s="269"/>
      <c r="G49" s="269"/>
      <c r="H49" s="269"/>
      <c r="I49" s="269"/>
      <c r="J49" s="270"/>
    </row>
    <row r="50" spans="1:15" x14ac:dyDescent="0.3">
      <c r="A50" s="279"/>
      <c r="B50" s="280"/>
      <c r="C50" s="280"/>
      <c r="D50" s="280"/>
      <c r="E50" s="280"/>
      <c r="F50" s="280"/>
      <c r="G50" s="280"/>
      <c r="H50" s="280"/>
      <c r="I50" s="280"/>
      <c r="J50" s="280"/>
    </row>
    <row r="52" spans="1:15" x14ac:dyDescent="0.3">
      <c r="A52" s="256" t="s">
        <v>106</v>
      </c>
      <c r="B52" s="256"/>
      <c r="C52" s="256"/>
      <c r="D52" s="256"/>
      <c r="E52" s="256"/>
      <c r="F52" s="256"/>
      <c r="G52" s="256"/>
      <c r="H52" s="256"/>
      <c r="I52" s="256"/>
      <c r="J52" s="256"/>
      <c r="K52" s="3"/>
      <c r="L52" s="3"/>
      <c r="M52" s="3"/>
      <c r="N52" s="3"/>
      <c r="O52" s="3"/>
    </row>
    <row r="53" spans="1:15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3"/>
      <c r="L53" s="3"/>
      <c r="M53" s="3"/>
      <c r="N53" s="3"/>
      <c r="O53" s="3"/>
    </row>
    <row r="54" spans="1:15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3">
      <c r="A58" s="5"/>
      <c r="B58" s="5"/>
      <c r="C58" s="6"/>
      <c r="D58" s="6"/>
      <c r="E58" s="6"/>
      <c r="F58" s="6"/>
      <c r="G58" s="6"/>
      <c r="H58" s="6"/>
      <c r="I58" s="6"/>
      <c r="J58" s="6"/>
      <c r="K58" s="3"/>
      <c r="L58" s="3"/>
      <c r="M58" s="3"/>
      <c r="N58" s="3"/>
      <c r="O58" s="3"/>
    </row>
    <row r="59" spans="1:15" x14ac:dyDescent="0.3">
      <c r="A59" s="5"/>
      <c r="B59" s="5"/>
      <c r="C59" s="6"/>
      <c r="D59" s="6"/>
      <c r="E59" s="6"/>
      <c r="F59" s="6"/>
      <c r="G59" s="6"/>
      <c r="H59" s="6"/>
      <c r="I59" s="6"/>
      <c r="J59" s="6"/>
      <c r="K59" s="3"/>
      <c r="L59" s="3"/>
      <c r="M59" s="3"/>
      <c r="N59" s="3"/>
      <c r="O59" s="3"/>
    </row>
    <row r="60" spans="1:15" ht="20.25" x14ac:dyDescent="0.3">
      <c r="A60" s="257" t="s">
        <v>33</v>
      </c>
      <c r="B60" s="257"/>
      <c r="C60" s="257"/>
      <c r="D60" s="257"/>
      <c r="E60" s="257"/>
      <c r="F60" s="257"/>
      <c r="G60" s="257"/>
      <c r="H60" s="257"/>
      <c r="I60" s="257"/>
      <c r="J60" s="257"/>
      <c r="K60" s="3"/>
      <c r="L60" s="3"/>
      <c r="M60" s="3"/>
      <c r="N60" s="3"/>
      <c r="O60" s="3"/>
    </row>
    <row r="61" spans="1:15" x14ac:dyDescent="0.3">
      <c r="A61" s="5"/>
      <c r="B61" s="5"/>
      <c r="C61" s="6"/>
      <c r="D61" s="6"/>
      <c r="E61" s="6"/>
      <c r="F61" s="6"/>
      <c r="G61" s="6"/>
      <c r="H61" s="6"/>
      <c r="I61" s="6"/>
      <c r="J61" s="6"/>
      <c r="K61" s="3"/>
      <c r="L61" s="3"/>
      <c r="M61" s="3"/>
      <c r="N61" s="3"/>
      <c r="O61" s="3"/>
    </row>
    <row r="62" spans="1:15" x14ac:dyDescent="0.3">
      <c r="A62" s="5"/>
      <c r="B62" s="5"/>
      <c r="C62" s="6"/>
      <c r="D62" s="6"/>
      <c r="E62" s="6"/>
      <c r="F62" s="6"/>
      <c r="G62" s="6"/>
      <c r="H62" s="6"/>
      <c r="I62" s="6"/>
      <c r="J62" s="6"/>
      <c r="K62" s="3"/>
      <c r="L62" s="3"/>
      <c r="M62" s="3"/>
      <c r="N62" s="3"/>
      <c r="O62" s="3"/>
    </row>
    <row r="63" spans="1:15" ht="18.75" x14ac:dyDescent="0.3">
      <c r="A63" s="258" t="s">
        <v>0</v>
      </c>
      <c r="B63" s="258"/>
      <c r="C63" s="259"/>
      <c r="D63" s="260"/>
      <c r="E63" s="260"/>
      <c r="F63" s="260"/>
      <c r="G63" s="260"/>
      <c r="H63" s="260"/>
      <c r="I63" s="260"/>
      <c r="J63" s="260"/>
      <c r="K63" s="7"/>
      <c r="L63" s="7"/>
      <c r="M63" s="7"/>
      <c r="N63" s="7"/>
      <c r="O63" s="7"/>
    </row>
    <row r="64" spans="1:15" ht="18.75" x14ac:dyDescent="0.3">
      <c r="A64" s="258" t="s">
        <v>22</v>
      </c>
      <c r="B64" s="258"/>
      <c r="C64" s="259"/>
      <c r="D64" s="261"/>
      <c r="E64" s="261"/>
      <c r="F64" s="261"/>
      <c r="G64" s="261"/>
      <c r="H64" s="261"/>
      <c r="I64" s="261"/>
      <c r="J64" s="261"/>
      <c r="K64" s="7"/>
      <c r="L64" s="7"/>
      <c r="M64" s="7"/>
      <c r="N64" s="7"/>
      <c r="O64" s="7"/>
    </row>
    <row r="65" spans="1:15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3">
      <c r="A66" s="262" t="s">
        <v>23</v>
      </c>
      <c r="B66" s="263"/>
      <c r="C66" s="264"/>
      <c r="D66" s="265"/>
      <c r="E66" s="265"/>
      <c r="F66" s="265"/>
      <c r="G66" s="265"/>
      <c r="H66" s="265"/>
      <c r="I66" s="265"/>
      <c r="J66" s="266"/>
      <c r="K66" s="3"/>
      <c r="L66" s="3"/>
      <c r="M66" s="3"/>
      <c r="N66" s="3"/>
      <c r="O66" s="3"/>
    </row>
    <row r="67" spans="1:15" x14ac:dyDescent="0.3">
      <c r="A67" s="262" t="s">
        <v>46</v>
      </c>
      <c r="B67" s="263"/>
      <c r="C67" s="264"/>
      <c r="D67" s="265"/>
      <c r="E67" s="265"/>
      <c r="F67" s="265"/>
      <c r="G67" s="265"/>
      <c r="H67" s="265"/>
      <c r="I67" s="265"/>
      <c r="J67" s="266"/>
      <c r="K67" s="3"/>
      <c r="L67" s="3"/>
      <c r="M67" s="3"/>
      <c r="N67" s="3"/>
      <c r="O67" s="3"/>
    </row>
    <row r="68" spans="1:15" ht="23.25" x14ac:dyDescent="0.35">
      <c r="A68" s="8"/>
      <c r="E68" s="29"/>
      <c r="G68" s="10"/>
      <c r="H68" s="10"/>
      <c r="I68" s="10"/>
    </row>
    <row r="69" spans="1:15" ht="19.5" thickBot="1" x14ac:dyDescent="0.35">
      <c r="A69" s="267" t="s">
        <v>24</v>
      </c>
      <c r="B69" s="267"/>
      <c r="C69" s="267"/>
      <c r="D69" s="267"/>
      <c r="E69" s="267"/>
      <c r="F69" s="267"/>
      <c r="G69" s="267"/>
      <c r="H69" s="267"/>
      <c r="I69" s="267"/>
      <c r="J69" s="267"/>
    </row>
    <row r="70" spans="1:15" ht="79.5" thickBot="1" x14ac:dyDescent="0.35">
      <c r="A70" s="30" t="s">
        <v>47</v>
      </c>
      <c r="B70" s="31" t="s">
        <v>25</v>
      </c>
      <c r="C70" s="31" t="s">
        <v>26</v>
      </c>
      <c r="D70" s="31" t="s">
        <v>48</v>
      </c>
      <c r="E70" s="32" t="s">
        <v>27</v>
      </c>
      <c r="F70" s="32" t="s">
        <v>30</v>
      </c>
      <c r="G70" s="32" t="s">
        <v>49</v>
      </c>
      <c r="H70" s="32" t="s">
        <v>59</v>
      </c>
      <c r="I70" s="33" t="s">
        <v>50</v>
      </c>
      <c r="J70" s="34" t="s">
        <v>14</v>
      </c>
      <c r="K70" s="11"/>
      <c r="L70" s="11"/>
      <c r="M70" s="11"/>
      <c r="N70" s="11"/>
      <c r="O70" s="11"/>
    </row>
    <row r="71" spans="1:15" x14ac:dyDescent="0.3">
      <c r="A71" s="252"/>
      <c r="B71" s="35">
        <v>1</v>
      </c>
      <c r="C71" s="36"/>
      <c r="D71" s="36"/>
      <c r="E71" s="127"/>
      <c r="F71" s="128"/>
      <c r="G71" s="129"/>
      <c r="H71" s="37"/>
      <c r="I71" s="38"/>
      <c r="J71" s="39"/>
    </row>
    <row r="72" spans="1:15" x14ac:dyDescent="0.3">
      <c r="A72" s="253"/>
      <c r="B72" s="15">
        <v>2</v>
      </c>
      <c r="C72" s="16"/>
      <c r="D72" s="16"/>
      <c r="E72" s="130"/>
      <c r="F72" s="131"/>
      <c r="G72" s="132"/>
      <c r="H72" s="17"/>
      <c r="I72" s="40"/>
      <c r="J72" s="18"/>
    </row>
    <row r="73" spans="1:15" x14ac:dyDescent="0.3">
      <c r="A73" s="254"/>
      <c r="B73" s="19">
        <v>3</v>
      </c>
      <c r="C73" s="20"/>
      <c r="D73" s="20"/>
      <c r="E73" s="130"/>
      <c r="F73" s="133"/>
      <c r="G73" s="134"/>
      <c r="H73" s="17"/>
      <c r="I73" s="41"/>
      <c r="J73" s="21"/>
    </row>
    <row r="74" spans="1:15" ht="17.25" thickBot="1" x14ac:dyDescent="0.35">
      <c r="A74" s="255"/>
      <c r="B74" s="22" t="s">
        <v>28</v>
      </c>
      <c r="C74" s="23"/>
      <c r="D74" s="23"/>
      <c r="E74" s="135"/>
      <c r="F74" s="136"/>
      <c r="G74" s="137"/>
      <c r="H74" s="24"/>
      <c r="I74" s="42"/>
      <c r="J74" s="25"/>
    </row>
    <row r="75" spans="1:15" x14ac:dyDescent="0.3">
      <c r="A75" s="271"/>
      <c r="B75" s="12">
        <v>1</v>
      </c>
      <c r="C75" s="13"/>
      <c r="D75" s="13"/>
      <c r="E75" s="127"/>
      <c r="F75" s="138"/>
      <c r="G75" s="139"/>
      <c r="H75" s="37"/>
      <c r="I75" s="38"/>
      <c r="J75" s="14"/>
    </row>
    <row r="76" spans="1:15" x14ac:dyDescent="0.3">
      <c r="A76" s="253"/>
      <c r="B76" s="15">
        <v>2</v>
      </c>
      <c r="C76" s="16"/>
      <c r="D76" s="16"/>
      <c r="E76" s="130"/>
      <c r="F76" s="131"/>
      <c r="G76" s="132"/>
      <c r="H76" s="17"/>
      <c r="I76" s="40"/>
      <c r="J76" s="18"/>
    </row>
    <row r="77" spans="1:15" x14ac:dyDescent="0.3">
      <c r="A77" s="254"/>
      <c r="B77" s="19">
        <v>3</v>
      </c>
      <c r="C77" s="20"/>
      <c r="D77" s="20"/>
      <c r="E77" s="130"/>
      <c r="F77" s="133"/>
      <c r="G77" s="134"/>
      <c r="H77" s="17"/>
      <c r="I77" s="41"/>
      <c r="J77" s="21"/>
    </row>
    <row r="78" spans="1:15" ht="17.25" thickBot="1" x14ac:dyDescent="0.35">
      <c r="A78" s="255"/>
      <c r="B78" s="22" t="s">
        <v>28</v>
      </c>
      <c r="C78" s="23"/>
      <c r="D78" s="23"/>
      <c r="E78" s="135"/>
      <c r="F78" s="136"/>
      <c r="G78" s="137"/>
      <c r="H78" s="24"/>
      <c r="I78" s="42"/>
      <c r="J78" s="25"/>
    </row>
    <row r="79" spans="1:15" x14ac:dyDescent="0.3">
      <c r="A79" s="271"/>
      <c r="B79" s="12">
        <v>1</v>
      </c>
      <c r="C79" s="13"/>
      <c r="D79" s="13"/>
      <c r="E79" s="127"/>
      <c r="F79" s="138"/>
      <c r="G79" s="139"/>
      <c r="H79" s="37"/>
      <c r="I79" s="38"/>
      <c r="J79" s="14"/>
    </row>
    <row r="80" spans="1:15" x14ac:dyDescent="0.3">
      <c r="A80" s="253"/>
      <c r="B80" s="15">
        <v>2</v>
      </c>
      <c r="C80" s="16"/>
      <c r="D80" s="16"/>
      <c r="E80" s="130"/>
      <c r="F80" s="131"/>
      <c r="G80" s="132"/>
      <c r="H80" s="17"/>
      <c r="I80" s="40"/>
      <c r="J80" s="18"/>
    </row>
    <row r="81" spans="1:10" x14ac:dyDescent="0.3">
      <c r="A81" s="254"/>
      <c r="B81" s="19">
        <v>3</v>
      </c>
      <c r="C81" s="20"/>
      <c r="D81" s="20"/>
      <c r="E81" s="130"/>
      <c r="F81" s="133"/>
      <c r="G81" s="134"/>
      <c r="H81" s="17"/>
      <c r="I81" s="41"/>
      <c r="J81" s="21"/>
    </row>
    <row r="82" spans="1:10" ht="17.25" thickBot="1" x14ac:dyDescent="0.35">
      <c r="A82" s="255"/>
      <c r="B82" s="22" t="s">
        <v>28</v>
      </c>
      <c r="C82" s="23"/>
      <c r="D82" s="23"/>
      <c r="E82" s="135"/>
      <c r="F82" s="136"/>
      <c r="G82" s="137"/>
      <c r="H82" s="24"/>
      <c r="I82" s="42"/>
      <c r="J82" s="25"/>
    </row>
    <row r="83" spans="1:10" x14ac:dyDescent="0.3">
      <c r="A83" s="271"/>
      <c r="B83" s="12">
        <v>1</v>
      </c>
      <c r="C83" s="13"/>
      <c r="D83" s="13"/>
      <c r="E83" s="127"/>
      <c r="F83" s="138"/>
      <c r="G83" s="139"/>
      <c r="H83" s="37"/>
      <c r="I83" s="38"/>
      <c r="J83" s="14"/>
    </row>
    <row r="84" spans="1:10" x14ac:dyDescent="0.3">
      <c r="A84" s="253"/>
      <c r="B84" s="15">
        <v>2</v>
      </c>
      <c r="C84" s="16"/>
      <c r="D84" s="16"/>
      <c r="E84" s="130"/>
      <c r="F84" s="131"/>
      <c r="G84" s="132"/>
      <c r="H84" s="17"/>
      <c r="I84" s="40"/>
      <c r="J84" s="18"/>
    </row>
    <row r="85" spans="1:10" x14ac:dyDescent="0.3">
      <c r="A85" s="254"/>
      <c r="B85" s="19">
        <v>3</v>
      </c>
      <c r="C85" s="20"/>
      <c r="D85" s="20"/>
      <c r="E85" s="130"/>
      <c r="F85" s="133"/>
      <c r="G85" s="134"/>
      <c r="H85" s="17"/>
      <c r="I85" s="41"/>
      <c r="J85" s="21"/>
    </row>
    <row r="86" spans="1:10" ht="17.25" thickBot="1" x14ac:dyDescent="0.35">
      <c r="A86" s="255"/>
      <c r="B86" s="22" t="s">
        <v>28</v>
      </c>
      <c r="C86" s="23"/>
      <c r="D86" s="23"/>
      <c r="E86" s="135"/>
      <c r="F86" s="136"/>
      <c r="G86" s="137"/>
      <c r="H86" s="24"/>
      <c r="I86" s="42"/>
      <c r="J86" s="25"/>
    </row>
    <row r="88" spans="1:10" ht="18.75" x14ac:dyDescent="0.3">
      <c r="A88" s="267" t="s">
        <v>29</v>
      </c>
      <c r="B88" s="267"/>
      <c r="C88" s="267"/>
      <c r="D88" s="267"/>
      <c r="E88" s="267"/>
      <c r="F88" s="272"/>
      <c r="G88" s="272"/>
      <c r="H88" s="272"/>
      <c r="I88" s="272"/>
      <c r="J88" s="272"/>
    </row>
    <row r="89" spans="1:10" ht="31.5" x14ac:dyDescent="0.3">
      <c r="A89" s="273" t="s">
        <v>51</v>
      </c>
      <c r="B89" s="273"/>
      <c r="C89" s="273"/>
      <c r="D89" s="124" t="s">
        <v>52</v>
      </c>
      <c r="E89" s="28" t="s">
        <v>30</v>
      </c>
    </row>
    <row r="90" spans="1:10" x14ac:dyDescent="0.3">
      <c r="A90" s="274" t="s">
        <v>4</v>
      </c>
      <c r="B90" s="274"/>
      <c r="C90" s="274"/>
      <c r="D90" s="46" t="s">
        <v>53</v>
      </c>
      <c r="E90" s="140" t="e">
        <f>AVERAGE(F71:F74)</f>
        <v>#DIV/0!</v>
      </c>
    </row>
    <row r="91" spans="1:10" x14ac:dyDescent="0.3">
      <c r="A91" s="274" t="s">
        <v>5</v>
      </c>
      <c r="B91" s="274"/>
      <c r="C91" s="274"/>
      <c r="D91" s="43"/>
      <c r="E91" s="140"/>
    </row>
    <row r="92" spans="1:10" x14ac:dyDescent="0.3">
      <c r="A92" s="274" t="s">
        <v>6</v>
      </c>
      <c r="B92" s="274"/>
      <c r="C92" s="274"/>
      <c r="D92" s="43"/>
      <c r="E92" s="140"/>
    </row>
    <row r="93" spans="1:10" x14ac:dyDescent="0.3">
      <c r="A93" s="275" t="s">
        <v>28</v>
      </c>
      <c r="B93" s="275"/>
      <c r="C93" s="275"/>
      <c r="D93" s="26"/>
      <c r="E93" s="140"/>
    </row>
    <row r="96" spans="1:10" x14ac:dyDescent="0.3">
      <c r="A96" s="9" t="s">
        <v>31</v>
      </c>
      <c r="E96" s="29"/>
      <c r="G96" s="27" t="s">
        <v>32</v>
      </c>
      <c r="H96" s="10"/>
      <c r="I96" s="10"/>
    </row>
    <row r="97" spans="1:15" x14ac:dyDescent="0.3">
      <c r="A97" s="276" t="s">
        <v>54</v>
      </c>
      <c r="B97" s="276"/>
      <c r="C97" s="276"/>
      <c r="D97" s="276"/>
      <c r="E97" s="276"/>
      <c r="F97" s="276"/>
      <c r="G97" s="276"/>
      <c r="H97" s="276"/>
      <c r="I97" s="276"/>
      <c r="J97" s="276"/>
    </row>
    <row r="98" spans="1:15" x14ac:dyDescent="0.3">
      <c r="A98" s="44" t="s">
        <v>55</v>
      </c>
      <c r="B98" s="277" t="s">
        <v>56</v>
      </c>
      <c r="C98" s="278"/>
      <c r="D98" s="278"/>
      <c r="E98" s="278"/>
      <c r="F98" s="278"/>
      <c r="G98" s="278"/>
      <c r="H98" s="278"/>
      <c r="I98" s="278"/>
      <c r="J98" s="278"/>
    </row>
    <row r="99" spans="1:15" x14ac:dyDescent="0.3">
      <c r="A99" s="45" t="s">
        <v>49</v>
      </c>
      <c r="B99" s="268" t="s">
        <v>107</v>
      </c>
      <c r="C99" s="269"/>
      <c r="D99" s="269"/>
      <c r="E99" s="269"/>
      <c r="F99" s="269"/>
      <c r="G99" s="269"/>
      <c r="H99" s="269"/>
      <c r="I99" s="269"/>
      <c r="J99" s="270"/>
    </row>
    <row r="100" spans="1:15" x14ac:dyDescent="0.3">
      <c r="A100" s="45" t="s">
        <v>57</v>
      </c>
      <c r="B100" s="268" t="s">
        <v>58</v>
      </c>
      <c r="C100" s="269"/>
      <c r="D100" s="269"/>
      <c r="E100" s="269"/>
      <c r="F100" s="269"/>
      <c r="G100" s="269"/>
      <c r="H100" s="269"/>
      <c r="I100" s="269"/>
      <c r="J100" s="270"/>
    </row>
    <row r="101" spans="1:15" x14ac:dyDescent="0.3">
      <c r="A101" s="279"/>
      <c r="B101" s="280"/>
      <c r="C101" s="280"/>
      <c r="D101" s="280"/>
      <c r="E101" s="280"/>
      <c r="F101" s="280"/>
      <c r="G101" s="280"/>
      <c r="H101" s="280"/>
      <c r="I101" s="280"/>
      <c r="J101" s="280"/>
    </row>
    <row r="103" spans="1:15" x14ac:dyDescent="0.3">
      <c r="A103" s="256" t="s">
        <v>106</v>
      </c>
      <c r="B103" s="256"/>
      <c r="C103" s="256"/>
      <c r="D103" s="256"/>
      <c r="E103" s="256"/>
      <c r="F103" s="256"/>
      <c r="G103" s="256"/>
      <c r="H103" s="256"/>
      <c r="I103" s="256"/>
      <c r="J103" s="256"/>
      <c r="K103" s="3"/>
      <c r="L103" s="3"/>
      <c r="M103" s="3"/>
      <c r="N103" s="3"/>
      <c r="O103" s="3"/>
    </row>
    <row r="104" spans="1:15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3"/>
      <c r="L104" s="3"/>
      <c r="M104" s="3"/>
      <c r="N104" s="3"/>
      <c r="O104" s="3"/>
    </row>
    <row r="105" spans="1:15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x14ac:dyDescent="0.3">
      <c r="A109" s="5"/>
      <c r="B109" s="5"/>
      <c r="C109" s="6"/>
      <c r="D109" s="6"/>
      <c r="E109" s="6"/>
      <c r="F109" s="6"/>
      <c r="G109" s="6"/>
      <c r="H109" s="6"/>
      <c r="I109" s="6"/>
      <c r="J109" s="6"/>
      <c r="K109" s="3"/>
      <c r="L109" s="3"/>
      <c r="M109" s="3"/>
      <c r="N109" s="3"/>
      <c r="O109" s="3"/>
    </row>
    <row r="110" spans="1:15" x14ac:dyDescent="0.3">
      <c r="A110" s="5"/>
      <c r="B110" s="5"/>
      <c r="C110" s="6"/>
      <c r="D110" s="6"/>
      <c r="E110" s="6"/>
      <c r="F110" s="6"/>
      <c r="G110" s="6"/>
      <c r="H110" s="6"/>
      <c r="I110" s="6"/>
      <c r="J110" s="6"/>
      <c r="K110" s="3"/>
      <c r="L110" s="3"/>
      <c r="M110" s="3"/>
      <c r="N110" s="3"/>
      <c r="O110" s="3"/>
    </row>
    <row r="111" spans="1:15" ht="20.25" x14ac:dyDescent="0.3">
      <c r="A111" s="257" t="s">
        <v>34</v>
      </c>
      <c r="B111" s="257"/>
      <c r="C111" s="257"/>
      <c r="D111" s="257"/>
      <c r="E111" s="257"/>
      <c r="F111" s="257"/>
      <c r="G111" s="257"/>
      <c r="H111" s="257"/>
      <c r="I111" s="257"/>
      <c r="J111" s="257"/>
      <c r="K111" s="3"/>
      <c r="L111" s="3"/>
      <c r="M111" s="3"/>
      <c r="N111" s="3"/>
      <c r="O111" s="3"/>
    </row>
    <row r="112" spans="1:15" x14ac:dyDescent="0.3">
      <c r="A112" s="5"/>
      <c r="B112" s="5"/>
      <c r="C112" s="6"/>
      <c r="D112" s="6"/>
      <c r="E112" s="6"/>
      <c r="F112" s="6"/>
      <c r="G112" s="6"/>
      <c r="H112" s="6"/>
      <c r="I112" s="6"/>
      <c r="J112" s="6"/>
      <c r="K112" s="3"/>
      <c r="L112" s="3"/>
      <c r="M112" s="3"/>
      <c r="N112" s="3"/>
      <c r="O112" s="3"/>
    </row>
    <row r="113" spans="1:15" x14ac:dyDescent="0.3">
      <c r="A113" s="5"/>
      <c r="B113" s="5"/>
      <c r="C113" s="6"/>
      <c r="D113" s="6"/>
      <c r="E113" s="6"/>
      <c r="F113" s="6"/>
      <c r="G113" s="6"/>
      <c r="H113" s="6"/>
      <c r="I113" s="6"/>
      <c r="J113" s="6"/>
      <c r="K113" s="3"/>
      <c r="L113" s="3"/>
      <c r="M113" s="3"/>
      <c r="N113" s="3"/>
      <c r="O113" s="3"/>
    </row>
    <row r="114" spans="1:15" ht="18.75" x14ac:dyDescent="0.3">
      <c r="A114" s="258" t="s">
        <v>0</v>
      </c>
      <c r="B114" s="258"/>
      <c r="C114" s="259"/>
      <c r="D114" s="260"/>
      <c r="E114" s="260"/>
      <c r="F114" s="260"/>
      <c r="G114" s="260"/>
      <c r="H114" s="260"/>
      <c r="I114" s="260"/>
      <c r="J114" s="260"/>
      <c r="K114" s="7"/>
      <c r="L114" s="7"/>
      <c r="M114" s="7"/>
      <c r="N114" s="7"/>
      <c r="O114" s="7"/>
    </row>
    <row r="115" spans="1:15" ht="18.75" x14ac:dyDescent="0.3">
      <c r="A115" s="258" t="s">
        <v>22</v>
      </c>
      <c r="B115" s="258"/>
      <c r="C115" s="259"/>
      <c r="D115" s="261"/>
      <c r="E115" s="261"/>
      <c r="F115" s="261"/>
      <c r="G115" s="261"/>
      <c r="H115" s="261"/>
      <c r="I115" s="261"/>
      <c r="J115" s="261"/>
      <c r="K115" s="7"/>
      <c r="L115" s="7"/>
      <c r="M115" s="7"/>
      <c r="N115" s="7"/>
      <c r="O115" s="7"/>
    </row>
    <row r="116" spans="1:15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x14ac:dyDescent="0.3">
      <c r="A117" s="262" t="s">
        <v>23</v>
      </c>
      <c r="B117" s="263"/>
      <c r="C117" s="264"/>
      <c r="D117" s="265"/>
      <c r="E117" s="265"/>
      <c r="F117" s="265"/>
      <c r="G117" s="265"/>
      <c r="H117" s="265"/>
      <c r="I117" s="265"/>
      <c r="J117" s="266"/>
      <c r="K117" s="3"/>
      <c r="L117" s="3"/>
      <c r="M117" s="3"/>
      <c r="N117" s="3"/>
      <c r="O117" s="3"/>
    </row>
    <row r="118" spans="1:15" x14ac:dyDescent="0.3">
      <c r="A118" s="262" t="s">
        <v>46</v>
      </c>
      <c r="B118" s="263"/>
      <c r="C118" s="264"/>
      <c r="D118" s="265"/>
      <c r="E118" s="265"/>
      <c r="F118" s="265"/>
      <c r="G118" s="265"/>
      <c r="H118" s="265"/>
      <c r="I118" s="265"/>
      <c r="J118" s="266"/>
      <c r="K118" s="3"/>
      <c r="L118" s="3"/>
      <c r="M118" s="3"/>
      <c r="N118" s="3"/>
      <c r="O118" s="3"/>
    </row>
    <row r="119" spans="1:15" ht="23.25" x14ac:dyDescent="0.35">
      <c r="A119" s="8"/>
      <c r="E119" s="29"/>
      <c r="G119" s="10"/>
      <c r="H119" s="10"/>
      <c r="I119" s="10"/>
    </row>
    <row r="120" spans="1:15" ht="19.5" thickBot="1" x14ac:dyDescent="0.35">
      <c r="A120" s="267" t="s">
        <v>24</v>
      </c>
      <c r="B120" s="267"/>
      <c r="C120" s="267"/>
      <c r="D120" s="267"/>
      <c r="E120" s="267"/>
      <c r="F120" s="267"/>
      <c r="G120" s="267"/>
      <c r="H120" s="267"/>
      <c r="I120" s="267"/>
      <c r="J120" s="267"/>
    </row>
    <row r="121" spans="1:15" ht="79.5" thickBot="1" x14ac:dyDescent="0.35">
      <c r="A121" s="30" t="s">
        <v>47</v>
      </c>
      <c r="B121" s="31" t="s">
        <v>25</v>
      </c>
      <c r="C121" s="31" t="s">
        <v>26</v>
      </c>
      <c r="D121" s="31" t="s">
        <v>48</v>
      </c>
      <c r="E121" s="32" t="s">
        <v>27</v>
      </c>
      <c r="F121" s="32" t="s">
        <v>30</v>
      </c>
      <c r="G121" s="32" t="s">
        <v>49</v>
      </c>
      <c r="H121" s="32" t="s">
        <v>59</v>
      </c>
      <c r="I121" s="33" t="s">
        <v>50</v>
      </c>
      <c r="J121" s="34" t="s">
        <v>14</v>
      </c>
      <c r="K121" s="11"/>
      <c r="L121" s="11"/>
      <c r="M121" s="11"/>
      <c r="N121" s="11"/>
      <c r="O121" s="11"/>
    </row>
    <row r="122" spans="1:15" x14ac:dyDescent="0.3">
      <c r="A122" s="252"/>
      <c r="B122" s="35">
        <v>1</v>
      </c>
      <c r="C122" s="36"/>
      <c r="D122" s="36"/>
      <c r="E122" s="127"/>
      <c r="F122" s="128"/>
      <c r="G122" s="129"/>
      <c r="H122" s="37"/>
      <c r="I122" s="38"/>
      <c r="J122" s="39"/>
    </row>
    <row r="123" spans="1:15" x14ac:dyDescent="0.3">
      <c r="A123" s="253"/>
      <c r="B123" s="15">
        <v>2</v>
      </c>
      <c r="C123" s="16"/>
      <c r="D123" s="16"/>
      <c r="E123" s="130"/>
      <c r="F123" s="131"/>
      <c r="G123" s="132"/>
      <c r="H123" s="17"/>
      <c r="I123" s="40"/>
      <c r="J123" s="18"/>
    </row>
    <row r="124" spans="1:15" x14ac:dyDescent="0.3">
      <c r="A124" s="254"/>
      <c r="B124" s="19">
        <v>3</v>
      </c>
      <c r="C124" s="20"/>
      <c r="D124" s="20"/>
      <c r="E124" s="130"/>
      <c r="F124" s="133"/>
      <c r="G124" s="134"/>
      <c r="H124" s="17"/>
      <c r="I124" s="41"/>
      <c r="J124" s="21"/>
    </row>
    <row r="125" spans="1:15" ht="17.25" thickBot="1" x14ac:dyDescent="0.35">
      <c r="A125" s="255"/>
      <c r="B125" s="22" t="s">
        <v>28</v>
      </c>
      <c r="C125" s="23"/>
      <c r="D125" s="23"/>
      <c r="E125" s="135"/>
      <c r="F125" s="136"/>
      <c r="G125" s="137"/>
      <c r="H125" s="24"/>
      <c r="I125" s="42"/>
      <c r="J125" s="25"/>
    </row>
    <row r="126" spans="1:15" x14ac:dyDescent="0.3">
      <c r="A126" s="271"/>
      <c r="B126" s="12">
        <v>1</v>
      </c>
      <c r="C126" s="13"/>
      <c r="D126" s="13"/>
      <c r="E126" s="127"/>
      <c r="F126" s="138"/>
      <c r="G126" s="139"/>
      <c r="H126" s="37"/>
      <c r="I126" s="38"/>
      <c r="J126" s="14"/>
    </row>
    <row r="127" spans="1:15" x14ac:dyDescent="0.3">
      <c r="A127" s="253"/>
      <c r="B127" s="15">
        <v>2</v>
      </c>
      <c r="C127" s="16"/>
      <c r="D127" s="16"/>
      <c r="E127" s="130"/>
      <c r="F127" s="131"/>
      <c r="G127" s="132"/>
      <c r="H127" s="17"/>
      <c r="I127" s="40"/>
      <c r="J127" s="18"/>
    </row>
    <row r="128" spans="1:15" x14ac:dyDescent="0.3">
      <c r="A128" s="254"/>
      <c r="B128" s="19">
        <v>3</v>
      </c>
      <c r="C128" s="20"/>
      <c r="D128" s="20"/>
      <c r="E128" s="130"/>
      <c r="F128" s="133"/>
      <c r="G128" s="134"/>
      <c r="H128" s="17"/>
      <c r="I128" s="41"/>
      <c r="J128" s="21"/>
    </row>
    <row r="129" spans="1:10" ht="17.25" thickBot="1" x14ac:dyDescent="0.35">
      <c r="A129" s="255"/>
      <c r="B129" s="22" t="s">
        <v>28</v>
      </c>
      <c r="C129" s="23"/>
      <c r="D129" s="23"/>
      <c r="E129" s="135"/>
      <c r="F129" s="136"/>
      <c r="G129" s="137"/>
      <c r="H129" s="24"/>
      <c r="I129" s="42"/>
      <c r="J129" s="25"/>
    </row>
    <row r="130" spans="1:10" x14ac:dyDescent="0.3">
      <c r="A130" s="271"/>
      <c r="B130" s="12">
        <v>1</v>
      </c>
      <c r="C130" s="13"/>
      <c r="D130" s="13"/>
      <c r="E130" s="127"/>
      <c r="F130" s="138"/>
      <c r="G130" s="139"/>
      <c r="H130" s="37"/>
      <c r="I130" s="38"/>
      <c r="J130" s="14"/>
    </row>
    <row r="131" spans="1:10" x14ac:dyDescent="0.3">
      <c r="A131" s="253"/>
      <c r="B131" s="15">
        <v>2</v>
      </c>
      <c r="C131" s="16"/>
      <c r="D131" s="16"/>
      <c r="E131" s="130"/>
      <c r="F131" s="131"/>
      <c r="G131" s="132"/>
      <c r="H131" s="17"/>
      <c r="I131" s="40"/>
      <c r="J131" s="18"/>
    </row>
    <row r="132" spans="1:10" x14ac:dyDescent="0.3">
      <c r="A132" s="254"/>
      <c r="B132" s="19">
        <v>3</v>
      </c>
      <c r="C132" s="20"/>
      <c r="D132" s="20"/>
      <c r="E132" s="130"/>
      <c r="F132" s="133"/>
      <c r="G132" s="134"/>
      <c r="H132" s="17"/>
      <c r="I132" s="41"/>
      <c r="J132" s="21"/>
    </row>
    <row r="133" spans="1:10" ht="17.25" thickBot="1" x14ac:dyDescent="0.35">
      <c r="A133" s="255"/>
      <c r="B133" s="22" t="s">
        <v>28</v>
      </c>
      <c r="C133" s="23"/>
      <c r="D133" s="23"/>
      <c r="E133" s="135"/>
      <c r="F133" s="136"/>
      <c r="G133" s="137"/>
      <c r="H133" s="24"/>
      <c r="I133" s="42"/>
      <c r="J133" s="25"/>
    </row>
    <row r="134" spans="1:10" x14ac:dyDescent="0.3">
      <c r="A134" s="271"/>
      <c r="B134" s="12">
        <v>1</v>
      </c>
      <c r="C134" s="13"/>
      <c r="D134" s="13"/>
      <c r="E134" s="127"/>
      <c r="F134" s="138"/>
      <c r="G134" s="139"/>
      <c r="H134" s="37"/>
      <c r="I134" s="38"/>
      <c r="J134" s="14"/>
    </row>
    <row r="135" spans="1:10" x14ac:dyDescent="0.3">
      <c r="A135" s="253"/>
      <c r="B135" s="15">
        <v>2</v>
      </c>
      <c r="C135" s="16"/>
      <c r="D135" s="16"/>
      <c r="E135" s="130"/>
      <c r="F135" s="131"/>
      <c r="G135" s="132"/>
      <c r="H135" s="17"/>
      <c r="I135" s="40"/>
      <c r="J135" s="18"/>
    </row>
    <row r="136" spans="1:10" x14ac:dyDescent="0.3">
      <c r="A136" s="254"/>
      <c r="B136" s="19">
        <v>3</v>
      </c>
      <c r="C136" s="20"/>
      <c r="D136" s="20"/>
      <c r="E136" s="130"/>
      <c r="F136" s="133"/>
      <c r="G136" s="134"/>
      <c r="H136" s="17"/>
      <c r="I136" s="41"/>
      <c r="J136" s="21"/>
    </row>
    <row r="137" spans="1:10" ht="17.25" thickBot="1" x14ac:dyDescent="0.35">
      <c r="A137" s="255"/>
      <c r="B137" s="22" t="s">
        <v>28</v>
      </c>
      <c r="C137" s="23"/>
      <c r="D137" s="23"/>
      <c r="E137" s="135"/>
      <c r="F137" s="136"/>
      <c r="G137" s="137"/>
      <c r="H137" s="24"/>
      <c r="I137" s="42"/>
      <c r="J137" s="25"/>
    </row>
    <row r="139" spans="1:10" ht="18.75" x14ac:dyDescent="0.3">
      <c r="A139" s="267" t="s">
        <v>29</v>
      </c>
      <c r="B139" s="267"/>
      <c r="C139" s="267"/>
      <c r="D139" s="267"/>
      <c r="E139" s="267"/>
      <c r="F139" s="272"/>
      <c r="G139" s="272"/>
      <c r="H139" s="272"/>
      <c r="I139" s="272"/>
      <c r="J139" s="272"/>
    </row>
    <row r="140" spans="1:10" ht="31.5" x14ac:dyDescent="0.3">
      <c r="A140" s="273" t="s">
        <v>51</v>
      </c>
      <c r="B140" s="273"/>
      <c r="C140" s="273"/>
      <c r="D140" s="124" t="s">
        <v>52</v>
      </c>
      <c r="E140" s="28" t="s">
        <v>30</v>
      </c>
    </row>
    <row r="141" spans="1:10" x14ac:dyDescent="0.3">
      <c r="A141" s="274" t="s">
        <v>4</v>
      </c>
      <c r="B141" s="274"/>
      <c r="C141" s="274"/>
      <c r="D141" s="46" t="s">
        <v>53</v>
      </c>
      <c r="E141" s="140" t="e">
        <f>AVERAGE(F122:F125)</f>
        <v>#DIV/0!</v>
      </c>
    </row>
    <row r="142" spans="1:10" x14ac:dyDescent="0.3">
      <c r="A142" s="274" t="s">
        <v>5</v>
      </c>
      <c r="B142" s="274"/>
      <c r="C142" s="274"/>
      <c r="D142" s="43"/>
      <c r="E142" s="140"/>
    </row>
    <row r="143" spans="1:10" x14ac:dyDescent="0.3">
      <c r="A143" s="274" t="s">
        <v>6</v>
      </c>
      <c r="B143" s="274"/>
      <c r="C143" s="274"/>
      <c r="D143" s="43"/>
      <c r="E143" s="140"/>
    </row>
    <row r="144" spans="1:10" x14ac:dyDescent="0.3">
      <c r="A144" s="275" t="s">
        <v>28</v>
      </c>
      <c r="B144" s="275"/>
      <c r="C144" s="275"/>
      <c r="D144" s="26"/>
      <c r="E144" s="140"/>
    </row>
    <row r="147" spans="1:10" x14ac:dyDescent="0.3">
      <c r="A147" s="9" t="s">
        <v>31</v>
      </c>
      <c r="E147" s="29"/>
      <c r="G147" s="27" t="s">
        <v>32</v>
      </c>
      <c r="H147" s="10"/>
      <c r="I147" s="10"/>
    </row>
    <row r="148" spans="1:10" x14ac:dyDescent="0.3">
      <c r="A148" s="276" t="s">
        <v>54</v>
      </c>
      <c r="B148" s="276"/>
      <c r="C148" s="276"/>
      <c r="D148" s="276"/>
      <c r="E148" s="276"/>
      <c r="F148" s="276"/>
      <c r="G148" s="276"/>
      <c r="H148" s="276"/>
      <c r="I148" s="276"/>
      <c r="J148" s="276"/>
    </row>
    <row r="149" spans="1:10" x14ac:dyDescent="0.3">
      <c r="A149" s="44" t="s">
        <v>55</v>
      </c>
      <c r="B149" s="277" t="s">
        <v>56</v>
      </c>
      <c r="C149" s="278"/>
      <c r="D149" s="278"/>
      <c r="E149" s="278"/>
      <c r="F149" s="278"/>
      <c r="G149" s="278"/>
      <c r="H149" s="278"/>
      <c r="I149" s="278"/>
      <c r="J149" s="278"/>
    </row>
    <row r="150" spans="1:10" x14ac:dyDescent="0.3">
      <c r="A150" s="45" t="s">
        <v>49</v>
      </c>
      <c r="B150" s="268" t="s">
        <v>107</v>
      </c>
      <c r="C150" s="269"/>
      <c r="D150" s="269"/>
      <c r="E150" s="269"/>
      <c r="F150" s="269"/>
      <c r="G150" s="269"/>
      <c r="H150" s="269"/>
      <c r="I150" s="269"/>
      <c r="J150" s="270"/>
    </row>
    <row r="151" spans="1:10" x14ac:dyDescent="0.3">
      <c r="A151" s="45" t="s">
        <v>57</v>
      </c>
      <c r="B151" s="268" t="s">
        <v>58</v>
      </c>
      <c r="C151" s="269"/>
      <c r="D151" s="269"/>
      <c r="E151" s="269"/>
      <c r="F151" s="269"/>
      <c r="G151" s="269"/>
      <c r="H151" s="269"/>
      <c r="I151" s="269"/>
      <c r="J151" s="270"/>
    </row>
    <row r="152" spans="1:10" x14ac:dyDescent="0.3">
      <c r="A152" s="279"/>
      <c r="B152" s="280"/>
      <c r="C152" s="280"/>
      <c r="D152" s="280"/>
      <c r="E152" s="280"/>
      <c r="F152" s="280"/>
      <c r="G152" s="280"/>
      <c r="H152" s="280"/>
      <c r="I152" s="280"/>
      <c r="J152" s="280"/>
    </row>
  </sheetData>
  <mergeCells count="78">
    <mergeCell ref="A152:J152"/>
    <mergeCell ref="A134:A137"/>
    <mergeCell ref="A139:J139"/>
    <mergeCell ref="A140:C140"/>
    <mergeCell ref="A141:C141"/>
    <mergeCell ref="A142:C142"/>
    <mergeCell ref="A143:C143"/>
    <mergeCell ref="A144:C144"/>
    <mergeCell ref="A148:J148"/>
    <mergeCell ref="B149:J149"/>
    <mergeCell ref="B150:J150"/>
    <mergeCell ref="B151:J151"/>
    <mergeCell ref="A130:A133"/>
    <mergeCell ref="A114:B114"/>
    <mergeCell ref="C114:J114"/>
    <mergeCell ref="A115:B115"/>
    <mergeCell ref="C115:J115"/>
    <mergeCell ref="A117:B117"/>
    <mergeCell ref="C117:J117"/>
    <mergeCell ref="A118:B118"/>
    <mergeCell ref="C118:J118"/>
    <mergeCell ref="A120:J120"/>
    <mergeCell ref="A122:A125"/>
    <mergeCell ref="A126:A129"/>
    <mergeCell ref="A111:J111"/>
    <mergeCell ref="A89:C89"/>
    <mergeCell ref="A90:C90"/>
    <mergeCell ref="A91:C91"/>
    <mergeCell ref="A92:C92"/>
    <mergeCell ref="A93:C93"/>
    <mergeCell ref="A97:J97"/>
    <mergeCell ref="B98:J98"/>
    <mergeCell ref="B99:J99"/>
    <mergeCell ref="B100:J100"/>
    <mergeCell ref="A101:J101"/>
    <mergeCell ref="A103:J103"/>
    <mergeCell ref="A88:J88"/>
    <mergeCell ref="A64:B64"/>
    <mergeCell ref="C64:J64"/>
    <mergeCell ref="A66:B66"/>
    <mergeCell ref="C66:J66"/>
    <mergeCell ref="A67:B67"/>
    <mergeCell ref="C67:J67"/>
    <mergeCell ref="A69:J69"/>
    <mergeCell ref="A71:A74"/>
    <mergeCell ref="A75:A78"/>
    <mergeCell ref="A79:A82"/>
    <mergeCell ref="A83:A86"/>
    <mergeCell ref="B49:J49"/>
    <mergeCell ref="A50:J50"/>
    <mergeCell ref="A52:J52"/>
    <mergeCell ref="A60:J60"/>
    <mergeCell ref="A63:B63"/>
    <mergeCell ref="C63:J63"/>
    <mergeCell ref="B48:J48"/>
    <mergeCell ref="A24:A27"/>
    <mergeCell ref="A28:A31"/>
    <mergeCell ref="A32:A35"/>
    <mergeCell ref="A37:J37"/>
    <mergeCell ref="A38:C38"/>
    <mergeCell ref="A39:C39"/>
    <mergeCell ref="A40:C40"/>
    <mergeCell ref="A41:C41"/>
    <mergeCell ref="A42:C42"/>
    <mergeCell ref="A46:J46"/>
    <mergeCell ref="B47:J47"/>
    <mergeCell ref="A20:A23"/>
    <mergeCell ref="A2:J2"/>
    <mergeCell ref="A9:J9"/>
    <mergeCell ref="A12:B12"/>
    <mergeCell ref="C12:J12"/>
    <mergeCell ref="A13:B13"/>
    <mergeCell ref="C13:J13"/>
    <mergeCell ref="A15:B15"/>
    <mergeCell ref="C15:J15"/>
    <mergeCell ref="A16:B16"/>
    <mergeCell ref="C16:J16"/>
    <mergeCell ref="A18:J18"/>
  </mergeCells>
  <dataValidations count="3">
    <dataValidation type="list" allowBlank="1" showInputMessage="1" showErrorMessage="1" prompt="Nezahrnutie cenovej ponuky do vyhodnotenia prieskumu trhu zdôvodnite v bunke &quot;Poznámka&quot; " sqref="WVQ982758:WVQ982766 WLU982758:WLU982766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254:I65262 JE65254:JE65262 TA65254:TA65262 ACW65254:ACW65262 AMS65254:AMS65262 AWO65254:AWO65262 BGK65254:BGK65262 BQG65254:BQG65262 CAC65254:CAC65262 CJY65254:CJY65262 CTU65254:CTU65262 DDQ65254:DDQ65262 DNM65254:DNM65262 DXI65254:DXI65262 EHE65254:EHE65262 ERA65254:ERA65262 FAW65254:FAW65262 FKS65254:FKS65262 FUO65254:FUO65262 GEK65254:GEK65262 GOG65254:GOG65262 GYC65254:GYC65262 HHY65254:HHY65262 HRU65254:HRU65262 IBQ65254:IBQ65262 ILM65254:ILM65262 IVI65254:IVI65262 JFE65254:JFE65262 JPA65254:JPA65262 JYW65254:JYW65262 KIS65254:KIS65262 KSO65254:KSO65262 LCK65254:LCK65262 LMG65254:LMG65262 LWC65254:LWC65262 MFY65254:MFY65262 MPU65254:MPU65262 MZQ65254:MZQ65262 NJM65254:NJM65262 NTI65254:NTI65262 ODE65254:ODE65262 ONA65254:ONA65262 OWW65254:OWW65262 PGS65254:PGS65262 PQO65254:PQO65262 QAK65254:QAK65262 QKG65254:QKG65262 QUC65254:QUC65262 RDY65254:RDY65262 RNU65254:RNU65262 RXQ65254:RXQ65262 SHM65254:SHM65262 SRI65254:SRI65262 TBE65254:TBE65262 TLA65254:TLA65262 TUW65254:TUW65262 UES65254:UES65262 UOO65254:UOO65262 UYK65254:UYK65262 VIG65254:VIG65262 VSC65254:VSC65262 WBY65254:WBY65262 WLU65254:WLU65262 WVQ65254:WVQ65262 H130790:I130798 JE130790:JE130798 TA130790:TA130798 ACW130790:ACW130798 AMS130790:AMS130798 AWO130790:AWO130798 BGK130790:BGK130798 BQG130790:BQG130798 CAC130790:CAC130798 CJY130790:CJY130798 CTU130790:CTU130798 DDQ130790:DDQ130798 DNM130790:DNM130798 DXI130790:DXI130798 EHE130790:EHE130798 ERA130790:ERA130798 FAW130790:FAW130798 FKS130790:FKS130798 FUO130790:FUO130798 GEK130790:GEK130798 GOG130790:GOG130798 GYC130790:GYC130798 HHY130790:HHY130798 HRU130790:HRU130798 IBQ130790:IBQ130798 ILM130790:ILM130798 IVI130790:IVI130798 JFE130790:JFE130798 JPA130790:JPA130798 JYW130790:JYW130798 KIS130790:KIS130798 KSO130790:KSO130798 LCK130790:LCK130798 LMG130790:LMG130798 LWC130790:LWC130798 MFY130790:MFY130798 MPU130790:MPU130798 MZQ130790:MZQ130798 NJM130790:NJM130798 NTI130790:NTI130798 ODE130790:ODE130798 ONA130790:ONA130798 OWW130790:OWW130798 PGS130790:PGS130798 PQO130790:PQO130798 QAK130790:QAK130798 QKG130790:QKG130798 QUC130790:QUC130798 RDY130790:RDY130798 RNU130790:RNU130798 RXQ130790:RXQ130798 SHM130790:SHM130798 SRI130790:SRI130798 TBE130790:TBE130798 TLA130790:TLA130798 TUW130790:TUW130798 UES130790:UES130798 UOO130790:UOO130798 UYK130790:UYK130798 VIG130790:VIG130798 VSC130790:VSC130798 WBY130790:WBY130798 WLU130790:WLU130798 WVQ130790:WVQ130798 H196326:I196334 JE196326:JE196334 TA196326:TA196334 ACW196326:ACW196334 AMS196326:AMS196334 AWO196326:AWO196334 BGK196326:BGK196334 BQG196326:BQG196334 CAC196326:CAC196334 CJY196326:CJY196334 CTU196326:CTU196334 DDQ196326:DDQ196334 DNM196326:DNM196334 DXI196326:DXI196334 EHE196326:EHE196334 ERA196326:ERA196334 FAW196326:FAW196334 FKS196326:FKS196334 FUO196326:FUO196334 GEK196326:GEK196334 GOG196326:GOG196334 GYC196326:GYC196334 HHY196326:HHY196334 HRU196326:HRU196334 IBQ196326:IBQ196334 ILM196326:ILM196334 IVI196326:IVI196334 JFE196326:JFE196334 JPA196326:JPA196334 JYW196326:JYW196334 KIS196326:KIS196334 KSO196326:KSO196334 LCK196326:LCK196334 LMG196326:LMG196334 LWC196326:LWC196334 MFY196326:MFY196334 MPU196326:MPU196334 MZQ196326:MZQ196334 NJM196326:NJM196334 NTI196326:NTI196334 ODE196326:ODE196334 ONA196326:ONA196334 OWW196326:OWW196334 PGS196326:PGS196334 PQO196326:PQO196334 QAK196326:QAK196334 QKG196326:QKG196334 QUC196326:QUC196334 RDY196326:RDY196334 RNU196326:RNU196334 RXQ196326:RXQ196334 SHM196326:SHM196334 SRI196326:SRI196334 TBE196326:TBE196334 TLA196326:TLA196334 TUW196326:TUW196334 UES196326:UES196334 UOO196326:UOO196334 UYK196326:UYK196334 VIG196326:VIG196334 VSC196326:VSC196334 WBY196326:WBY196334 WLU196326:WLU196334 WVQ196326:WVQ196334 H261862:I261870 JE261862:JE261870 TA261862:TA261870 ACW261862:ACW261870 AMS261862:AMS261870 AWO261862:AWO261870 BGK261862:BGK261870 BQG261862:BQG261870 CAC261862:CAC261870 CJY261862:CJY261870 CTU261862:CTU261870 DDQ261862:DDQ261870 DNM261862:DNM261870 DXI261862:DXI261870 EHE261862:EHE261870 ERA261862:ERA261870 FAW261862:FAW261870 FKS261862:FKS261870 FUO261862:FUO261870 GEK261862:GEK261870 GOG261862:GOG261870 GYC261862:GYC261870 HHY261862:HHY261870 HRU261862:HRU261870 IBQ261862:IBQ261870 ILM261862:ILM261870 IVI261862:IVI261870 JFE261862:JFE261870 JPA261862:JPA261870 JYW261862:JYW261870 KIS261862:KIS261870 KSO261862:KSO261870 LCK261862:LCK261870 LMG261862:LMG261870 LWC261862:LWC261870 MFY261862:MFY261870 MPU261862:MPU261870 MZQ261862:MZQ261870 NJM261862:NJM261870 NTI261862:NTI261870 ODE261862:ODE261870 ONA261862:ONA261870 OWW261862:OWW261870 PGS261862:PGS261870 PQO261862:PQO261870 QAK261862:QAK261870 QKG261862:QKG261870 QUC261862:QUC261870 RDY261862:RDY261870 RNU261862:RNU261870 RXQ261862:RXQ261870 SHM261862:SHM261870 SRI261862:SRI261870 TBE261862:TBE261870 TLA261862:TLA261870 TUW261862:TUW261870 UES261862:UES261870 UOO261862:UOO261870 UYK261862:UYK261870 VIG261862:VIG261870 VSC261862:VSC261870 WBY261862:WBY261870 WLU261862:WLU261870 WVQ261862:WVQ261870 H327398:I327406 JE327398:JE327406 TA327398:TA327406 ACW327398:ACW327406 AMS327398:AMS327406 AWO327398:AWO327406 BGK327398:BGK327406 BQG327398:BQG327406 CAC327398:CAC327406 CJY327398:CJY327406 CTU327398:CTU327406 DDQ327398:DDQ327406 DNM327398:DNM327406 DXI327398:DXI327406 EHE327398:EHE327406 ERA327398:ERA327406 FAW327398:FAW327406 FKS327398:FKS327406 FUO327398:FUO327406 GEK327398:GEK327406 GOG327398:GOG327406 GYC327398:GYC327406 HHY327398:HHY327406 HRU327398:HRU327406 IBQ327398:IBQ327406 ILM327398:ILM327406 IVI327398:IVI327406 JFE327398:JFE327406 JPA327398:JPA327406 JYW327398:JYW327406 KIS327398:KIS327406 KSO327398:KSO327406 LCK327398:LCK327406 LMG327398:LMG327406 LWC327398:LWC327406 MFY327398:MFY327406 MPU327398:MPU327406 MZQ327398:MZQ327406 NJM327398:NJM327406 NTI327398:NTI327406 ODE327398:ODE327406 ONA327398:ONA327406 OWW327398:OWW327406 PGS327398:PGS327406 PQO327398:PQO327406 QAK327398:QAK327406 QKG327398:QKG327406 QUC327398:QUC327406 RDY327398:RDY327406 RNU327398:RNU327406 RXQ327398:RXQ327406 SHM327398:SHM327406 SRI327398:SRI327406 TBE327398:TBE327406 TLA327398:TLA327406 TUW327398:TUW327406 UES327398:UES327406 UOO327398:UOO327406 UYK327398:UYK327406 VIG327398:VIG327406 VSC327398:VSC327406 WBY327398:WBY327406 WLU327398:WLU327406 WVQ327398:WVQ327406 H392934:I392942 JE392934:JE392942 TA392934:TA392942 ACW392934:ACW392942 AMS392934:AMS392942 AWO392934:AWO392942 BGK392934:BGK392942 BQG392934:BQG392942 CAC392934:CAC392942 CJY392934:CJY392942 CTU392934:CTU392942 DDQ392934:DDQ392942 DNM392934:DNM392942 DXI392934:DXI392942 EHE392934:EHE392942 ERA392934:ERA392942 FAW392934:FAW392942 FKS392934:FKS392942 FUO392934:FUO392942 GEK392934:GEK392942 GOG392934:GOG392942 GYC392934:GYC392942 HHY392934:HHY392942 HRU392934:HRU392942 IBQ392934:IBQ392942 ILM392934:ILM392942 IVI392934:IVI392942 JFE392934:JFE392942 JPA392934:JPA392942 JYW392934:JYW392942 KIS392934:KIS392942 KSO392934:KSO392942 LCK392934:LCK392942 LMG392934:LMG392942 LWC392934:LWC392942 MFY392934:MFY392942 MPU392934:MPU392942 MZQ392934:MZQ392942 NJM392934:NJM392942 NTI392934:NTI392942 ODE392934:ODE392942 ONA392934:ONA392942 OWW392934:OWW392942 PGS392934:PGS392942 PQO392934:PQO392942 QAK392934:QAK392942 QKG392934:QKG392942 QUC392934:QUC392942 RDY392934:RDY392942 RNU392934:RNU392942 RXQ392934:RXQ392942 SHM392934:SHM392942 SRI392934:SRI392942 TBE392934:TBE392942 TLA392934:TLA392942 TUW392934:TUW392942 UES392934:UES392942 UOO392934:UOO392942 UYK392934:UYK392942 VIG392934:VIG392942 VSC392934:VSC392942 WBY392934:WBY392942 WLU392934:WLU392942 WVQ392934:WVQ392942 H458470:I458478 JE458470:JE458478 TA458470:TA458478 ACW458470:ACW458478 AMS458470:AMS458478 AWO458470:AWO458478 BGK458470:BGK458478 BQG458470:BQG458478 CAC458470:CAC458478 CJY458470:CJY458478 CTU458470:CTU458478 DDQ458470:DDQ458478 DNM458470:DNM458478 DXI458470:DXI458478 EHE458470:EHE458478 ERA458470:ERA458478 FAW458470:FAW458478 FKS458470:FKS458478 FUO458470:FUO458478 GEK458470:GEK458478 GOG458470:GOG458478 GYC458470:GYC458478 HHY458470:HHY458478 HRU458470:HRU458478 IBQ458470:IBQ458478 ILM458470:ILM458478 IVI458470:IVI458478 JFE458470:JFE458478 JPA458470:JPA458478 JYW458470:JYW458478 KIS458470:KIS458478 KSO458470:KSO458478 LCK458470:LCK458478 LMG458470:LMG458478 LWC458470:LWC458478 MFY458470:MFY458478 MPU458470:MPU458478 MZQ458470:MZQ458478 NJM458470:NJM458478 NTI458470:NTI458478 ODE458470:ODE458478 ONA458470:ONA458478 OWW458470:OWW458478 PGS458470:PGS458478 PQO458470:PQO458478 QAK458470:QAK458478 QKG458470:QKG458478 QUC458470:QUC458478 RDY458470:RDY458478 RNU458470:RNU458478 RXQ458470:RXQ458478 SHM458470:SHM458478 SRI458470:SRI458478 TBE458470:TBE458478 TLA458470:TLA458478 TUW458470:TUW458478 UES458470:UES458478 UOO458470:UOO458478 UYK458470:UYK458478 VIG458470:VIG458478 VSC458470:VSC458478 WBY458470:WBY458478 WLU458470:WLU458478 WVQ458470:WVQ458478 H524006:I524014 JE524006:JE524014 TA524006:TA524014 ACW524006:ACW524014 AMS524006:AMS524014 AWO524006:AWO524014 BGK524006:BGK524014 BQG524006:BQG524014 CAC524006:CAC524014 CJY524006:CJY524014 CTU524006:CTU524014 DDQ524006:DDQ524014 DNM524006:DNM524014 DXI524006:DXI524014 EHE524006:EHE524014 ERA524006:ERA524014 FAW524006:FAW524014 FKS524006:FKS524014 FUO524006:FUO524014 GEK524006:GEK524014 GOG524006:GOG524014 GYC524006:GYC524014 HHY524006:HHY524014 HRU524006:HRU524014 IBQ524006:IBQ524014 ILM524006:ILM524014 IVI524006:IVI524014 JFE524006:JFE524014 JPA524006:JPA524014 JYW524006:JYW524014 KIS524006:KIS524014 KSO524006:KSO524014 LCK524006:LCK524014 LMG524006:LMG524014 LWC524006:LWC524014 MFY524006:MFY524014 MPU524006:MPU524014 MZQ524006:MZQ524014 NJM524006:NJM524014 NTI524006:NTI524014 ODE524006:ODE524014 ONA524006:ONA524014 OWW524006:OWW524014 PGS524006:PGS524014 PQO524006:PQO524014 QAK524006:QAK524014 QKG524006:QKG524014 QUC524006:QUC524014 RDY524006:RDY524014 RNU524006:RNU524014 RXQ524006:RXQ524014 SHM524006:SHM524014 SRI524006:SRI524014 TBE524006:TBE524014 TLA524006:TLA524014 TUW524006:TUW524014 UES524006:UES524014 UOO524006:UOO524014 UYK524006:UYK524014 VIG524006:VIG524014 VSC524006:VSC524014 WBY524006:WBY524014 WLU524006:WLU524014 WVQ524006:WVQ524014 H589542:I589550 JE589542:JE589550 TA589542:TA589550 ACW589542:ACW589550 AMS589542:AMS589550 AWO589542:AWO589550 BGK589542:BGK589550 BQG589542:BQG589550 CAC589542:CAC589550 CJY589542:CJY589550 CTU589542:CTU589550 DDQ589542:DDQ589550 DNM589542:DNM589550 DXI589542:DXI589550 EHE589542:EHE589550 ERA589542:ERA589550 FAW589542:FAW589550 FKS589542:FKS589550 FUO589542:FUO589550 GEK589542:GEK589550 GOG589542:GOG589550 GYC589542:GYC589550 HHY589542:HHY589550 HRU589542:HRU589550 IBQ589542:IBQ589550 ILM589542:ILM589550 IVI589542:IVI589550 JFE589542:JFE589550 JPA589542:JPA589550 JYW589542:JYW589550 KIS589542:KIS589550 KSO589542:KSO589550 LCK589542:LCK589550 LMG589542:LMG589550 LWC589542:LWC589550 MFY589542:MFY589550 MPU589542:MPU589550 MZQ589542:MZQ589550 NJM589542:NJM589550 NTI589542:NTI589550 ODE589542:ODE589550 ONA589542:ONA589550 OWW589542:OWW589550 PGS589542:PGS589550 PQO589542:PQO589550 QAK589542:QAK589550 QKG589542:QKG589550 QUC589542:QUC589550 RDY589542:RDY589550 RNU589542:RNU589550 RXQ589542:RXQ589550 SHM589542:SHM589550 SRI589542:SRI589550 TBE589542:TBE589550 TLA589542:TLA589550 TUW589542:TUW589550 UES589542:UES589550 UOO589542:UOO589550 UYK589542:UYK589550 VIG589542:VIG589550 VSC589542:VSC589550 WBY589542:WBY589550 WLU589542:WLU589550 WVQ589542:WVQ589550 H655078:I655086 JE655078:JE655086 TA655078:TA655086 ACW655078:ACW655086 AMS655078:AMS655086 AWO655078:AWO655086 BGK655078:BGK655086 BQG655078:BQG655086 CAC655078:CAC655086 CJY655078:CJY655086 CTU655078:CTU655086 DDQ655078:DDQ655086 DNM655078:DNM655086 DXI655078:DXI655086 EHE655078:EHE655086 ERA655078:ERA655086 FAW655078:FAW655086 FKS655078:FKS655086 FUO655078:FUO655086 GEK655078:GEK655086 GOG655078:GOG655086 GYC655078:GYC655086 HHY655078:HHY655086 HRU655078:HRU655086 IBQ655078:IBQ655086 ILM655078:ILM655086 IVI655078:IVI655086 JFE655078:JFE655086 JPA655078:JPA655086 JYW655078:JYW655086 KIS655078:KIS655086 KSO655078:KSO655086 LCK655078:LCK655086 LMG655078:LMG655086 LWC655078:LWC655086 MFY655078:MFY655086 MPU655078:MPU655086 MZQ655078:MZQ655086 NJM655078:NJM655086 NTI655078:NTI655086 ODE655078:ODE655086 ONA655078:ONA655086 OWW655078:OWW655086 PGS655078:PGS655086 PQO655078:PQO655086 QAK655078:QAK655086 QKG655078:QKG655086 QUC655078:QUC655086 RDY655078:RDY655086 RNU655078:RNU655086 RXQ655078:RXQ655086 SHM655078:SHM655086 SRI655078:SRI655086 TBE655078:TBE655086 TLA655078:TLA655086 TUW655078:TUW655086 UES655078:UES655086 UOO655078:UOO655086 UYK655078:UYK655086 VIG655078:VIG655086 VSC655078:VSC655086 WBY655078:WBY655086 WLU655078:WLU655086 WVQ655078:WVQ655086 H720614:I720622 JE720614:JE720622 TA720614:TA720622 ACW720614:ACW720622 AMS720614:AMS720622 AWO720614:AWO720622 BGK720614:BGK720622 BQG720614:BQG720622 CAC720614:CAC720622 CJY720614:CJY720622 CTU720614:CTU720622 DDQ720614:DDQ720622 DNM720614:DNM720622 DXI720614:DXI720622 EHE720614:EHE720622 ERA720614:ERA720622 FAW720614:FAW720622 FKS720614:FKS720622 FUO720614:FUO720622 GEK720614:GEK720622 GOG720614:GOG720622 GYC720614:GYC720622 HHY720614:HHY720622 HRU720614:HRU720622 IBQ720614:IBQ720622 ILM720614:ILM720622 IVI720614:IVI720622 JFE720614:JFE720622 JPA720614:JPA720622 JYW720614:JYW720622 KIS720614:KIS720622 KSO720614:KSO720622 LCK720614:LCK720622 LMG720614:LMG720622 LWC720614:LWC720622 MFY720614:MFY720622 MPU720614:MPU720622 MZQ720614:MZQ720622 NJM720614:NJM720622 NTI720614:NTI720622 ODE720614:ODE720622 ONA720614:ONA720622 OWW720614:OWW720622 PGS720614:PGS720622 PQO720614:PQO720622 QAK720614:QAK720622 QKG720614:QKG720622 QUC720614:QUC720622 RDY720614:RDY720622 RNU720614:RNU720622 RXQ720614:RXQ720622 SHM720614:SHM720622 SRI720614:SRI720622 TBE720614:TBE720622 TLA720614:TLA720622 TUW720614:TUW720622 UES720614:UES720622 UOO720614:UOO720622 UYK720614:UYK720622 VIG720614:VIG720622 VSC720614:VSC720622 WBY720614:WBY720622 WLU720614:WLU720622 WVQ720614:WVQ720622 H786150:I786158 JE786150:JE786158 TA786150:TA786158 ACW786150:ACW786158 AMS786150:AMS786158 AWO786150:AWO786158 BGK786150:BGK786158 BQG786150:BQG786158 CAC786150:CAC786158 CJY786150:CJY786158 CTU786150:CTU786158 DDQ786150:DDQ786158 DNM786150:DNM786158 DXI786150:DXI786158 EHE786150:EHE786158 ERA786150:ERA786158 FAW786150:FAW786158 FKS786150:FKS786158 FUO786150:FUO786158 GEK786150:GEK786158 GOG786150:GOG786158 GYC786150:GYC786158 HHY786150:HHY786158 HRU786150:HRU786158 IBQ786150:IBQ786158 ILM786150:ILM786158 IVI786150:IVI786158 JFE786150:JFE786158 JPA786150:JPA786158 JYW786150:JYW786158 KIS786150:KIS786158 KSO786150:KSO786158 LCK786150:LCK786158 LMG786150:LMG786158 LWC786150:LWC786158 MFY786150:MFY786158 MPU786150:MPU786158 MZQ786150:MZQ786158 NJM786150:NJM786158 NTI786150:NTI786158 ODE786150:ODE786158 ONA786150:ONA786158 OWW786150:OWW786158 PGS786150:PGS786158 PQO786150:PQO786158 QAK786150:QAK786158 QKG786150:QKG786158 QUC786150:QUC786158 RDY786150:RDY786158 RNU786150:RNU786158 RXQ786150:RXQ786158 SHM786150:SHM786158 SRI786150:SRI786158 TBE786150:TBE786158 TLA786150:TLA786158 TUW786150:TUW786158 UES786150:UES786158 UOO786150:UOO786158 UYK786150:UYK786158 VIG786150:VIG786158 VSC786150:VSC786158 WBY786150:WBY786158 WLU786150:WLU786158 WVQ786150:WVQ786158 H851686:I851694 JE851686:JE851694 TA851686:TA851694 ACW851686:ACW851694 AMS851686:AMS851694 AWO851686:AWO851694 BGK851686:BGK851694 BQG851686:BQG851694 CAC851686:CAC851694 CJY851686:CJY851694 CTU851686:CTU851694 DDQ851686:DDQ851694 DNM851686:DNM851694 DXI851686:DXI851694 EHE851686:EHE851694 ERA851686:ERA851694 FAW851686:FAW851694 FKS851686:FKS851694 FUO851686:FUO851694 GEK851686:GEK851694 GOG851686:GOG851694 GYC851686:GYC851694 HHY851686:HHY851694 HRU851686:HRU851694 IBQ851686:IBQ851694 ILM851686:ILM851694 IVI851686:IVI851694 JFE851686:JFE851694 JPA851686:JPA851694 JYW851686:JYW851694 KIS851686:KIS851694 KSO851686:KSO851694 LCK851686:LCK851694 LMG851686:LMG851694 LWC851686:LWC851694 MFY851686:MFY851694 MPU851686:MPU851694 MZQ851686:MZQ851694 NJM851686:NJM851694 NTI851686:NTI851694 ODE851686:ODE851694 ONA851686:ONA851694 OWW851686:OWW851694 PGS851686:PGS851694 PQO851686:PQO851694 QAK851686:QAK851694 QKG851686:QKG851694 QUC851686:QUC851694 RDY851686:RDY851694 RNU851686:RNU851694 RXQ851686:RXQ851694 SHM851686:SHM851694 SRI851686:SRI851694 TBE851686:TBE851694 TLA851686:TLA851694 TUW851686:TUW851694 UES851686:UES851694 UOO851686:UOO851694 UYK851686:UYK851694 VIG851686:VIG851694 VSC851686:VSC851694 WBY851686:WBY851694 WLU851686:WLU851694 WVQ851686:WVQ851694 H917222:I917230 JE917222:JE917230 TA917222:TA917230 ACW917222:ACW917230 AMS917222:AMS917230 AWO917222:AWO917230 BGK917222:BGK917230 BQG917222:BQG917230 CAC917222:CAC917230 CJY917222:CJY917230 CTU917222:CTU917230 DDQ917222:DDQ917230 DNM917222:DNM917230 DXI917222:DXI917230 EHE917222:EHE917230 ERA917222:ERA917230 FAW917222:FAW917230 FKS917222:FKS917230 FUO917222:FUO917230 GEK917222:GEK917230 GOG917222:GOG917230 GYC917222:GYC917230 HHY917222:HHY917230 HRU917222:HRU917230 IBQ917222:IBQ917230 ILM917222:ILM917230 IVI917222:IVI917230 JFE917222:JFE917230 JPA917222:JPA917230 JYW917222:JYW917230 KIS917222:KIS917230 KSO917222:KSO917230 LCK917222:LCK917230 LMG917222:LMG917230 LWC917222:LWC917230 MFY917222:MFY917230 MPU917222:MPU917230 MZQ917222:MZQ917230 NJM917222:NJM917230 NTI917222:NTI917230 ODE917222:ODE917230 ONA917222:ONA917230 OWW917222:OWW917230 PGS917222:PGS917230 PQO917222:PQO917230 QAK917222:QAK917230 QKG917222:QKG917230 QUC917222:QUC917230 RDY917222:RDY917230 RNU917222:RNU917230 RXQ917222:RXQ917230 SHM917222:SHM917230 SRI917222:SRI917230 TBE917222:TBE917230 TLA917222:TLA917230 TUW917222:TUW917230 UES917222:UES917230 UOO917222:UOO917230 UYK917222:UYK917230 VIG917222:VIG917230 VSC917222:VSC917230 WBY917222:WBY917230 WLU917222:WLU917230 WVQ917222:WVQ917230 H982758:I982766 JE982758:JE982766 TA982758:TA982766 ACW982758:ACW982766 AMS982758:AMS982766 AWO982758:AWO982766 BGK982758:BGK982766 BQG982758:BQG982766 CAC982758:CAC982766 CJY982758:CJY982766 CTU982758:CTU982766 DDQ982758:DDQ982766 DNM982758:DNM982766 DXI982758:DXI982766 EHE982758:EHE982766 ERA982758:ERA982766 FAW982758:FAW982766 FKS982758:FKS982766 FUO982758:FUO982766 GEK982758:GEK982766 GOG982758:GOG982766 GYC982758:GYC982766 HHY982758:HHY982766 HRU982758:HRU982766 IBQ982758:IBQ982766 ILM982758:ILM982766 IVI982758:IVI982766 JFE982758:JFE982766 JPA982758:JPA982766 JYW982758:JYW982766 KIS982758:KIS982766 KSO982758:KSO982766 LCK982758:LCK982766 LMG982758:LMG982766 LWC982758:LWC982766 MFY982758:MFY982766 MPU982758:MPU982766 MZQ982758:MZQ982766 NJM982758:NJM982766 NTI982758:NTI982766 ODE982758:ODE982766 ONA982758:ONA982766 OWW982758:OWW982766 PGS982758:PGS982766 PQO982758:PQO982766 QAK982758:QAK982766 QKG982758:QKG982766 QUC982758:QUC982766 RDY982758:RDY982766 RNU982758:RNU982766 RXQ982758:RXQ982766 SHM982758:SHM982766 SRI982758:SRI982766 TBE982758:TBE982766 TLA982758:TLA982766 TUW982758:TUW982766 UES982758:UES982766 UOO982758:UOO982766 UYK982758:UYK982766 VIG982758:VIG982766 VSC982758:VSC982766 WBY982758:WBY982766">
      <formula1>#REF!</formula1>
    </dataValidation>
    <dataValidation type="list" allowBlank="1" showInputMessage="1" showErrorMessage="1" prompt="z roletového menu vyberte príslušný spôsob vykonania prieskumu trhu" sqref="WVP982758:WVP982766 WLT982758:WLT982766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254:G65262 JD65254:JD65262 SZ65254:SZ65262 ACV65254:ACV65262 AMR65254:AMR65262 AWN65254:AWN65262 BGJ65254:BGJ65262 BQF65254:BQF65262 CAB65254:CAB65262 CJX65254:CJX65262 CTT65254:CTT65262 DDP65254:DDP65262 DNL65254:DNL65262 DXH65254:DXH65262 EHD65254:EHD65262 EQZ65254:EQZ65262 FAV65254:FAV65262 FKR65254:FKR65262 FUN65254:FUN65262 GEJ65254:GEJ65262 GOF65254:GOF65262 GYB65254:GYB65262 HHX65254:HHX65262 HRT65254:HRT65262 IBP65254:IBP65262 ILL65254:ILL65262 IVH65254:IVH65262 JFD65254:JFD65262 JOZ65254:JOZ65262 JYV65254:JYV65262 KIR65254:KIR65262 KSN65254:KSN65262 LCJ65254:LCJ65262 LMF65254:LMF65262 LWB65254:LWB65262 MFX65254:MFX65262 MPT65254:MPT65262 MZP65254:MZP65262 NJL65254:NJL65262 NTH65254:NTH65262 ODD65254:ODD65262 OMZ65254:OMZ65262 OWV65254:OWV65262 PGR65254:PGR65262 PQN65254:PQN65262 QAJ65254:QAJ65262 QKF65254:QKF65262 QUB65254:QUB65262 RDX65254:RDX65262 RNT65254:RNT65262 RXP65254:RXP65262 SHL65254:SHL65262 SRH65254:SRH65262 TBD65254:TBD65262 TKZ65254:TKZ65262 TUV65254:TUV65262 UER65254:UER65262 UON65254:UON65262 UYJ65254:UYJ65262 VIF65254:VIF65262 VSB65254:VSB65262 WBX65254:WBX65262 WLT65254:WLT65262 WVP65254:WVP65262 G130790:G130798 JD130790:JD130798 SZ130790:SZ130798 ACV130790:ACV130798 AMR130790:AMR130798 AWN130790:AWN130798 BGJ130790:BGJ130798 BQF130790:BQF130798 CAB130790:CAB130798 CJX130790:CJX130798 CTT130790:CTT130798 DDP130790:DDP130798 DNL130790:DNL130798 DXH130790:DXH130798 EHD130790:EHD130798 EQZ130790:EQZ130798 FAV130790:FAV130798 FKR130790:FKR130798 FUN130790:FUN130798 GEJ130790:GEJ130798 GOF130790:GOF130798 GYB130790:GYB130798 HHX130790:HHX130798 HRT130790:HRT130798 IBP130790:IBP130798 ILL130790:ILL130798 IVH130790:IVH130798 JFD130790:JFD130798 JOZ130790:JOZ130798 JYV130790:JYV130798 KIR130790:KIR130798 KSN130790:KSN130798 LCJ130790:LCJ130798 LMF130790:LMF130798 LWB130790:LWB130798 MFX130790:MFX130798 MPT130790:MPT130798 MZP130790:MZP130798 NJL130790:NJL130798 NTH130790:NTH130798 ODD130790:ODD130798 OMZ130790:OMZ130798 OWV130790:OWV130798 PGR130790:PGR130798 PQN130790:PQN130798 QAJ130790:QAJ130798 QKF130790:QKF130798 QUB130790:QUB130798 RDX130790:RDX130798 RNT130790:RNT130798 RXP130790:RXP130798 SHL130790:SHL130798 SRH130790:SRH130798 TBD130790:TBD130798 TKZ130790:TKZ130798 TUV130790:TUV130798 UER130790:UER130798 UON130790:UON130798 UYJ130790:UYJ130798 VIF130790:VIF130798 VSB130790:VSB130798 WBX130790:WBX130798 WLT130790:WLT130798 WVP130790:WVP130798 G196326:G196334 JD196326:JD196334 SZ196326:SZ196334 ACV196326:ACV196334 AMR196326:AMR196334 AWN196326:AWN196334 BGJ196326:BGJ196334 BQF196326:BQF196334 CAB196326:CAB196334 CJX196326:CJX196334 CTT196326:CTT196334 DDP196326:DDP196334 DNL196326:DNL196334 DXH196326:DXH196334 EHD196326:EHD196334 EQZ196326:EQZ196334 FAV196326:FAV196334 FKR196326:FKR196334 FUN196326:FUN196334 GEJ196326:GEJ196334 GOF196326:GOF196334 GYB196326:GYB196334 HHX196326:HHX196334 HRT196326:HRT196334 IBP196326:IBP196334 ILL196326:ILL196334 IVH196326:IVH196334 JFD196326:JFD196334 JOZ196326:JOZ196334 JYV196326:JYV196334 KIR196326:KIR196334 KSN196326:KSN196334 LCJ196326:LCJ196334 LMF196326:LMF196334 LWB196326:LWB196334 MFX196326:MFX196334 MPT196326:MPT196334 MZP196326:MZP196334 NJL196326:NJL196334 NTH196326:NTH196334 ODD196326:ODD196334 OMZ196326:OMZ196334 OWV196326:OWV196334 PGR196326:PGR196334 PQN196326:PQN196334 QAJ196326:QAJ196334 QKF196326:QKF196334 QUB196326:QUB196334 RDX196326:RDX196334 RNT196326:RNT196334 RXP196326:RXP196334 SHL196326:SHL196334 SRH196326:SRH196334 TBD196326:TBD196334 TKZ196326:TKZ196334 TUV196326:TUV196334 UER196326:UER196334 UON196326:UON196334 UYJ196326:UYJ196334 VIF196326:VIF196334 VSB196326:VSB196334 WBX196326:WBX196334 WLT196326:WLT196334 WVP196326:WVP196334 G261862:G261870 JD261862:JD261870 SZ261862:SZ261870 ACV261862:ACV261870 AMR261862:AMR261870 AWN261862:AWN261870 BGJ261862:BGJ261870 BQF261862:BQF261870 CAB261862:CAB261870 CJX261862:CJX261870 CTT261862:CTT261870 DDP261862:DDP261870 DNL261862:DNL261870 DXH261862:DXH261870 EHD261862:EHD261870 EQZ261862:EQZ261870 FAV261862:FAV261870 FKR261862:FKR261870 FUN261862:FUN261870 GEJ261862:GEJ261870 GOF261862:GOF261870 GYB261862:GYB261870 HHX261862:HHX261870 HRT261862:HRT261870 IBP261862:IBP261870 ILL261862:ILL261870 IVH261862:IVH261870 JFD261862:JFD261870 JOZ261862:JOZ261870 JYV261862:JYV261870 KIR261862:KIR261870 KSN261862:KSN261870 LCJ261862:LCJ261870 LMF261862:LMF261870 LWB261862:LWB261870 MFX261862:MFX261870 MPT261862:MPT261870 MZP261862:MZP261870 NJL261862:NJL261870 NTH261862:NTH261870 ODD261862:ODD261870 OMZ261862:OMZ261870 OWV261862:OWV261870 PGR261862:PGR261870 PQN261862:PQN261870 QAJ261862:QAJ261870 QKF261862:QKF261870 QUB261862:QUB261870 RDX261862:RDX261870 RNT261862:RNT261870 RXP261862:RXP261870 SHL261862:SHL261870 SRH261862:SRH261870 TBD261862:TBD261870 TKZ261862:TKZ261870 TUV261862:TUV261870 UER261862:UER261870 UON261862:UON261870 UYJ261862:UYJ261870 VIF261862:VIF261870 VSB261862:VSB261870 WBX261862:WBX261870 WLT261862:WLT261870 WVP261862:WVP261870 G327398:G327406 JD327398:JD327406 SZ327398:SZ327406 ACV327398:ACV327406 AMR327398:AMR327406 AWN327398:AWN327406 BGJ327398:BGJ327406 BQF327398:BQF327406 CAB327398:CAB327406 CJX327398:CJX327406 CTT327398:CTT327406 DDP327398:DDP327406 DNL327398:DNL327406 DXH327398:DXH327406 EHD327398:EHD327406 EQZ327398:EQZ327406 FAV327398:FAV327406 FKR327398:FKR327406 FUN327398:FUN327406 GEJ327398:GEJ327406 GOF327398:GOF327406 GYB327398:GYB327406 HHX327398:HHX327406 HRT327398:HRT327406 IBP327398:IBP327406 ILL327398:ILL327406 IVH327398:IVH327406 JFD327398:JFD327406 JOZ327398:JOZ327406 JYV327398:JYV327406 KIR327398:KIR327406 KSN327398:KSN327406 LCJ327398:LCJ327406 LMF327398:LMF327406 LWB327398:LWB327406 MFX327398:MFX327406 MPT327398:MPT327406 MZP327398:MZP327406 NJL327398:NJL327406 NTH327398:NTH327406 ODD327398:ODD327406 OMZ327398:OMZ327406 OWV327398:OWV327406 PGR327398:PGR327406 PQN327398:PQN327406 QAJ327398:QAJ327406 QKF327398:QKF327406 QUB327398:QUB327406 RDX327398:RDX327406 RNT327398:RNT327406 RXP327398:RXP327406 SHL327398:SHL327406 SRH327398:SRH327406 TBD327398:TBD327406 TKZ327398:TKZ327406 TUV327398:TUV327406 UER327398:UER327406 UON327398:UON327406 UYJ327398:UYJ327406 VIF327398:VIF327406 VSB327398:VSB327406 WBX327398:WBX327406 WLT327398:WLT327406 WVP327398:WVP327406 G392934:G392942 JD392934:JD392942 SZ392934:SZ392942 ACV392934:ACV392942 AMR392934:AMR392942 AWN392934:AWN392942 BGJ392934:BGJ392942 BQF392934:BQF392942 CAB392934:CAB392942 CJX392934:CJX392942 CTT392934:CTT392942 DDP392934:DDP392942 DNL392934:DNL392942 DXH392934:DXH392942 EHD392934:EHD392942 EQZ392934:EQZ392942 FAV392934:FAV392942 FKR392934:FKR392942 FUN392934:FUN392942 GEJ392934:GEJ392942 GOF392934:GOF392942 GYB392934:GYB392942 HHX392934:HHX392942 HRT392934:HRT392942 IBP392934:IBP392942 ILL392934:ILL392942 IVH392934:IVH392942 JFD392934:JFD392942 JOZ392934:JOZ392942 JYV392934:JYV392942 KIR392934:KIR392942 KSN392934:KSN392942 LCJ392934:LCJ392942 LMF392934:LMF392942 LWB392934:LWB392942 MFX392934:MFX392942 MPT392934:MPT392942 MZP392934:MZP392942 NJL392934:NJL392942 NTH392934:NTH392942 ODD392934:ODD392942 OMZ392934:OMZ392942 OWV392934:OWV392942 PGR392934:PGR392942 PQN392934:PQN392942 QAJ392934:QAJ392942 QKF392934:QKF392942 QUB392934:QUB392942 RDX392934:RDX392942 RNT392934:RNT392942 RXP392934:RXP392942 SHL392934:SHL392942 SRH392934:SRH392942 TBD392934:TBD392942 TKZ392934:TKZ392942 TUV392934:TUV392942 UER392934:UER392942 UON392934:UON392942 UYJ392934:UYJ392942 VIF392934:VIF392942 VSB392934:VSB392942 WBX392934:WBX392942 WLT392934:WLT392942 WVP392934:WVP392942 G458470:G458478 JD458470:JD458478 SZ458470:SZ458478 ACV458470:ACV458478 AMR458470:AMR458478 AWN458470:AWN458478 BGJ458470:BGJ458478 BQF458470:BQF458478 CAB458470:CAB458478 CJX458470:CJX458478 CTT458470:CTT458478 DDP458470:DDP458478 DNL458470:DNL458478 DXH458470:DXH458478 EHD458470:EHD458478 EQZ458470:EQZ458478 FAV458470:FAV458478 FKR458470:FKR458478 FUN458470:FUN458478 GEJ458470:GEJ458478 GOF458470:GOF458478 GYB458470:GYB458478 HHX458470:HHX458478 HRT458470:HRT458478 IBP458470:IBP458478 ILL458470:ILL458478 IVH458470:IVH458478 JFD458470:JFD458478 JOZ458470:JOZ458478 JYV458470:JYV458478 KIR458470:KIR458478 KSN458470:KSN458478 LCJ458470:LCJ458478 LMF458470:LMF458478 LWB458470:LWB458478 MFX458470:MFX458478 MPT458470:MPT458478 MZP458470:MZP458478 NJL458470:NJL458478 NTH458470:NTH458478 ODD458470:ODD458478 OMZ458470:OMZ458478 OWV458470:OWV458478 PGR458470:PGR458478 PQN458470:PQN458478 QAJ458470:QAJ458478 QKF458470:QKF458478 QUB458470:QUB458478 RDX458470:RDX458478 RNT458470:RNT458478 RXP458470:RXP458478 SHL458470:SHL458478 SRH458470:SRH458478 TBD458470:TBD458478 TKZ458470:TKZ458478 TUV458470:TUV458478 UER458470:UER458478 UON458470:UON458478 UYJ458470:UYJ458478 VIF458470:VIF458478 VSB458470:VSB458478 WBX458470:WBX458478 WLT458470:WLT458478 WVP458470:WVP458478 G524006:G524014 JD524006:JD524014 SZ524006:SZ524014 ACV524006:ACV524014 AMR524006:AMR524014 AWN524006:AWN524014 BGJ524006:BGJ524014 BQF524006:BQF524014 CAB524006:CAB524014 CJX524006:CJX524014 CTT524006:CTT524014 DDP524006:DDP524014 DNL524006:DNL524014 DXH524006:DXH524014 EHD524006:EHD524014 EQZ524006:EQZ524014 FAV524006:FAV524014 FKR524006:FKR524014 FUN524006:FUN524014 GEJ524006:GEJ524014 GOF524006:GOF524014 GYB524006:GYB524014 HHX524006:HHX524014 HRT524006:HRT524014 IBP524006:IBP524014 ILL524006:ILL524014 IVH524006:IVH524014 JFD524006:JFD524014 JOZ524006:JOZ524014 JYV524006:JYV524014 KIR524006:KIR524014 KSN524006:KSN524014 LCJ524006:LCJ524014 LMF524006:LMF524014 LWB524006:LWB524014 MFX524006:MFX524014 MPT524006:MPT524014 MZP524006:MZP524014 NJL524006:NJL524014 NTH524006:NTH524014 ODD524006:ODD524014 OMZ524006:OMZ524014 OWV524006:OWV524014 PGR524006:PGR524014 PQN524006:PQN524014 QAJ524006:QAJ524014 QKF524006:QKF524014 QUB524006:QUB524014 RDX524006:RDX524014 RNT524006:RNT524014 RXP524006:RXP524014 SHL524006:SHL524014 SRH524006:SRH524014 TBD524006:TBD524014 TKZ524006:TKZ524014 TUV524006:TUV524014 UER524006:UER524014 UON524006:UON524014 UYJ524006:UYJ524014 VIF524006:VIF524014 VSB524006:VSB524014 WBX524006:WBX524014 WLT524006:WLT524014 WVP524006:WVP524014 G589542:G589550 JD589542:JD589550 SZ589542:SZ589550 ACV589542:ACV589550 AMR589542:AMR589550 AWN589542:AWN589550 BGJ589542:BGJ589550 BQF589542:BQF589550 CAB589542:CAB589550 CJX589542:CJX589550 CTT589542:CTT589550 DDP589542:DDP589550 DNL589542:DNL589550 DXH589542:DXH589550 EHD589542:EHD589550 EQZ589542:EQZ589550 FAV589542:FAV589550 FKR589542:FKR589550 FUN589542:FUN589550 GEJ589542:GEJ589550 GOF589542:GOF589550 GYB589542:GYB589550 HHX589542:HHX589550 HRT589542:HRT589550 IBP589542:IBP589550 ILL589542:ILL589550 IVH589542:IVH589550 JFD589542:JFD589550 JOZ589542:JOZ589550 JYV589542:JYV589550 KIR589542:KIR589550 KSN589542:KSN589550 LCJ589542:LCJ589550 LMF589542:LMF589550 LWB589542:LWB589550 MFX589542:MFX589550 MPT589542:MPT589550 MZP589542:MZP589550 NJL589542:NJL589550 NTH589542:NTH589550 ODD589542:ODD589550 OMZ589542:OMZ589550 OWV589542:OWV589550 PGR589542:PGR589550 PQN589542:PQN589550 QAJ589542:QAJ589550 QKF589542:QKF589550 QUB589542:QUB589550 RDX589542:RDX589550 RNT589542:RNT589550 RXP589542:RXP589550 SHL589542:SHL589550 SRH589542:SRH589550 TBD589542:TBD589550 TKZ589542:TKZ589550 TUV589542:TUV589550 UER589542:UER589550 UON589542:UON589550 UYJ589542:UYJ589550 VIF589542:VIF589550 VSB589542:VSB589550 WBX589542:WBX589550 WLT589542:WLT589550 WVP589542:WVP589550 G655078:G655086 JD655078:JD655086 SZ655078:SZ655086 ACV655078:ACV655086 AMR655078:AMR655086 AWN655078:AWN655086 BGJ655078:BGJ655086 BQF655078:BQF655086 CAB655078:CAB655086 CJX655078:CJX655086 CTT655078:CTT655086 DDP655078:DDP655086 DNL655078:DNL655086 DXH655078:DXH655086 EHD655078:EHD655086 EQZ655078:EQZ655086 FAV655078:FAV655086 FKR655078:FKR655086 FUN655078:FUN655086 GEJ655078:GEJ655086 GOF655078:GOF655086 GYB655078:GYB655086 HHX655078:HHX655086 HRT655078:HRT655086 IBP655078:IBP655086 ILL655078:ILL655086 IVH655078:IVH655086 JFD655078:JFD655086 JOZ655078:JOZ655086 JYV655078:JYV655086 KIR655078:KIR655086 KSN655078:KSN655086 LCJ655078:LCJ655086 LMF655078:LMF655086 LWB655078:LWB655086 MFX655078:MFX655086 MPT655078:MPT655086 MZP655078:MZP655086 NJL655078:NJL655086 NTH655078:NTH655086 ODD655078:ODD655086 OMZ655078:OMZ655086 OWV655078:OWV655086 PGR655078:PGR655086 PQN655078:PQN655086 QAJ655078:QAJ655086 QKF655078:QKF655086 QUB655078:QUB655086 RDX655078:RDX655086 RNT655078:RNT655086 RXP655078:RXP655086 SHL655078:SHL655086 SRH655078:SRH655086 TBD655078:TBD655086 TKZ655078:TKZ655086 TUV655078:TUV655086 UER655078:UER655086 UON655078:UON655086 UYJ655078:UYJ655086 VIF655078:VIF655086 VSB655078:VSB655086 WBX655078:WBX655086 WLT655078:WLT655086 WVP655078:WVP655086 G720614:G720622 JD720614:JD720622 SZ720614:SZ720622 ACV720614:ACV720622 AMR720614:AMR720622 AWN720614:AWN720622 BGJ720614:BGJ720622 BQF720614:BQF720622 CAB720614:CAB720622 CJX720614:CJX720622 CTT720614:CTT720622 DDP720614:DDP720622 DNL720614:DNL720622 DXH720614:DXH720622 EHD720614:EHD720622 EQZ720614:EQZ720622 FAV720614:FAV720622 FKR720614:FKR720622 FUN720614:FUN720622 GEJ720614:GEJ720622 GOF720614:GOF720622 GYB720614:GYB720622 HHX720614:HHX720622 HRT720614:HRT720622 IBP720614:IBP720622 ILL720614:ILL720622 IVH720614:IVH720622 JFD720614:JFD720622 JOZ720614:JOZ720622 JYV720614:JYV720622 KIR720614:KIR720622 KSN720614:KSN720622 LCJ720614:LCJ720622 LMF720614:LMF720622 LWB720614:LWB720622 MFX720614:MFX720622 MPT720614:MPT720622 MZP720614:MZP720622 NJL720614:NJL720622 NTH720614:NTH720622 ODD720614:ODD720622 OMZ720614:OMZ720622 OWV720614:OWV720622 PGR720614:PGR720622 PQN720614:PQN720622 QAJ720614:QAJ720622 QKF720614:QKF720622 QUB720614:QUB720622 RDX720614:RDX720622 RNT720614:RNT720622 RXP720614:RXP720622 SHL720614:SHL720622 SRH720614:SRH720622 TBD720614:TBD720622 TKZ720614:TKZ720622 TUV720614:TUV720622 UER720614:UER720622 UON720614:UON720622 UYJ720614:UYJ720622 VIF720614:VIF720622 VSB720614:VSB720622 WBX720614:WBX720622 WLT720614:WLT720622 WVP720614:WVP720622 G786150:G786158 JD786150:JD786158 SZ786150:SZ786158 ACV786150:ACV786158 AMR786150:AMR786158 AWN786150:AWN786158 BGJ786150:BGJ786158 BQF786150:BQF786158 CAB786150:CAB786158 CJX786150:CJX786158 CTT786150:CTT786158 DDP786150:DDP786158 DNL786150:DNL786158 DXH786150:DXH786158 EHD786150:EHD786158 EQZ786150:EQZ786158 FAV786150:FAV786158 FKR786150:FKR786158 FUN786150:FUN786158 GEJ786150:GEJ786158 GOF786150:GOF786158 GYB786150:GYB786158 HHX786150:HHX786158 HRT786150:HRT786158 IBP786150:IBP786158 ILL786150:ILL786158 IVH786150:IVH786158 JFD786150:JFD786158 JOZ786150:JOZ786158 JYV786150:JYV786158 KIR786150:KIR786158 KSN786150:KSN786158 LCJ786150:LCJ786158 LMF786150:LMF786158 LWB786150:LWB786158 MFX786150:MFX786158 MPT786150:MPT786158 MZP786150:MZP786158 NJL786150:NJL786158 NTH786150:NTH786158 ODD786150:ODD786158 OMZ786150:OMZ786158 OWV786150:OWV786158 PGR786150:PGR786158 PQN786150:PQN786158 QAJ786150:QAJ786158 QKF786150:QKF786158 QUB786150:QUB786158 RDX786150:RDX786158 RNT786150:RNT786158 RXP786150:RXP786158 SHL786150:SHL786158 SRH786150:SRH786158 TBD786150:TBD786158 TKZ786150:TKZ786158 TUV786150:TUV786158 UER786150:UER786158 UON786150:UON786158 UYJ786150:UYJ786158 VIF786150:VIF786158 VSB786150:VSB786158 WBX786150:WBX786158 WLT786150:WLT786158 WVP786150:WVP786158 G851686:G851694 JD851686:JD851694 SZ851686:SZ851694 ACV851686:ACV851694 AMR851686:AMR851694 AWN851686:AWN851694 BGJ851686:BGJ851694 BQF851686:BQF851694 CAB851686:CAB851694 CJX851686:CJX851694 CTT851686:CTT851694 DDP851686:DDP851694 DNL851686:DNL851694 DXH851686:DXH851694 EHD851686:EHD851694 EQZ851686:EQZ851694 FAV851686:FAV851694 FKR851686:FKR851694 FUN851686:FUN851694 GEJ851686:GEJ851694 GOF851686:GOF851694 GYB851686:GYB851694 HHX851686:HHX851694 HRT851686:HRT851694 IBP851686:IBP851694 ILL851686:ILL851694 IVH851686:IVH851694 JFD851686:JFD851694 JOZ851686:JOZ851694 JYV851686:JYV851694 KIR851686:KIR851694 KSN851686:KSN851694 LCJ851686:LCJ851694 LMF851686:LMF851694 LWB851686:LWB851694 MFX851686:MFX851694 MPT851686:MPT851694 MZP851686:MZP851694 NJL851686:NJL851694 NTH851686:NTH851694 ODD851686:ODD851694 OMZ851686:OMZ851694 OWV851686:OWV851694 PGR851686:PGR851694 PQN851686:PQN851694 QAJ851686:QAJ851694 QKF851686:QKF851694 QUB851686:QUB851694 RDX851686:RDX851694 RNT851686:RNT851694 RXP851686:RXP851694 SHL851686:SHL851694 SRH851686:SRH851694 TBD851686:TBD851694 TKZ851686:TKZ851694 TUV851686:TUV851694 UER851686:UER851694 UON851686:UON851694 UYJ851686:UYJ851694 VIF851686:VIF851694 VSB851686:VSB851694 WBX851686:WBX851694 WLT851686:WLT851694 WVP851686:WVP851694 G917222:G917230 JD917222:JD917230 SZ917222:SZ917230 ACV917222:ACV917230 AMR917222:AMR917230 AWN917222:AWN917230 BGJ917222:BGJ917230 BQF917222:BQF917230 CAB917222:CAB917230 CJX917222:CJX917230 CTT917222:CTT917230 DDP917222:DDP917230 DNL917222:DNL917230 DXH917222:DXH917230 EHD917222:EHD917230 EQZ917222:EQZ917230 FAV917222:FAV917230 FKR917222:FKR917230 FUN917222:FUN917230 GEJ917222:GEJ917230 GOF917222:GOF917230 GYB917222:GYB917230 HHX917222:HHX917230 HRT917222:HRT917230 IBP917222:IBP917230 ILL917222:ILL917230 IVH917222:IVH917230 JFD917222:JFD917230 JOZ917222:JOZ917230 JYV917222:JYV917230 KIR917222:KIR917230 KSN917222:KSN917230 LCJ917222:LCJ917230 LMF917222:LMF917230 LWB917222:LWB917230 MFX917222:MFX917230 MPT917222:MPT917230 MZP917222:MZP917230 NJL917222:NJL917230 NTH917222:NTH917230 ODD917222:ODD917230 OMZ917222:OMZ917230 OWV917222:OWV917230 PGR917222:PGR917230 PQN917222:PQN917230 QAJ917222:QAJ917230 QKF917222:QKF917230 QUB917222:QUB917230 RDX917222:RDX917230 RNT917222:RNT917230 RXP917222:RXP917230 SHL917222:SHL917230 SRH917222:SRH917230 TBD917222:TBD917230 TKZ917222:TKZ917230 TUV917222:TUV917230 UER917222:UER917230 UON917222:UON917230 UYJ917222:UYJ917230 VIF917222:VIF917230 VSB917222:VSB917230 WBX917222:WBX917230 WLT917222:WLT917230 WVP917222:WVP917230 G982758:G982766 JD982758:JD982766 SZ982758:SZ982766 ACV982758:ACV982766 AMR982758:AMR982766 AWN982758:AWN982766 BGJ982758:BGJ982766 BQF982758:BQF982766 CAB982758:CAB982766 CJX982758:CJX982766 CTT982758:CTT982766 DDP982758:DDP982766 DNL982758:DNL982766 DXH982758:DXH982766 EHD982758:EHD982766 EQZ982758:EQZ982766 FAV982758:FAV982766 FKR982758:FKR982766 FUN982758:FUN982766 GEJ982758:GEJ982766 GOF982758:GOF982766 GYB982758:GYB982766 HHX982758:HHX982766 HRT982758:HRT982766 IBP982758:IBP982766 ILL982758:ILL982766 IVH982758:IVH982766 JFD982758:JFD982766 JOZ982758:JOZ982766 JYV982758:JYV982766 KIR982758:KIR982766 KSN982758:KSN982766 LCJ982758:LCJ982766 LMF982758:LMF982766 LWB982758:LWB982766 MFX982758:MFX982766 MPT982758:MPT982766 MZP982758:MZP982766 NJL982758:NJL982766 NTH982758:NTH982766 ODD982758:ODD982766 OMZ982758:OMZ982766 OWV982758:OWV982766 PGR982758:PGR982766 PQN982758:PQN982766 QAJ982758:QAJ982766 QKF982758:QKF982766 QUB982758:QUB982766 RDX982758:RDX982766 RNT982758:RNT982766 RXP982758:RXP982766 SHL982758:SHL982766 SRH982758:SRH982766 TBD982758:TBD982766 TKZ982758:TKZ982766 TUV982758:TUV982766 UER982758:UER982766 UON982758:UON982766 UYJ982758:UYJ982766 VIF982758:VIF982766 VSB982758:VSB982766 WBX982758:WBX982766">
      <formula1>#REF!</formula1>
    </dataValidation>
    <dataValidation type="list" allowBlank="1" showInputMessage="1" showErrorMessage="1" sqref="H20:I35 H71:I86 H122:I137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view="pageBreakPreview" zoomScale="85" zoomScaleNormal="90" zoomScaleSheetLayoutView="85" workbookViewId="0"/>
  </sheetViews>
  <sheetFormatPr defaultColWidth="9.140625" defaultRowHeight="15" x14ac:dyDescent="0.25"/>
  <cols>
    <col min="1" max="1" width="45.42578125" style="1" customWidth="1"/>
    <col min="2" max="2" width="19" style="1" customWidth="1"/>
    <col min="3" max="3" width="20.140625" style="1" customWidth="1"/>
    <col min="4" max="4" width="12.7109375" style="1" customWidth="1"/>
    <col min="5" max="5" width="57.42578125" style="1" customWidth="1"/>
    <col min="6" max="7" width="9.140625" style="1" hidden="1" customWidth="1"/>
    <col min="8" max="8" width="48.140625" style="1" customWidth="1"/>
    <col min="9" max="12" width="9.140625" style="1" customWidth="1"/>
    <col min="13" max="16384" width="9.140625" style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35" t="s">
        <v>106</v>
      </c>
      <c r="B2" s="235"/>
      <c r="C2" s="235"/>
      <c r="D2" s="235"/>
      <c r="E2" s="235"/>
    </row>
    <row r="3" spans="1:5" x14ac:dyDescent="0.25">
      <c r="A3" s="49"/>
      <c r="B3" s="49"/>
      <c r="C3" s="49"/>
      <c r="D3" s="49"/>
      <c r="E3" s="49"/>
    </row>
    <row r="4" spans="1:5" x14ac:dyDescent="0.25">
      <c r="A4" s="49"/>
      <c r="B4" s="49"/>
      <c r="C4" s="49"/>
      <c r="D4" s="49"/>
      <c r="E4" s="49"/>
    </row>
    <row r="5" spans="1:5" x14ac:dyDescent="0.25">
      <c r="A5" s="49"/>
      <c r="B5" s="49"/>
      <c r="C5" s="49"/>
      <c r="D5" s="49"/>
      <c r="E5" s="49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102"/>
      <c r="B8" s="103"/>
      <c r="C8" s="103"/>
      <c r="D8" s="103"/>
      <c r="E8" s="103"/>
    </row>
    <row r="9" spans="1:5" ht="20.25" x14ac:dyDescent="0.25">
      <c r="A9" s="336" t="s">
        <v>74</v>
      </c>
      <c r="B9" s="336"/>
      <c r="C9" s="336"/>
      <c r="D9" s="336"/>
      <c r="E9" s="336"/>
    </row>
    <row r="10" spans="1:5" ht="15" customHeight="1" x14ac:dyDescent="0.25">
      <c r="A10" s="104"/>
      <c r="B10" s="104"/>
      <c r="C10" s="104"/>
      <c r="D10" s="104"/>
      <c r="E10" s="104"/>
    </row>
    <row r="11" spans="1:5" ht="15" customHeight="1" x14ac:dyDescent="0.25">
      <c r="A11" s="337"/>
      <c r="B11" s="337"/>
      <c r="C11" s="337"/>
      <c r="D11" s="337"/>
      <c r="E11" s="337"/>
    </row>
    <row r="12" spans="1:5" ht="20.25" customHeight="1" x14ac:dyDescent="0.25">
      <c r="A12" s="105" t="s">
        <v>0</v>
      </c>
      <c r="B12" s="338">
        <v>0</v>
      </c>
      <c r="C12" s="338"/>
      <c r="D12" s="338"/>
      <c r="E12" s="338"/>
    </row>
    <row r="13" spans="1:5" ht="20.25" customHeight="1" x14ac:dyDescent="0.25">
      <c r="A13" s="106" t="s">
        <v>1</v>
      </c>
      <c r="B13" s="338">
        <v>0</v>
      </c>
      <c r="C13" s="338"/>
      <c r="D13" s="338"/>
      <c r="E13" s="338"/>
    </row>
    <row r="14" spans="1:5" x14ac:dyDescent="0.25">
      <c r="A14" s="99"/>
      <c r="B14" s="99"/>
      <c r="C14" s="99"/>
      <c r="D14" s="99"/>
      <c r="E14" s="99"/>
    </row>
    <row r="15" spans="1:5" ht="21" customHeight="1" thickBot="1" x14ac:dyDescent="0.3">
      <c r="A15" s="335" t="s">
        <v>76</v>
      </c>
      <c r="B15" s="335"/>
      <c r="C15" s="335"/>
      <c r="D15" s="335"/>
      <c r="E15" s="335"/>
    </row>
    <row r="16" spans="1:5" x14ac:dyDescent="0.25">
      <c r="A16" s="317" t="s">
        <v>75</v>
      </c>
      <c r="B16" s="319" t="s">
        <v>76</v>
      </c>
      <c r="C16" s="320"/>
      <c r="D16" s="321"/>
      <c r="E16" s="325" t="s">
        <v>77</v>
      </c>
    </row>
    <row r="17" spans="1:9" x14ac:dyDescent="0.25">
      <c r="A17" s="318"/>
      <c r="B17" s="322"/>
      <c r="C17" s="323"/>
      <c r="D17" s="324"/>
      <c r="E17" s="326"/>
    </row>
    <row r="18" spans="1:9" ht="30" customHeight="1" x14ac:dyDescent="0.25">
      <c r="A18" s="107" t="s">
        <v>78</v>
      </c>
      <c r="B18" s="327" t="s">
        <v>79</v>
      </c>
      <c r="C18" s="328"/>
      <c r="D18" s="329"/>
      <c r="E18" s="108" t="s">
        <v>80</v>
      </c>
      <c r="G18" s="109">
        <v>425000</v>
      </c>
      <c r="I18" s="109"/>
    </row>
    <row r="19" spans="1:9" ht="30" customHeight="1" x14ac:dyDescent="0.25">
      <c r="A19" s="110" t="s">
        <v>81</v>
      </c>
      <c r="B19" s="327" t="s">
        <v>82</v>
      </c>
      <c r="C19" s="328"/>
      <c r="D19" s="329"/>
      <c r="E19" s="108" t="s">
        <v>80</v>
      </c>
      <c r="G19" s="109">
        <v>250000</v>
      </c>
      <c r="I19" s="109"/>
    </row>
    <row r="20" spans="1:9" ht="30" customHeight="1" x14ac:dyDescent="0.25">
      <c r="A20" s="107" t="s">
        <v>83</v>
      </c>
      <c r="B20" s="327" t="s">
        <v>84</v>
      </c>
      <c r="C20" s="328"/>
      <c r="D20" s="329"/>
      <c r="E20" s="108" t="s">
        <v>85</v>
      </c>
      <c r="G20" s="109">
        <v>560</v>
      </c>
    </row>
    <row r="21" spans="1:9" ht="30" customHeight="1" thickBot="1" x14ac:dyDescent="0.3">
      <c r="A21" s="111" t="s">
        <v>86</v>
      </c>
      <c r="B21" s="330" t="s">
        <v>87</v>
      </c>
      <c r="C21" s="331"/>
      <c r="D21" s="332"/>
      <c r="E21" s="112" t="s">
        <v>85</v>
      </c>
    </row>
    <row r="22" spans="1:9" x14ac:dyDescent="0.25">
      <c r="A22" s="333"/>
      <c r="B22" s="333"/>
      <c r="C22" s="333"/>
      <c r="D22" s="333"/>
      <c r="E22" s="333"/>
    </row>
    <row r="23" spans="1:9" ht="30" customHeight="1" thickBot="1" x14ac:dyDescent="0.3">
      <c r="A23" s="334"/>
      <c r="B23" s="334"/>
      <c r="C23" s="334"/>
      <c r="D23" s="334"/>
      <c r="E23" s="334"/>
    </row>
    <row r="24" spans="1:9" ht="42" customHeight="1" x14ac:dyDescent="0.25">
      <c r="A24" s="314" t="s">
        <v>88</v>
      </c>
      <c r="B24" s="315"/>
      <c r="C24" s="315"/>
      <c r="D24" s="315"/>
      <c r="E24" s="316"/>
    </row>
    <row r="25" spans="1:9" ht="27" customHeight="1" x14ac:dyDescent="0.25">
      <c r="A25" s="113" t="s">
        <v>75</v>
      </c>
      <c r="B25" s="306"/>
      <c r="C25" s="306"/>
      <c r="D25" s="306"/>
      <c r="E25" s="307"/>
    </row>
    <row r="26" spans="1:9" x14ac:dyDescent="0.25">
      <c r="A26" s="114" t="s">
        <v>89</v>
      </c>
      <c r="B26" s="288" t="e">
        <f>VLOOKUP(B25,A18:G19,5,FALSE)</f>
        <v>#N/A</v>
      </c>
      <c r="C26" s="288"/>
      <c r="D26" s="288"/>
      <c r="E26" s="289"/>
    </row>
    <row r="27" spans="1:9" ht="21" customHeight="1" x14ac:dyDescent="0.25">
      <c r="A27" s="115" t="s">
        <v>90</v>
      </c>
      <c r="B27" s="308" t="e">
        <f>VLOOKUP(B25,A18:G21,7,FALSE)</f>
        <v>#N/A</v>
      </c>
      <c r="C27" s="308"/>
      <c r="D27" s="308"/>
      <c r="E27" s="309"/>
    </row>
    <row r="28" spans="1:9" ht="30.6" customHeight="1" x14ac:dyDescent="0.25">
      <c r="A28" s="116" t="s">
        <v>144</v>
      </c>
      <c r="B28" s="303" t="b">
        <f>IF(OR(B25=A18,B25=A19),'Podrobný rozpočet projektu'!F25-'Podrobný rozpočet projektu'!F21-'Podrobný rozpočet projektu'!F18)</f>
        <v>0</v>
      </c>
      <c r="C28" s="304"/>
      <c r="D28" s="304"/>
      <c r="E28" s="305"/>
    </row>
    <row r="29" spans="1:9" ht="21" customHeight="1" thickBot="1" x14ac:dyDescent="0.3">
      <c r="A29" s="117" t="s">
        <v>91</v>
      </c>
      <c r="B29" s="295"/>
      <c r="C29" s="295"/>
      <c r="D29" s="295"/>
      <c r="E29" s="296"/>
    </row>
    <row r="30" spans="1:9" ht="32.25" thickBot="1" x14ac:dyDescent="0.3">
      <c r="A30" s="118" t="s">
        <v>92</v>
      </c>
      <c r="B30" s="297" t="e">
        <f>B28/B29</f>
        <v>#DIV/0!</v>
      </c>
      <c r="C30" s="298"/>
      <c r="D30" s="298"/>
      <c r="E30" s="299"/>
      <c r="H30" s="119"/>
    </row>
    <row r="31" spans="1:9" ht="21" thickBot="1" x14ac:dyDescent="0.35">
      <c r="A31" s="300" t="e">
        <f>IF(B30&gt;B27,"Je potrebné zdôvodniť prekročenie benchmarku !","OK")</f>
        <v>#DIV/0!</v>
      </c>
      <c r="B31" s="301"/>
      <c r="C31" s="301"/>
      <c r="D31" s="301"/>
      <c r="E31" s="302"/>
    </row>
    <row r="32" spans="1:9" ht="9" customHeight="1" thickBot="1" x14ac:dyDescent="0.3">
      <c r="A32" s="120"/>
      <c r="B32" s="121"/>
      <c r="C32" s="121"/>
      <c r="D32" s="121"/>
      <c r="E32" s="122"/>
    </row>
    <row r="33" spans="1:5" ht="120" customHeight="1" x14ac:dyDescent="0.25">
      <c r="A33" s="281" t="s">
        <v>99</v>
      </c>
      <c r="B33" s="282"/>
      <c r="C33" s="282"/>
      <c r="D33" s="282"/>
      <c r="E33" s="283"/>
    </row>
    <row r="34" spans="1:5" ht="200.25" customHeight="1" thickBot="1" x14ac:dyDescent="0.3">
      <c r="A34" s="284"/>
      <c r="B34" s="285"/>
      <c r="C34" s="285"/>
      <c r="D34" s="285"/>
      <c r="E34" s="286"/>
    </row>
    <row r="35" spans="1:5" ht="30" customHeight="1" thickBot="1" x14ac:dyDescent="0.3">
      <c r="A35" s="310"/>
      <c r="B35" s="310"/>
      <c r="C35" s="310"/>
      <c r="D35" s="310"/>
      <c r="E35" s="310"/>
    </row>
    <row r="36" spans="1:5" ht="42" customHeight="1" x14ac:dyDescent="0.25">
      <c r="A36" s="311" t="s">
        <v>93</v>
      </c>
      <c r="B36" s="312"/>
      <c r="C36" s="312"/>
      <c r="D36" s="312"/>
      <c r="E36" s="313"/>
    </row>
    <row r="37" spans="1:5" ht="27" customHeight="1" x14ac:dyDescent="0.25">
      <c r="A37" s="113" t="s">
        <v>75</v>
      </c>
      <c r="B37" s="303" t="s">
        <v>94</v>
      </c>
      <c r="C37" s="304"/>
      <c r="D37" s="304"/>
      <c r="E37" s="305"/>
    </row>
    <row r="38" spans="1:5" x14ac:dyDescent="0.25">
      <c r="A38" s="114" t="s">
        <v>89</v>
      </c>
      <c r="B38" s="288" t="s">
        <v>95</v>
      </c>
      <c r="C38" s="288"/>
      <c r="D38" s="288"/>
      <c r="E38" s="289"/>
    </row>
    <row r="39" spans="1:5" ht="21" customHeight="1" x14ac:dyDescent="0.25">
      <c r="A39" s="115" t="s">
        <v>96</v>
      </c>
      <c r="B39" s="290">
        <v>560</v>
      </c>
      <c r="C39" s="290"/>
      <c r="D39" s="290"/>
      <c r="E39" s="291"/>
    </row>
    <row r="40" spans="1:5" ht="33" customHeight="1" x14ac:dyDescent="0.25">
      <c r="A40" s="116" t="s">
        <v>144</v>
      </c>
      <c r="B40" s="292">
        <f>'Podrobný rozpočet projektu'!F39-'Podrobný rozpočet projektu'!F35-'Podrobný rozpočet projektu'!F31</f>
        <v>0</v>
      </c>
      <c r="C40" s="293"/>
      <c r="D40" s="293"/>
      <c r="E40" s="294"/>
    </row>
    <row r="41" spans="1:5" ht="21" customHeight="1" thickBot="1" x14ac:dyDescent="0.3">
      <c r="A41" s="117" t="s">
        <v>97</v>
      </c>
      <c r="B41" s="295"/>
      <c r="C41" s="295"/>
      <c r="D41" s="295"/>
      <c r="E41" s="296"/>
    </row>
    <row r="42" spans="1:5" ht="32.25" thickBot="1" x14ac:dyDescent="0.3">
      <c r="A42" s="118" t="s">
        <v>98</v>
      </c>
      <c r="B42" s="297" t="e">
        <f>B40/B41</f>
        <v>#DIV/0!</v>
      </c>
      <c r="C42" s="298"/>
      <c r="D42" s="298"/>
      <c r="E42" s="299"/>
    </row>
    <row r="43" spans="1:5" ht="21" thickBot="1" x14ac:dyDescent="0.35">
      <c r="A43" s="300" t="e">
        <f>IF(B42&gt;B39,"Je potrebné zdôvodniť prekročenie benchmarku !","OK")</f>
        <v>#DIV/0!</v>
      </c>
      <c r="B43" s="301"/>
      <c r="C43" s="301"/>
      <c r="D43" s="301"/>
      <c r="E43" s="302"/>
    </row>
    <row r="44" spans="1:5" ht="9" customHeight="1" thickBot="1" x14ac:dyDescent="0.3">
      <c r="A44" s="121"/>
      <c r="B44" s="121"/>
      <c r="C44" s="121"/>
      <c r="D44" s="121"/>
      <c r="E44" s="121"/>
    </row>
    <row r="45" spans="1:5" ht="120" customHeight="1" x14ac:dyDescent="0.25">
      <c r="A45" s="281" t="s">
        <v>99</v>
      </c>
      <c r="B45" s="282"/>
      <c r="C45" s="282"/>
      <c r="D45" s="282"/>
      <c r="E45" s="283"/>
    </row>
    <row r="46" spans="1:5" ht="200.25" customHeight="1" thickBot="1" x14ac:dyDescent="0.3">
      <c r="A46" s="284"/>
      <c r="B46" s="285"/>
      <c r="C46" s="285"/>
      <c r="D46" s="285"/>
      <c r="E46" s="286"/>
    </row>
    <row r="51" spans="3:5" x14ac:dyDescent="0.25">
      <c r="C51" s="123"/>
      <c r="D51" s="287"/>
      <c r="E51" s="287"/>
    </row>
  </sheetData>
  <sheetProtection formatCells="0" selectLockedCells="1"/>
  <mergeCells count="37">
    <mergeCell ref="A15:E15"/>
    <mergeCell ref="A2:E2"/>
    <mergeCell ref="A9:E9"/>
    <mergeCell ref="A11:E11"/>
    <mergeCell ref="B12:E12"/>
    <mergeCell ref="B13:E13"/>
    <mergeCell ref="A24:E24"/>
    <mergeCell ref="A16:A17"/>
    <mergeCell ref="B16:D17"/>
    <mergeCell ref="E16:E17"/>
    <mergeCell ref="B18:D18"/>
    <mergeCell ref="B19:D19"/>
    <mergeCell ref="B20:D20"/>
    <mergeCell ref="B21:D21"/>
    <mergeCell ref="A22:E22"/>
    <mergeCell ref="A23:E23"/>
    <mergeCell ref="B37:E37"/>
    <mergeCell ref="B25:E25"/>
    <mergeCell ref="B26:E26"/>
    <mergeCell ref="B27:E27"/>
    <mergeCell ref="B28:E28"/>
    <mergeCell ref="B29:E29"/>
    <mergeCell ref="B30:E30"/>
    <mergeCell ref="A31:E31"/>
    <mergeCell ref="A33:E33"/>
    <mergeCell ref="A34:E34"/>
    <mergeCell ref="A35:E35"/>
    <mergeCell ref="A36:E36"/>
    <mergeCell ref="A45:E45"/>
    <mergeCell ref="A46:E46"/>
    <mergeCell ref="D51:E51"/>
    <mergeCell ref="B38:E38"/>
    <mergeCell ref="B39:E39"/>
    <mergeCell ref="B40:E40"/>
    <mergeCell ref="B41:E41"/>
    <mergeCell ref="B42:E42"/>
    <mergeCell ref="A43:E43"/>
  </mergeCells>
  <conditionalFormatting sqref="A31:E31">
    <cfRule type="containsText" dxfId="3" priority="2" operator="containsText" text="benchmark">
      <formula>NOT(ISERROR(SEARCH("benchmark",A31)))</formula>
    </cfRule>
  </conditionalFormatting>
  <conditionalFormatting sqref="A43:E43">
    <cfRule type="containsText" dxfId="2" priority="1" operator="containsText" text="benchmark">
      <formula>NOT(ISERROR(SEARCH("benchmark",A43)))</formula>
    </cfRule>
  </conditionalFormatting>
  <dataValidations count="2">
    <dataValidation type="list" allowBlank="1" showInputMessage="1" showErrorMessage="1" prompt="Z roletového menu vyberte príslušný predmet projektu" sqref="B25:E25">
      <formula1>$A$18:$A$19</formula1>
    </dataValidation>
    <dataValidation allowBlank="1" showInputMessage="1" showErrorMessage="1" prompt="Uveďte cieľovú hodnotu merateľného ukazovateľa projektu, uvedenú vo formulári žiadosti o NFP." sqref="B29:E29 B41:E41"/>
  </dataValidations>
  <pageMargins left="0.7" right="0.7" top="0.75" bottom="0.75" header="0.3" footer="0.3"/>
  <pageSetup paperSize="9" scale="56" fitToHeight="0" orientation="portrait" r:id="rId1"/>
  <rowBreaks count="1" manualBreakCount="1">
    <brk id="34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0"/>
  <sheetViews>
    <sheetView view="pageBreakPreview" zoomScale="85" zoomScaleNormal="90" zoomScaleSheetLayoutView="85" workbookViewId="0">
      <selection activeCell="B14" sqref="B14:F14"/>
    </sheetView>
  </sheetViews>
  <sheetFormatPr defaultColWidth="9.140625" defaultRowHeight="15" x14ac:dyDescent="0.25"/>
  <cols>
    <col min="1" max="1" width="41" style="176" customWidth="1"/>
    <col min="2" max="3" width="22.7109375" style="176" customWidth="1"/>
    <col min="4" max="4" width="11.7109375" style="176" customWidth="1"/>
    <col min="5" max="5" width="10.85546875" style="176" customWidth="1"/>
    <col min="6" max="6" width="84.28515625" style="176" bestFit="1" customWidth="1"/>
    <col min="7" max="7" width="9.140625" style="176" hidden="1" customWidth="1"/>
    <col min="8" max="8" width="9.140625" style="176" customWidth="1"/>
    <col min="9" max="9" width="9.42578125" style="176" customWidth="1"/>
    <col min="10" max="10" width="26.5703125" style="176" customWidth="1"/>
    <col min="11" max="13" width="9.140625" style="176"/>
    <col min="14" max="14" width="12.42578125" style="176" customWidth="1"/>
    <col min="15" max="16" width="9.140625" style="176"/>
    <col min="17" max="17" width="73.7109375" style="176" hidden="1" customWidth="1"/>
    <col min="18" max="16384" width="9.140625" style="176"/>
  </cols>
  <sheetData>
    <row r="2" spans="1:18" x14ac:dyDescent="0.25">
      <c r="A2" s="368" t="s">
        <v>142</v>
      </c>
      <c r="B2" s="368"/>
      <c r="C2" s="368"/>
      <c r="D2" s="368"/>
      <c r="E2" s="368"/>
      <c r="F2" s="368"/>
    </row>
    <row r="11" spans="1:18" ht="26.25" x14ac:dyDescent="0.4">
      <c r="A11" s="355" t="s">
        <v>12</v>
      </c>
      <c r="B11" s="355"/>
      <c r="C11" s="355"/>
      <c r="D11" s="355"/>
      <c r="E11" s="355"/>
      <c r="F11" s="355"/>
      <c r="G11" s="177"/>
      <c r="H11" s="177"/>
      <c r="I11" s="177"/>
      <c r="J11" s="177"/>
      <c r="K11" s="177"/>
      <c r="L11" s="177"/>
      <c r="M11" s="177"/>
      <c r="N11" s="177"/>
      <c r="O11" s="178"/>
      <c r="P11" s="178"/>
      <c r="Q11" s="178"/>
      <c r="R11" s="178"/>
    </row>
    <row r="12" spans="1:18" ht="14.25" customHeight="1" x14ac:dyDescent="0.4">
      <c r="A12" s="179"/>
      <c r="B12" s="179"/>
      <c r="C12" s="179"/>
      <c r="D12" s="179"/>
      <c r="E12" s="179"/>
      <c r="F12" s="179"/>
      <c r="G12" s="177"/>
      <c r="H12" s="177"/>
      <c r="I12" s="177"/>
      <c r="J12" s="177"/>
      <c r="K12" s="177"/>
      <c r="L12" s="177"/>
      <c r="M12" s="177"/>
      <c r="N12" s="177"/>
      <c r="O12" s="178"/>
      <c r="P12" s="178"/>
      <c r="Q12" s="178"/>
      <c r="R12" s="178"/>
    </row>
    <row r="13" spans="1:18" ht="14.25" customHeight="1" x14ac:dyDescent="0.4">
      <c r="A13" s="179"/>
      <c r="B13" s="179"/>
      <c r="C13" s="179"/>
      <c r="D13" s="179"/>
      <c r="E13" s="179"/>
      <c r="F13" s="179"/>
      <c r="G13" s="177"/>
      <c r="H13" s="177"/>
      <c r="I13" s="177"/>
      <c r="J13" s="177"/>
      <c r="K13" s="177"/>
      <c r="L13" s="177"/>
      <c r="M13" s="177"/>
      <c r="N13" s="177"/>
      <c r="O13" s="178"/>
      <c r="P13" s="178"/>
      <c r="Q13" s="178"/>
      <c r="R13" s="178"/>
    </row>
    <row r="14" spans="1:18" ht="20.25" customHeight="1" x14ac:dyDescent="0.4">
      <c r="A14" s="180" t="s">
        <v>0</v>
      </c>
      <c r="B14" s="358"/>
      <c r="C14" s="358"/>
      <c r="D14" s="358"/>
      <c r="E14" s="358"/>
      <c r="F14" s="358"/>
      <c r="G14" s="177"/>
      <c r="H14" s="177"/>
      <c r="I14" s="177"/>
      <c r="J14" s="177"/>
      <c r="K14" s="177"/>
      <c r="L14" s="177"/>
      <c r="M14" s="177"/>
      <c r="N14" s="177"/>
      <c r="O14" s="178"/>
      <c r="P14" s="178"/>
      <c r="Q14" s="178"/>
      <c r="R14" s="178"/>
    </row>
    <row r="15" spans="1:18" ht="20.25" customHeight="1" x14ac:dyDescent="0.4">
      <c r="A15" s="180" t="s">
        <v>1</v>
      </c>
      <c r="B15" s="358"/>
      <c r="C15" s="358"/>
      <c r="D15" s="358"/>
      <c r="E15" s="358"/>
      <c r="F15" s="358"/>
      <c r="G15" s="177"/>
      <c r="H15" s="177"/>
      <c r="I15" s="177"/>
      <c r="J15" s="177"/>
      <c r="K15" s="177"/>
      <c r="L15" s="177"/>
      <c r="M15" s="177"/>
      <c r="N15" s="177"/>
      <c r="O15" s="178"/>
      <c r="P15" s="178"/>
      <c r="Q15" s="178"/>
      <c r="R15" s="178"/>
    </row>
    <row r="17" spans="1:16" ht="77.25" customHeight="1" thickBot="1" x14ac:dyDescent="0.3">
      <c r="A17" s="359" t="s">
        <v>100</v>
      </c>
      <c r="B17" s="359"/>
      <c r="C17" s="359"/>
      <c r="D17" s="359"/>
      <c r="E17" s="359"/>
      <c r="F17" s="359"/>
      <c r="G17" s="181"/>
      <c r="H17" s="181"/>
      <c r="I17" s="181"/>
      <c r="J17" s="181"/>
      <c r="K17" s="181"/>
      <c r="L17" s="181"/>
      <c r="M17" s="181"/>
      <c r="N17" s="181"/>
      <c r="O17" s="181"/>
      <c r="P17" s="181"/>
    </row>
    <row r="18" spans="1:16" ht="70.5" customHeight="1" thickBot="1" x14ac:dyDescent="0.3">
      <c r="A18" s="182" t="s">
        <v>18</v>
      </c>
      <c r="B18" s="183" t="s">
        <v>16</v>
      </c>
      <c r="C18" s="183" t="s">
        <v>17</v>
      </c>
      <c r="D18" s="356" t="s">
        <v>103</v>
      </c>
      <c r="E18" s="357"/>
      <c r="F18" s="183" t="s">
        <v>11</v>
      </c>
      <c r="G18" s="184"/>
      <c r="H18" s="184"/>
      <c r="I18" s="184"/>
      <c r="J18" s="184"/>
      <c r="K18" s="184"/>
      <c r="L18" s="184"/>
      <c r="M18" s="184"/>
      <c r="N18" s="184"/>
      <c r="O18" s="181"/>
      <c r="P18" s="181"/>
    </row>
    <row r="19" spans="1:16" ht="18.95" customHeight="1" x14ac:dyDescent="0.25">
      <c r="A19" s="380" t="s">
        <v>101</v>
      </c>
      <c r="B19" s="185" t="s">
        <v>8</v>
      </c>
      <c r="C19" s="185">
        <v>5</v>
      </c>
      <c r="D19" s="376" t="s">
        <v>138</v>
      </c>
      <c r="E19" s="377"/>
      <c r="F19" s="383" t="s">
        <v>95</v>
      </c>
      <c r="G19" s="184"/>
      <c r="H19" s="184"/>
      <c r="I19" s="184"/>
      <c r="J19" s="184"/>
      <c r="K19" s="184"/>
      <c r="L19" s="184"/>
      <c r="M19" s="184"/>
      <c r="N19" s="184"/>
      <c r="O19" s="181"/>
      <c r="P19" s="181"/>
    </row>
    <row r="20" spans="1:16" ht="18.95" customHeight="1" x14ac:dyDescent="0.25">
      <c r="A20" s="381"/>
      <c r="B20" s="186" t="s">
        <v>9</v>
      </c>
      <c r="C20" s="186">
        <v>10</v>
      </c>
      <c r="D20" s="369" t="s">
        <v>137</v>
      </c>
      <c r="E20" s="370"/>
      <c r="F20" s="384"/>
      <c r="G20" s="184"/>
      <c r="H20" s="184"/>
      <c r="I20" s="184"/>
      <c r="J20" s="184"/>
      <c r="K20" s="184"/>
      <c r="L20" s="184"/>
      <c r="M20" s="184"/>
      <c r="N20" s="184"/>
      <c r="O20" s="181"/>
      <c r="P20" s="181"/>
    </row>
    <row r="21" spans="1:16" ht="18.95" customHeight="1" thickBot="1" x14ac:dyDescent="0.3">
      <c r="A21" s="382"/>
      <c r="B21" s="187" t="s">
        <v>10</v>
      </c>
      <c r="C21" s="187">
        <v>15</v>
      </c>
      <c r="D21" s="371" t="s">
        <v>104</v>
      </c>
      <c r="E21" s="372"/>
      <c r="F21" s="384"/>
      <c r="G21" s="184"/>
      <c r="H21" s="184"/>
      <c r="I21" s="184"/>
      <c r="J21" s="184"/>
      <c r="K21" s="184"/>
      <c r="L21" s="184"/>
      <c r="M21" s="184"/>
      <c r="N21" s="184"/>
      <c r="O21" s="181"/>
      <c r="P21" s="181"/>
    </row>
    <row r="22" spans="1:16" ht="18.95" customHeight="1" x14ac:dyDescent="0.25">
      <c r="A22" s="373" t="s">
        <v>102</v>
      </c>
      <c r="B22" s="185" t="s">
        <v>8</v>
      </c>
      <c r="C22" s="185">
        <v>5</v>
      </c>
      <c r="D22" s="376" t="s">
        <v>136</v>
      </c>
      <c r="E22" s="377"/>
      <c r="F22" s="384"/>
      <c r="G22" s="184"/>
      <c r="H22" s="184"/>
      <c r="I22" s="184"/>
      <c r="J22" s="184"/>
      <c r="K22" s="184"/>
      <c r="L22" s="184"/>
      <c r="M22" s="184"/>
      <c r="N22" s="184"/>
      <c r="O22" s="181"/>
      <c r="P22" s="181"/>
    </row>
    <row r="23" spans="1:16" ht="18.95" customHeight="1" x14ac:dyDescent="0.25">
      <c r="A23" s="374"/>
      <c r="B23" s="186" t="s">
        <v>9</v>
      </c>
      <c r="C23" s="186">
        <v>10</v>
      </c>
      <c r="D23" s="369" t="s">
        <v>135</v>
      </c>
      <c r="E23" s="370"/>
      <c r="F23" s="384"/>
      <c r="G23" s="184"/>
      <c r="H23" s="184"/>
      <c r="I23" s="184"/>
      <c r="J23" s="184"/>
      <c r="K23" s="184"/>
      <c r="L23" s="184"/>
      <c r="M23" s="184"/>
      <c r="N23" s="184"/>
      <c r="O23" s="181"/>
      <c r="P23" s="181"/>
    </row>
    <row r="24" spans="1:16" ht="18.95" customHeight="1" thickBot="1" x14ac:dyDescent="0.3">
      <c r="A24" s="375"/>
      <c r="B24" s="187" t="s">
        <v>10</v>
      </c>
      <c r="C24" s="187">
        <v>15</v>
      </c>
      <c r="D24" s="371" t="s">
        <v>105</v>
      </c>
      <c r="E24" s="372"/>
      <c r="F24" s="385"/>
      <c r="G24" s="184"/>
      <c r="H24" s="184"/>
      <c r="I24" s="184"/>
      <c r="J24" s="184"/>
      <c r="K24" s="184"/>
      <c r="L24" s="184"/>
      <c r="M24" s="184"/>
      <c r="N24" s="184"/>
      <c r="O24" s="181"/>
      <c r="P24" s="181"/>
    </row>
    <row r="25" spans="1:16" x14ac:dyDescent="0.25">
      <c r="A25" s="184"/>
      <c r="B25" s="184"/>
      <c r="C25" s="184"/>
      <c r="D25" s="184"/>
      <c r="E25" s="184"/>
      <c r="F25" s="184"/>
      <c r="G25" s="181"/>
      <c r="H25" s="181"/>
      <c r="I25" s="181"/>
      <c r="J25" s="181"/>
      <c r="K25" s="181"/>
      <c r="L25" s="181"/>
      <c r="M25" s="181"/>
      <c r="N25" s="181"/>
      <c r="O25" s="181"/>
      <c r="P25" s="181"/>
    </row>
    <row r="26" spans="1:16" ht="195.75" customHeight="1" x14ac:dyDescent="0.25">
      <c r="A26" s="378" t="s">
        <v>134</v>
      </c>
      <c r="B26" s="379"/>
      <c r="C26" s="379"/>
      <c r="D26" s="379"/>
      <c r="E26" s="379"/>
      <c r="F26" s="379"/>
      <c r="G26" s="181"/>
      <c r="H26" s="181"/>
      <c r="I26" s="181"/>
      <c r="J26" s="181"/>
      <c r="K26" s="181"/>
      <c r="L26" s="181"/>
      <c r="M26" s="181"/>
      <c r="N26" s="181"/>
      <c r="O26" s="181"/>
      <c r="P26" s="181"/>
    </row>
    <row r="27" spans="1:16" ht="30" customHeight="1" thickBot="1" x14ac:dyDescent="0.3">
      <c r="A27" s="360" t="s">
        <v>130</v>
      </c>
      <c r="B27" s="361"/>
      <c r="C27" s="361"/>
      <c r="D27" s="361"/>
      <c r="E27" s="361"/>
      <c r="F27" s="361"/>
      <c r="G27" s="181"/>
      <c r="H27" s="181"/>
      <c r="I27" s="181"/>
      <c r="J27" s="181"/>
      <c r="K27" s="181"/>
      <c r="L27" s="181"/>
      <c r="M27" s="181"/>
      <c r="N27" s="181"/>
      <c r="O27" s="181"/>
      <c r="P27" s="181"/>
    </row>
    <row r="28" spans="1:16" ht="33" customHeight="1" x14ac:dyDescent="0.25">
      <c r="A28" s="362" t="s">
        <v>15</v>
      </c>
      <c r="B28" s="363"/>
      <c r="C28" s="364">
        <f>'Podrobný rozpočet projektu'!F25</f>
        <v>0</v>
      </c>
      <c r="D28" s="365"/>
      <c r="E28" s="365"/>
      <c r="F28" s="365"/>
      <c r="G28" s="181"/>
      <c r="H28" s="188"/>
      <c r="I28" s="181"/>
      <c r="J28" s="181"/>
      <c r="K28" s="181"/>
      <c r="L28" s="181"/>
      <c r="M28" s="181"/>
      <c r="N28" s="181"/>
      <c r="O28" s="181"/>
      <c r="P28" s="181"/>
    </row>
    <row r="29" spans="1:16" ht="47.25" customHeight="1" thickBot="1" x14ac:dyDescent="0.3">
      <c r="A29" s="366" t="s">
        <v>132</v>
      </c>
      <c r="B29" s="367"/>
      <c r="C29" s="353"/>
      <c r="D29" s="354"/>
      <c r="E29" s="354"/>
      <c r="F29" s="354"/>
      <c r="G29" s="181"/>
      <c r="H29" s="181"/>
      <c r="I29" s="181"/>
      <c r="J29" s="181"/>
      <c r="K29" s="181"/>
      <c r="L29" s="181"/>
      <c r="M29" s="181"/>
      <c r="N29" s="181"/>
      <c r="O29" s="181"/>
      <c r="P29" s="181"/>
    </row>
    <row r="30" spans="1:16" ht="33" customHeight="1" thickBot="1" x14ac:dyDescent="0.3">
      <c r="A30" s="349" t="s">
        <v>133</v>
      </c>
      <c r="B30" s="350"/>
      <c r="C30" s="351" t="e">
        <f>(C28/C29)</f>
        <v>#DIV/0!</v>
      </c>
      <c r="D30" s="352"/>
      <c r="E30" s="352"/>
      <c r="F30" s="352"/>
      <c r="G30" s="181" t="e">
        <f>IF(C30&lt;1600,15,IF(C30&lt;=2400,10,5))</f>
        <v>#DIV/0!</v>
      </c>
      <c r="H30" s="181"/>
      <c r="I30" s="181"/>
      <c r="J30" s="181"/>
      <c r="K30" s="181"/>
      <c r="L30" s="181"/>
      <c r="M30" s="181"/>
      <c r="N30" s="181"/>
      <c r="O30" s="181"/>
      <c r="P30" s="181"/>
    </row>
    <row r="31" spans="1:16" ht="15.75" customHeight="1" x14ac:dyDescent="0.25">
      <c r="E31" s="189"/>
      <c r="F31" s="189"/>
    </row>
    <row r="32" spans="1:16" ht="30" customHeight="1" thickBot="1" x14ac:dyDescent="0.3">
      <c r="A32" s="360" t="s">
        <v>131</v>
      </c>
      <c r="B32" s="361"/>
      <c r="C32" s="361"/>
      <c r="D32" s="361"/>
      <c r="E32" s="361"/>
      <c r="F32" s="361"/>
    </row>
    <row r="33" spans="1:11" ht="30" customHeight="1" x14ac:dyDescent="0.25">
      <c r="A33" s="362" t="s">
        <v>15</v>
      </c>
      <c r="B33" s="363"/>
      <c r="C33" s="364">
        <f>'Podrobný rozpočet projektu'!F39</f>
        <v>0</v>
      </c>
      <c r="D33" s="365"/>
      <c r="E33" s="365"/>
      <c r="F33" s="365"/>
      <c r="G33" s="190"/>
      <c r="H33" s="190"/>
      <c r="I33" s="190"/>
      <c r="J33" s="190"/>
      <c r="K33" s="190"/>
    </row>
    <row r="34" spans="1:11" ht="30" customHeight="1" thickBot="1" x14ac:dyDescent="0.3">
      <c r="A34" s="366" t="s">
        <v>132</v>
      </c>
      <c r="B34" s="367"/>
      <c r="C34" s="353"/>
      <c r="D34" s="354"/>
      <c r="E34" s="354"/>
      <c r="F34" s="354"/>
      <c r="G34" s="190"/>
      <c r="H34" s="190"/>
      <c r="I34" s="190"/>
      <c r="J34" s="190"/>
      <c r="K34" s="190"/>
    </row>
    <row r="35" spans="1:11" ht="30" customHeight="1" thickBot="1" x14ac:dyDescent="0.3">
      <c r="A35" s="349" t="s">
        <v>133</v>
      </c>
      <c r="B35" s="350"/>
      <c r="C35" s="351" t="e">
        <f>(C33/C34)</f>
        <v>#DIV/0!</v>
      </c>
      <c r="D35" s="352"/>
      <c r="E35" s="352"/>
      <c r="F35" s="352"/>
      <c r="G35" s="176" t="e">
        <f>IF(C35&lt;500,15,IF(C35&lt;=800,10,5))</f>
        <v>#DIV/0!</v>
      </c>
    </row>
    <row r="36" spans="1:11" ht="15.75" thickBot="1" x14ac:dyDescent="0.3"/>
    <row r="37" spans="1:11" ht="15.75" customHeight="1" x14ac:dyDescent="0.25">
      <c r="A37" s="339" t="s">
        <v>139</v>
      </c>
      <c r="B37" s="340"/>
      <c r="C37" s="343" t="e">
        <f>IF(AND(C28&gt;0,C33=0),C30,C35)</f>
        <v>#DIV/0!</v>
      </c>
      <c r="D37" s="344"/>
      <c r="E37" s="344"/>
      <c r="F37" s="345"/>
    </row>
    <row r="38" spans="1:11" ht="15.75" thickBot="1" x14ac:dyDescent="0.3">
      <c r="A38" s="341"/>
      <c r="B38" s="342"/>
      <c r="C38" s="346"/>
      <c r="D38" s="347"/>
      <c r="E38" s="347"/>
      <c r="F38" s="348"/>
    </row>
    <row r="39" spans="1:11" x14ac:dyDescent="0.25">
      <c r="A39" s="339" t="s">
        <v>140</v>
      </c>
      <c r="B39" s="340"/>
      <c r="C39" s="343" t="e">
        <f>IF(AND(C28&gt;0,C33=0),G30,G35)</f>
        <v>#DIV/0!</v>
      </c>
      <c r="D39" s="344"/>
      <c r="E39" s="344"/>
      <c r="F39" s="345"/>
    </row>
    <row r="40" spans="1:11" ht="15.75" thickBot="1" x14ac:dyDescent="0.3">
      <c r="A40" s="341"/>
      <c r="B40" s="342"/>
      <c r="C40" s="346"/>
      <c r="D40" s="347"/>
      <c r="E40" s="347"/>
      <c r="F40" s="348"/>
    </row>
  </sheetData>
  <sheetProtection algorithmName="SHA-512" hashValue="VszsScp+77PqHoVVFgPde/lOWt3u2bbQsQAWhXx1HXQL0sFNV5mmzzcUA5k7BkC0NyQYklyH37VmrGw57AE8uA==" saltValue="DiQzPaNR9B+qeJX2Neh9pw==" spinCount="100000" sheet="1" objects="1" scenarios="1" formatCells="0" selectLockedCells="1"/>
  <mergeCells count="34">
    <mergeCell ref="A2:F2"/>
    <mergeCell ref="A29:B29"/>
    <mergeCell ref="D20:E20"/>
    <mergeCell ref="D21:E21"/>
    <mergeCell ref="A22:A24"/>
    <mergeCell ref="D22:E22"/>
    <mergeCell ref="D23:E23"/>
    <mergeCell ref="A26:F26"/>
    <mergeCell ref="A27:F27"/>
    <mergeCell ref="C28:F28"/>
    <mergeCell ref="C29:F29"/>
    <mergeCell ref="D24:E24"/>
    <mergeCell ref="A19:A21"/>
    <mergeCell ref="D19:E19"/>
    <mergeCell ref="A28:B28"/>
    <mergeCell ref="F19:F24"/>
    <mergeCell ref="C34:F34"/>
    <mergeCell ref="A11:F11"/>
    <mergeCell ref="D18:E18"/>
    <mergeCell ref="B14:F14"/>
    <mergeCell ref="B15:F15"/>
    <mergeCell ref="A17:F17"/>
    <mergeCell ref="A30:B30"/>
    <mergeCell ref="C30:F30"/>
    <mergeCell ref="A32:F32"/>
    <mergeCell ref="A33:B33"/>
    <mergeCell ref="C33:F33"/>
    <mergeCell ref="A34:B34"/>
    <mergeCell ref="A39:B40"/>
    <mergeCell ref="C39:F40"/>
    <mergeCell ref="A35:B35"/>
    <mergeCell ref="C35:F35"/>
    <mergeCell ref="C37:F38"/>
    <mergeCell ref="A37:B38"/>
  </mergeCells>
  <conditionalFormatting sqref="C28:F28">
    <cfRule type="containsText" dxfId="1" priority="2" operator="containsText" text="zvoľte status DPH">
      <formula>NOT(ISERROR(SEARCH("zvoľte status DPH",C28)))</formula>
    </cfRule>
  </conditionalFormatting>
  <conditionalFormatting sqref="C33:F33">
    <cfRule type="containsText" dxfId="0" priority="1" operator="containsText" text="zvoľte status DPH">
      <formula>NOT(ISERROR(SEARCH("zvoľte status DPH",C33)))</formula>
    </cfRule>
  </conditionalFormatting>
  <pageMargins left="0.7" right="0.7" top="0.75" bottom="0.75" header="0.3" footer="0.3"/>
  <pageSetup paperSize="9" scale="4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Podrobný rozpočet projektu</vt:lpstr>
      <vt:lpstr>Prieskum trhu</vt:lpstr>
      <vt:lpstr>Benchmarky</vt:lpstr>
      <vt:lpstr>Value for Money</vt:lpstr>
      <vt:lpstr>Benchmarky!Oblasť_tlače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2017-05-17T08:39:28Z</cp:lastPrinted>
  <dcterms:created xsi:type="dcterms:W3CDTF">2015-05-13T12:53:37Z</dcterms:created>
  <dcterms:modified xsi:type="dcterms:W3CDTF">2020-02-05T14:06:10Z</dcterms:modified>
</cp:coreProperties>
</file>