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Dokumenty s prijatymi zmenami\"/>
    </mc:Choice>
  </mc:AlternateContent>
  <bookViews>
    <workbookView xWindow="0" yWindow="0" windowWidth="28800" windowHeight="11835" firstSheet="1" activeTab="6"/>
  </bookViews>
  <sheets>
    <sheet name="PRP žiadateľa" sheetId="15" r:id="rId1"/>
    <sheet name="PRP partnera žiadateľa" sheetId="16" r:id="rId2"/>
    <sheet name="PRP konsolidovaný" sheetId="17" r:id="rId3"/>
    <sheet name="Zdroje financovania" sheetId="11" r:id="rId4"/>
    <sheet name="Prieskum trhu žiadateľa" sheetId="3" r:id="rId5"/>
    <sheet name="Prieskum trhu partn. žiadateľa" sheetId="13" r:id="rId6"/>
    <sheet name="Value for Money" sheetId="6" r:id="rId7"/>
  </sheets>
  <definedNames>
    <definedName name="ghghjgh" localSheetId="5">#REF!</definedName>
    <definedName name="ghghjgh" localSheetId="3">#REF!</definedName>
    <definedName name="ghghjgh">#REF!</definedName>
    <definedName name="hjkz" localSheetId="5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I46" i="16" l="1"/>
  <c r="I27" i="15" l="1"/>
  <c r="I41" i="15"/>
  <c r="H27" i="15"/>
  <c r="H41" i="15"/>
  <c r="F39" i="17" l="1"/>
  <c r="F38" i="17"/>
  <c r="F37" i="17"/>
  <c r="F36" i="17"/>
  <c r="F40" i="17" s="1"/>
  <c r="F33" i="17"/>
  <c r="F34" i="17" s="1"/>
  <c r="F32" i="17"/>
  <c r="F31" i="17"/>
  <c r="F26" i="17"/>
  <c r="F25" i="17"/>
  <c r="F24" i="17"/>
  <c r="F23" i="17"/>
  <c r="F22" i="17"/>
  <c r="F21" i="17"/>
  <c r="F20" i="17"/>
  <c r="F19" i="17"/>
  <c r="F27" i="17" s="1"/>
  <c r="H45" i="16"/>
  <c r="J41" i="16"/>
  <c r="H46" i="16" s="1"/>
  <c r="J40" i="16"/>
  <c r="I40" i="16"/>
  <c r="H38" i="16"/>
  <c r="H37" i="16"/>
  <c r="H36" i="16"/>
  <c r="H40" i="16" s="1"/>
  <c r="J34" i="16"/>
  <c r="I34" i="16"/>
  <c r="I41" i="16" s="1"/>
  <c r="G46" i="16" s="1"/>
  <c r="H31" i="16"/>
  <c r="H34" i="16" s="1"/>
  <c r="H41" i="16" s="1"/>
  <c r="F46" i="16" s="1"/>
  <c r="J27" i="16"/>
  <c r="J42" i="16" s="1"/>
  <c r="H47" i="16" s="1"/>
  <c r="I27" i="16"/>
  <c r="G45" i="16" s="1"/>
  <c r="H26" i="16"/>
  <c r="H25" i="16"/>
  <c r="H24" i="16"/>
  <c r="H23" i="16"/>
  <c r="H22" i="16"/>
  <c r="H21" i="16"/>
  <c r="H19" i="16"/>
  <c r="H18" i="16"/>
  <c r="H27" i="16" s="1"/>
  <c r="H45" i="15"/>
  <c r="J40" i="15"/>
  <c r="I40" i="15"/>
  <c r="H38" i="15"/>
  <c r="H40" i="15" s="1"/>
  <c r="H37" i="15"/>
  <c r="H36" i="15"/>
  <c r="J34" i="15"/>
  <c r="I34" i="15"/>
  <c r="H33" i="15"/>
  <c r="H32" i="15"/>
  <c r="H31" i="15"/>
  <c r="H34" i="15" s="1"/>
  <c r="G45" i="15"/>
  <c r="H26" i="15"/>
  <c r="H25" i="15"/>
  <c r="H24" i="15"/>
  <c r="H23" i="15"/>
  <c r="H22" i="15"/>
  <c r="H21" i="15"/>
  <c r="H19" i="15"/>
  <c r="H18" i="15"/>
  <c r="I46" i="15" l="1"/>
  <c r="F45" i="17"/>
  <c r="F41" i="17"/>
  <c r="F46" i="17" s="1"/>
  <c r="H42" i="16"/>
  <c r="F47" i="16" s="1"/>
  <c r="F45" i="16"/>
  <c r="I42" i="16"/>
  <c r="G47" i="16" s="1"/>
  <c r="G46" i="15"/>
  <c r="I42" i="15"/>
  <c r="G47" i="15" s="1"/>
  <c r="F46" i="15"/>
  <c r="H46" i="15"/>
  <c r="J42" i="15"/>
  <c r="H47" i="15" s="1"/>
  <c r="F45" i="15"/>
  <c r="C39" i="6" s="1"/>
  <c r="F42" i="17" l="1"/>
  <c r="F47" i="17"/>
  <c r="H42" i="15"/>
  <c r="F47" i="15" s="1"/>
  <c r="C31" i="11"/>
  <c r="C32" i="11"/>
  <c r="B33" i="11" l="1"/>
  <c r="B26" i="11"/>
  <c r="B25" i="11"/>
  <c r="C33" i="11" l="1"/>
  <c r="B27" i="11"/>
  <c r="C25" i="11" s="1"/>
  <c r="B21" i="11"/>
  <c r="C26" i="11" l="1"/>
  <c r="C27" i="11" s="1"/>
  <c r="C20" i="11"/>
  <c r="C19" i="11"/>
  <c r="C21" i="11" l="1"/>
  <c r="C41" i="6" l="1"/>
</calcChain>
</file>

<file path=xl/comments1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mesačnú mzdu je stanovený na </t>
        </r>
        <r>
          <rPr>
            <b/>
            <sz val="9"/>
            <color indexed="10"/>
            <rFont val="Segoe UI"/>
            <family val="2"/>
            <charset val="238"/>
          </rPr>
          <t>1482,</t>
        </r>
        <r>
          <rPr>
            <b/>
            <sz val="9"/>
            <color indexed="81"/>
            <rFont val="Segoe UI"/>
            <family val="2"/>
            <charset val="238"/>
          </rPr>
          <t>- EUR/mesiac(+odvody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hodinovú odmenu je stanovený na </t>
        </r>
        <r>
          <rPr>
            <b/>
            <sz val="9"/>
            <color indexed="10"/>
            <rFont val="Segoe UI"/>
            <family val="2"/>
            <charset val="238"/>
          </rPr>
          <t>8,52</t>
        </r>
        <r>
          <rPr>
            <b/>
            <sz val="9"/>
            <color indexed="81"/>
            <rFont val="Segoe UI"/>
            <family val="2"/>
            <charset val="238"/>
          </rPr>
          <t xml:space="preserve"> EUR/hodinu 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3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odplatu za poskytované služby externého riadenia projektu (s nárokom na vrátenie DPH) je stanovený na </t>
        </r>
        <r>
          <rPr>
            <b/>
            <sz val="9"/>
            <color indexed="10"/>
            <rFont val="Segoe UI"/>
            <family val="2"/>
            <charset val="238"/>
          </rPr>
          <t xml:space="preserve">9,60 </t>
        </r>
        <r>
          <rPr>
            <b/>
            <sz val="9"/>
            <color indexed="81"/>
            <rFont val="Segoe UI"/>
            <family val="2"/>
            <charset val="238"/>
          </rPr>
          <t xml:space="preserve">EUR/hodinu  </t>
        </r>
        <r>
          <rPr>
            <b/>
            <sz val="9"/>
            <color indexed="10"/>
            <rFont val="Segoe UI"/>
            <family val="2"/>
            <charset val="238"/>
          </rPr>
          <t>a na 11,52 EUR/hodina (bez nároku na DPH)</t>
        </r>
        <r>
          <rPr>
            <b/>
            <sz val="9"/>
            <color indexed="81"/>
            <rFont val="Segoe UI"/>
            <family val="2"/>
            <charset val="238"/>
          </rPr>
          <t xml:space="preserve"> (+odvody zamestnávateľa) </t>
        </r>
      </text>
    </comment>
    <comment ref="G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</text>
    </commen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</text>
    </comment>
    <comment ref="G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Z.z.). 
Pri osobných výdavkoch je potrebné uviesť spôsob výpočtu hrubej mzdy resp. celkovej ceny práce, akú dobu bude daná osoba pracovať na projekte a stručný popis práce na projekte. 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mesačnú mzdu je stanovený na </t>
        </r>
        <r>
          <rPr>
            <b/>
            <sz val="9"/>
            <color indexed="10"/>
            <rFont val="Segoe UI"/>
            <family val="2"/>
            <charset val="238"/>
          </rPr>
          <t>1482</t>
        </r>
        <r>
          <rPr>
            <b/>
            <sz val="9"/>
            <color indexed="81"/>
            <rFont val="Segoe UI"/>
            <family val="2"/>
            <charset val="238"/>
          </rPr>
          <t>,- EUR/mesiac(+odvody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hrubú hodinovú odmenu je stanovený na </t>
        </r>
        <r>
          <rPr>
            <b/>
            <sz val="9"/>
            <color indexed="10"/>
            <rFont val="Segoe UI"/>
            <family val="2"/>
            <charset val="238"/>
          </rPr>
          <t xml:space="preserve">8,52 </t>
        </r>
        <r>
          <rPr>
            <b/>
            <sz val="9"/>
            <color indexed="81"/>
            <rFont val="Segoe UI"/>
            <family val="2"/>
            <charset val="238"/>
          </rPr>
          <t>EUR/hodinu (+odvody zamestnávateľa).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3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Finančný limit pre odplatu za poskytované služby externého riadenia projektu (s nárokom na vrátenie DPH) je stanovený na </t>
        </r>
        <r>
          <rPr>
            <b/>
            <sz val="9"/>
            <color indexed="10"/>
            <rFont val="Segoe UI"/>
            <family val="2"/>
            <charset val="238"/>
          </rPr>
          <t>9,60</t>
        </r>
        <r>
          <rPr>
            <b/>
            <sz val="9"/>
            <color indexed="81"/>
            <rFont val="Segoe UI"/>
            <family val="2"/>
            <charset val="238"/>
          </rPr>
          <t xml:space="preserve"> EUR/hodinu  a</t>
        </r>
        <r>
          <rPr>
            <b/>
            <sz val="9"/>
            <color indexed="10"/>
            <rFont val="Segoe UI"/>
            <family val="2"/>
            <charset val="238"/>
          </rPr>
          <t xml:space="preserve"> na 11,52 EUR/hodina (bez nároku na DPH)</t>
        </r>
        <r>
          <rPr>
            <b/>
            <sz val="9"/>
            <color indexed="81"/>
            <rFont val="Segoe UI"/>
            <family val="2"/>
            <charset val="238"/>
          </rPr>
          <t xml:space="preserve"> (+odvody zamestnávateľa) </t>
        </r>
      </text>
    </comment>
    <comment ref="G36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dočasného pútača je stanovený na 920,-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7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stalej tabuli je stanovený na 500,- EUR.</t>
        </r>
      </text>
    </comment>
    <comment ref="G38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obstaranie 1 kusu plagátu je stanovený na 30,- EUR.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9" authorId="0" shapeId="0">
      <text>
        <r>
          <rPr>
            <b/>
            <sz val="9"/>
            <color indexed="81"/>
            <rFont val="Segoe UI"/>
            <family val="2"/>
            <charset val="238"/>
          </rPr>
          <t>Finančný limit pre publikovanie článku o projekte je stanovený na 350,- EUR.</t>
        </r>
      </text>
    </comment>
  </commentList>
</comments>
</file>

<file path=xl/sharedStrings.xml><?xml version="1.0" encoding="utf-8"?>
<sst xmlns="http://schemas.openxmlformats.org/spreadsheetml/2006/main" count="266" uniqueCount="138">
  <si>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</si>
  <si>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</si>
  <si>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</si>
  <si>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</si>
  <si>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</si>
  <si>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</si>
  <si>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</si>
  <si>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</si>
  <si>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</si>
  <si>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</si>
  <si>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</si>
  <si>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</si>
  <si>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</si>
  <si>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</si>
  <si>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</si>
  <si>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</si>
  <si>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</si>
  <si>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</si>
  <si>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</si>
  <si>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Vybraný dodávateľ</t>
  </si>
  <si>
    <t>Zdôvodnenie výberu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</si>
  <si>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</si>
  <si>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</si>
  <si>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</si>
  <si>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</si>
  <si>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</si>
  <si>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</si>
  <si>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</si>
  <si>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</si>
  <si>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</si>
  <si>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mimo prac. pomeru (interné riadenie) </t>
  </si>
  <si>
    <t xml:space="preserve">Projektový manažér - zamestnanec v prac. pomere (interné riadenie) 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</si>
  <si>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</si>
  <si>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</si>
  <si>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</si>
  <si>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</si>
  <si>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</si>
  <si>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</si>
  <si>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</si>
  <si>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</si>
  <si>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t xml:space="preserve">Projektový manažér - externé riadenie </t>
  </si>
  <si>
    <t>Obchodné meno a sídlo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</si>
  <si>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</si>
  <si>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</si>
  <si>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</si>
  <si>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</si>
  <si>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</si>
  <si>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</si>
  <si>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</si>
  <si>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</si>
  <si>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</si>
  <si>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</si>
  <si>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</si>
  <si>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</si>
  <si>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</si>
  <si>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</si>
  <si>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</si>
  <si>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</si>
  <si>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</si>
  <si>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</si>
  <si>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</si>
  <si>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</si>
  <si>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</si>
  <si>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</si>
  <si>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</si>
  <si>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</si>
  <si>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</si>
  <si>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</si>
  <si>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</si>
  <si>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</si>
  <si>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</si>
  <si>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</si>
  <si>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</si>
  <si>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</si>
  <si>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</si>
  <si>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</si>
  <si>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</si>
  <si>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</si>
  <si>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</si>
  <si>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</si>
  <si>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</si>
  <si>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</si>
  <si>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</si>
  <si>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</si>
  <si>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</si>
  <si>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</si>
  <si>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</si>
  <si>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</si>
  <si>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</si>
  <si>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</si>
  <si>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</si>
  <si>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</si>
  <si>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</si>
  <si>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</si>
  <si>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</si>
  <si>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</si>
  <si>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</si>
  <si>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</si>
  <si>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 xml:space="preserve">(partner </t>
    </r>
    <r>
      <rPr>
        <i/>
        <sz val="10"/>
        <color theme="1"/>
        <rFont val="Times New Roman"/>
        <family val="1"/>
        <charset val="238"/>
      </rPr>
      <t>žiadateľa je povinný zdôvodniť, ak osloví menej ako 3-och potenciálnych dodávateľov)</t>
    </r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</si>
  <si>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najnižšiu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</si>
  <si>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V prípade, ak partner žiadateľa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</si>
  <si>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t xml:space="preserve"> -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</si>
  <si>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</si>
  <si>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</si>
  <si>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</si>
  <si>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</si>
  <si>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</si>
  <si>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</si>
  <si>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</si>
  <si>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</si>
  <si>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</si>
  <si>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</si>
  <si>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</si>
  <si>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</si>
  <si>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</si>
  <si>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</si>
  <si>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</si>
  <si>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</si>
  <si>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</si>
  <si>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Príloha ŽoNFP č.11 - Podporná dokumentácia k oprávnenosti výdavkov</t>
  </si>
  <si>
    <t>Príloha ŽoNFP č. 11 - Podporná dokumentácia k oprávnenosti výdavkov</t>
  </si>
  <si>
    <t>P. č.</t>
  </si>
  <si>
    <t>Kód ekonomickej klasifikácie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</si>
  <si>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žiadateľ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</si>
  <si>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</si>
  <si>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</si>
  <si>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partner žiadateľa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</si>
  <si>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žiadateľa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</si>
  <si>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>Názov projektu je jednotný ako pre žiadateľa tak aj pre partnera žiadateľa.</t>
    </r>
  </si>
  <si>
    <r>
      <t xml:space="preserve">Pozn. 4: </t>
    </r>
    <r>
      <rPr>
        <sz val="11"/>
        <rFont val="Times New Roman"/>
        <family val="1"/>
        <charset val="238"/>
      </rPr>
      <t>Partner</t>
    </r>
    <r>
      <rPr>
        <b/>
        <sz val="11"/>
        <rFont val="Times New Roman"/>
        <family val="1"/>
        <charset val="238"/>
      </rPr>
      <t xml:space="preserve"> ž</t>
    </r>
    <r>
      <rPr>
        <sz val="11"/>
        <rFont val="Times New Roman"/>
        <family val="1"/>
        <charset val="238"/>
      </rPr>
      <t xml:space="preserve">iadateľa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</si>
  <si>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Žiadateľ/partner žiadateľa prenesú všetky položky v rámci hlavných a podporných aktivít z hárkov PRP žiadateľa a PRP partnera žiadateľa do PRP konsolidovaný. V prípade, že sú položky rovnaké žiadateľ sčíta výsledné sumy v rámci toho istého riadku.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</si>
  <si>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</si>
  <si>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</si>
  <si>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r>
      <t xml:space="preserve">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 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</si>
  <si>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r>
      <t xml:space="preserve"> - V prípade, ak partner žiadateľa vykonal viac</t>
    </r>
    <r>
      <rPr>
        <strike/>
        <sz val="11"/>
        <color rgb="FFFF0000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>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</si>
  <si>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</si>
  <si>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rPr>
        <b/>
        <sz val="11"/>
        <rFont val="Times New Roman"/>
        <family val="1"/>
        <charset val="238"/>
      </rPr>
      <t xml:space="preserve">Pozn. 4: </t>
    </r>
    <r>
      <rPr>
        <sz val="11"/>
        <rFont val="Times New Roman"/>
        <family val="1"/>
        <charset val="238"/>
      </rPr>
      <t>Mzdové výdavky predstavujú celkovú cenu práce v zmysle Prílohy výzvy č.6 - Finančné limity pre osobné výdavky súvisiace s realizáciou hlavných aktivít projektu.</t>
    </r>
  </si>
  <si>
    <r>
      <t>Pozn. 5:</t>
    </r>
    <r>
      <rPr>
        <sz val="11"/>
        <rFont val="Times New Roman"/>
        <family val="1"/>
        <charset val="238"/>
      </rPr>
      <t xml:space="preserve"> Mzdové výdavky predstavujú celkovú cenu práce v zmysle Prílohy č.6 - Finančné limity pre osobné výdavky súvisiace s realizáciou hlavných aktivít projektu.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</si>
</sst>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  <font>
      <b/>
      <sz val="9"/>
      <color indexed="1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vertical="top" wrapText="1"/>
    </xf>
    <xf numFmtId="4" fontId="14" fillId="5" borderId="18" xfId="0" applyNumberFormat="1" applyFont="1" applyFill="1" applyBorder="1" applyAlignment="1">
      <alignment wrapText="1"/>
    </xf>
    <xf numFmtId="4" fontId="14" fillId="5" borderId="18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3" fillId="5" borderId="1" xfId="0" applyFont="1" applyFill="1" applyBorder="1" applyAlignment="1"/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center" vertical="center"/>
    </xf>
    <xf numFmtId="4" fontId="8" fillId="6" borderId="35" xfId="0" applyNumberFormat="1" applyFont="1" applyFill="1" applyBorder="1" applyAlignment="1">
      <alignment horizontal="right"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top"/>
    </xf>
    <xf numFmtId="0" fontId="6" fillId="8" borderId="21" xfId="0" applyFont="1" applyFill="1" applyBorder="1" applyAlignment="1">
      <alignment horizontal="center" vertical="top"/>
    </xf>
    <xf numFmtId="0" fontId="6" fillId="8" borderId="22" xfId="0" applyFont="1" applyFill="1" applyBorder="1" applyAlignment="1">
      <alignment horizontal="center" vertical="top"/>
    </xf>
    <xf numFmtId="0" fontId="6" fillId="8" borderId="37" xfId="0" applyFont="1" applyFill="1" applyBorder="1" applyAlignment="1">
      <alignment horizontal="center" vertical="top"/>
    </xf>
    <xf numFmtId="0" fontId="6" fillId="8" borderId="20" xfId="0" applyFont="1" applyFill="1" applyBorder="1" applyAlignment="1">
      <alignment horizontal="center" vertical="top"/>
    </xf>
    <xf numFmtId="0" fontId="6" fillId="8" borderId="25" xfId="0" applyFont="1" applyFill="1" applyBorder="1" applyAlignment="1">
      <alignment horizontal="center" vertical="top"/>
    </xf>
    <xf numFmtId="0" fontId="6" fillId="8" borderId="26" xfId="0" applyFont="1" applyFill="1" applyBorder="1" applyAlignment="1">
      <alignment horizontal="center" vertical="top"/>
    </xf>
    <xf numFmtId="0" fontId="6" fillId="8" borderId="38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3" fillId="8" borderId="3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top" wrapText="1"/>
    </xf>
    <xf numFmtId="0" fontId="2" fillId="6" borderId="3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wrapText="1"/>
    </xf>
    <xf numFmtId="4" fontId="6" fillId="0" borderId="41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40" xfId="0" applyFont="1" applyBorder="1" applyAlignment="1">
      <alignment horizontal="justify" wrapText="1"/>
    </xf>
    <xf numFmtId="4" fontId="6" fillId="0" borderId="3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8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4" fontId="6" fillId="0" borderId="49" xfId="0" applyNumberFormat="1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53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57" xfId="0" applyFont="1" applyBorder="1" applyAlignment="1">
      <alignment horizontal="justify" wrapText="1"/>
    </xf>
    <xf numFmtId="0" fontId="6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4" borderId="16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Border="1" applyAlignment="1">
      <alignment horizontal="righ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58" xfId="0" applyNumberFormat="1" applyFont="1" applyBorder="1" applyAlignment="1">
      <alignment horizontal="center" vertical="center" wrapText="1"/>
    </xf>
    <xf numFmtId="0" fontId="27" fillId="0" borderId="0" xfId="0" applyFont="1" applyAlignment="1"/>
    <xf numFmtId="0" fontId="0" fillId="6" borderId="27" xfId="0" applyFill="1" applyBorder="1" applyAlignment="1"/>
    <xf numFmtId="0" fontId="0" fillId="6" borderId="57" xfId="0" applyFill="1" applyBorder="1" applyAlignment="1"/>
    <xf numFmtId="0" fontId="0" fillId="6" borderId="18" xfId="0" applyFill="1" applyBorder="1" applyAlignment="1"/>
    <xf numFmtId="0" fontId="0" fillId="6" borderId="11" xfId="0" applyFill="1" applyBorder="1" applyAlignment="1"/>
    <xf numFmtId="2" fontId="8" fillId="6" borderId="11" xfId="0" applyNumberFormat="1" applyFont="1" applyFill="1" applyBorder="1" applyAlignment="1">
      <alignment horizontal="right" vertical="center" wrapText="1"/>
    </xf>
    <xf numFmtId="0" fontId="8" fillId="6" borderId="3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justify" wrapText="1"/>
    </xf>
    <xf numFmtId="4" fontId="8" fillId="4" borderId="15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59" xfId="0" applyFont="1" applyBorder="1"/>
    <xf numFmtId="0" fontId="2" fillId="3" borderId="53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16" fontId="13" fillId="0" borderId="4" xfId="0" applyNumberFormat="1" applyFont="1" applyBorder="1" applyAlignment="1">
      <alignment horizontal="left"/>
    </xf>
    <xf numFmtId="16" fontId="13" fillId="0" borderId="31" xfId="0" applyNumberFormat="1" applyFont="1" applyBorder="1" applyAlignment="1">
      <alignment horizontal="left"/>
    </xf>
    <xf numFmtId="16" fontId="13" fillId="0" borderId="50" xfId="0" applyNumberFormat="1" applyFont="1" applyBorder="1" applyAlignment="1">
      <alignment horizontal="left"/>
    </xf>
    <xf numFmtId="16" fontId="13" fillId="0" borderId="23" xfId="0" applyNumberFormat="1" applyFont="1" applyBorder="1" applyAlignment="1">
      <alignment horizontal="left"/>
    </xf>
    <xf numFmtId="16" fontId="13" fillId="0" borderId="21" xfId="0" applyNumberFormat="1" applyFont="1" applyBorder="1" applyAlignment="1">
      <alignment horizontal="left"/>
    </xf>
    <xf numFmtId="16" fontId="13" fillId="0" borderId="30" xfId="0" applyNumberFormat="1" applyFont="1" applyBorder="1" applyAlignment="1">
      <alignment horizontal="left"/>
    </xf>
    <xf numFmtId="16" fontId="13" fillId="0" borderId="56" xfId="0" applyNumberFormat="1" applyFont="1" applyBorder="1" applyAlignment="1">
      <alignment horizontal="left"/>
    </xf>
    <xf numFmtId="16" fontId="13" fillId="0" borderId="37" xfId="0" applyNumberFormat="1" applyFont="1" applyBorder="1" applyAlignment="1">
      <alignment horizontal="left"/>
    </xf>
    <xf numFmtId="16" fontId="13" fillId="0" borderId="61" xfId="0" applyNumberFormat="1" applyFont="1" applyBorder="1" applyAlignment="1">
      <alignment horizontal="left"/>
    </xf>
    <xf numFmtId="0" fontId="13" fillId="0" borderId="0" xfId="0" applyFont="1"/>
    <xf numFmtId="0" fontId="30" fillId="0" borderId="0" xfId="0" applyFont="1" applyFill="1" applyAlignment="1">
      <alignment wrapText="1"/>
    </xf>
    <xf numFmtId="0" fontId="13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Alignment="1"/>
    <xf numFmtId="0" fontId="28" fillId="0" borderId="0" xfId="0" applyFont="1" applyAlignment="1"/>
    <xf numFmtId="0" fontId="8" fillId="6" borderId="21" xfId="0" applyFont="1" applyFill="1" applyBorder="1" applyAlignment="1">
      <alignment vertical="center" wrapText="1"/>
    </xf>
    <xf numFmtId="0" fontId="0" fillId="0" borderId="12" xfId="0" applyBorder="1" applyAlignment="1"/>
    <xf numFmtId="0" fontId="0" fillId="0" borderId="13" xfId="0" applyBorder="1" applyAlignment="1"/>
    <xf numFmtId="0" fontId="14" fillId="5" borderId="22" xfId="0" applyFont="1" applyFill="1" applyBorder="1" applyAlignment="1">
      <alignment wrapText="1"/>
    </xf>
    <xf numFmtId="0" fontId="0" fillId="0" borderId="14" xfId="0" applyBorder="1" applyAlignment="1"/>
    <xf numFmtId="0" fontId="0" fillId="0" borderId="60" xfId="0" applyBorder="1" applyAlignment="1"/>
    <xf numFmtId="0" fontId="1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5" borderId="43" xfId="0" applyFont="1" applyFill="1" applyBorder="1" applyAlignment="1"/>
    <xf numFmtId="0" fontId="0" fillId="0" borderId="44" xfId="0" applyBorder="1" applyAlignment="1"/>
    <xf numFmtId="0" fontId="4" fillId="0" borderId="43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3" fillId="5" borderId="6" xfId="0" applyFont="1" applyFill="1" applyBorder="1" applyAlignment="1"/>
    <xf numFmtId="0" fontId="0" fillId="0" borderId="8" xfId="0" applyBorder="1" applyAlignment="1"/>
    <xf numFmtId="0" fontId="4" fillId="0" borderId="4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14" fillId="5" borderId="6" xfId="0" applyFont="1" applyFill="1" applyBorder="1" applyAlignment="1">
      <alignment horizontal="left" wrapText="1"/>
    </xf>
    <xf numFmtId="0" fontId="0" fillId="0" borderId="7" xfId="0" applyBorder="1" applyAlignment="1"/>
    <xf numFmtId="0" fontId="3" fillId="0" borderId="0" xfId="0" applyFont="1" applyFill="1" applyBorder="1" applyAlignment="1"/>
    <xf numFmtId="0" fontId="0" fillId="0" borderId="5" xfId="0" applyFill="1" applyBorder="1" applyAlignment="1"/>
    <xf numFmtId="0" fontId="2" fillId="0" borderId="0" xfId="0" applyFont="1" applyBorder="1" applyAlignment="1">
      <alignment horizontal="center"/>
    </xf>
    <xf numFmtId="0" fontId="7" fillId="5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left"/>
    </xf>
    <xf numFmtId="0" fontId="8" fillId="6" borderId="22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3" xfId="0" applyFont="1" applyFill="1" applyBorder="1" applyAlignment="1">
      <alignment horizontal="left"/>
    </xf>
    <xf numFmtId="0" fontId="0" fillId="0" borderId="46" xfId="0" applyBorder="1" applyAlignment="1"/>
    <xf numFmtId="0" fontId="0" fillId="0" borderId="52" xfId="0" applyBorder="1" applyAlignment="1"/>
    <xf numFmtId="0" fontId="9" fillId="4" borderId="53" xfId="0" applyFont="1" applyFill="1" applyBorder="1" applyAlignment="1">
      <alignment horizontal="left" wrapText="1"/>
    </xf>
    <xf numFmtId="0" fontId="0" fillId="0" borderId="54" xfId="0" applyBorder="1" applyAlignment="1"/>
    <xf numFmtId="0" fontId="11" fillId="7" borderId="6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vertical="center" wrapText="1"/>
    </xf>
    <xf numFmtId="0" fontId="6" fillId="0" borderId="0" xfId="0" applyFont="1" applyAlignment="1"/>
    <xf numFmtId="0" fontId="28" fillId="0" borderId="0" xfId="0" applyFont="1" applyAlignment="1"/>
    <xf numFmtId="0" fontId="6" fillId="3" borderId="23" xfId="0" applyFont="1" applyFill="1" applyBorder="1" applyAlignment="1">
      <alignment horizontal="left" vertical="center" wrapText="1"/>
    </xf>
    <xf numFmtId="0" fontId="0" fillId="0" borderId="19" xfId="0" applyBorder="1" applyAlignment="1"/>
    <xf numFmtId="0" fontId="0" fillId="0" borderId="24" xfId="0" applyBorder="1" applyAlignment="1"/>
    <xf numFmtId="0" fontId="6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4" fontId="14" fillId="0" borderId="37" xfId="0" applyNumberFormat="1" applyFont="1" applyFill="1" applyBorder="1" applyAlignment="1">
      <alignment horizontal="center" vertical="center" wrapText="1"/>
    </xf>
    <xf numFmtId="4" fontId="14" fillId="0" borderId="5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ill="1" applyBorder="1" applyAlignment="1"/>
    <xf numFmtId="0" fontId="0" fillId="0" borderId="0" xfId="0" applyAlignment="1">
      <alignment wrapText="1"/>
    </xf>
    <xf numFmtId="0" fontId="11" fillId="0" borderId="0" xfId="0" applyFont="1" applyAlignment="1"/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3" borderId="57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1" fillId="7" borderId="6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40" xfId="0" applyFont="1" applyBorder="1" applyAlignment="1">
      <alignment horizontal="left" wrapText="1"/>
    </xf>
    <xf numFmtId="0" fontId="28" fillId="0" borderId="1" xfId="0" applyFont="1" applyBorder="1" applyAlignment="1"/>
    <xf numFmtId="0" fontId="28" fillId="0" borderId="35" xfId="0" applyFont="1" applyBorder="1" applyAlignment="1"/>
    <xf numFmtId="0" fontId="6" fillId="0" borderId="40" xfId="0" applyFont="1" applyBorder="1" applyAlignment="1"/>
    <xf numFmtId="0" fontId="11" fillId="0" borderId="5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6" fillId="0" borderId="39" xfId="0" applyFont="1" applyBorder="1" applyAlignment="1">
      <alignment horizontal="left"/>
    </xf>
    <xf numFmtId="0" fontId="28" fillId="0" borderId="17" xfId="0" applyFont="1" applyBorder="1" applyAlignment="1"/>
    <xf numFmtId="0" fontId="28" fillId="0" borderId="34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Border="1" applyAlignment="1"/>
    <xf numFmtId="0" fontId="3" fillId="0" borderId="27" xfId="0" applyFont="1" applyFill="1" applyBorder="1" applyAlignment="1"/>
    <xf numFmtId="0" fontId="0" fillId="0" borderId="27" xfId="0" applyFill="1" applyBorder="1" applyAlignment="1"/>
    <xf numFmtId="0" fontId="2" fillId="0" borderId="0" xfId="0" applyFont="1" applyFill="1" applyBorder="1" applyAlignment="1"/>
    <xf numFmtId="0" fontId="0" fillId="0" borderId="0" xfId="0" applyAlignment="1"/>
    <xf numFmtId="0" fontId="4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15" fillId="0" borderId="0" xfId="0" applyFont="1" applyAlignment="1">
      <alignment horizontal="left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0" fillId="0" borderId="0" xfId="0" applyBorder="1" applyAlignment="1"/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15" xfId="0" applyNumberFormat="1" applyFont="1" applyFill="1" applyBorder="1" applyAlignment="1">
      <alignment horizontal="left" vertical="center" wrapText="1"/>
    </xf>
    <xf numFmtId="2" fontId="0" fillId="0" borderId="28" xfId="0" applyNumberFormat="1" applyBorder="1" applyAlignment="1">
      <alignment horizontal="left" vertical="center" wrapText="1"/>
    </xf>
    <xf numFmtId="2" fontId="0" fillId="0" borderId="2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28" fillId="0" borderId="0" xfId="0" applyFont="1" applyAlignment="1">
      <alignment wrapText="1"/>
    </xf>
    <xf numFmtId="16" fontId="6" fillId="0" borderId="9" xfId="0" applyNumberFormat="1" applyFont="1" applyBorder="1" applyAlignment="1">
      <alignment horizontal="left"/>
    </xf>
    <xf numFmtId="16" fontId="6" fillId="0" borderId="1" xfId="0" applyNumberFormat="1" applyFont="1" applyBorder="1" applyAlignment="1">
      <alignment horizontal="left"/>
    </xf>
    <xf numFmtId="16" fontId="6" fillId="0" borderId="11" xfId="0" applyNumberFormat="1" applyFont="1" applyBorder="1" applyAlignment="1">
      <alignment horizontal="left"/>
    </xf>
    <xf numFmtId="16" fontId="6" fillId="0" borderId="0" xfId="0" applyNumberFormat="1" applyFont="1" applyAlignment="1">
      <alignment horizontal="left"/>
    </xf>
    <xf numFmtId="16" fontId="6" fillId="0" borderId="57" xfId="0" applyNumberFormat="1" applyFont="1" applyBorder="1" applyAlignment="1">
      <alignment horizontal="left"/>
    </xf>
    <xf numFmtId="16" fontId="6" fillId="0" borderId="55" xfId="0" applyNumberFormat="1" applyFont="1" applyBorder="1" applyAlignment="1">
      <alignment horizontal="left"/>
    </xf>
    <xf numFmtId="16" fontId="6" fillId="0" borderId="13" xfId="0" applyNumberFormat="1" applyFont="1" applyBorder="1" applyAlignment="1">
      <alignment horizontal="left"/>
    </xf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133351</xdr:colOff>
      <xdr:row>2</xdr:row>
      <xdr:rowOff>95250</xdr:rowOff>
    </xdr:from>
    <xdr:to>
      <xdr:col>11</xdr:col>
      <xdr:colOff>180976</xdr:colOff>
      <xdr:row>6</xdr:row>
      <xdr:rowOff>144992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6" y="4762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5</xdr:col>
      <xdr:colOff>1095375</xdr:colOff>
      <xdr:row>32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7486650" y="74033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180976</xdr:colOff>
      <xdr:row>2</xdr:row>
      <xdr:rowOff>133350</xdr:rowOff>
    </xdr:from>
    <xdr:to>
      <xdr:col>11</xdr:col>
      <xdr:colOff>228601</xdr:colOff>
      <xdr:row>6</xdr:row>
      <xdr:rowOff>183092</xdr:rowOff>
    </xdr:to>
    <xdr:pic>
      <xdr:nvPicPr>
        <xdr:cNvPr id="3" name="Obrázok 2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86701" y="514350"/>
          <a:ext cx="7581900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2</xdr:row>
      <xdr:rowOff>66675</xdr:rowOff>
    </xdr:from>
    <xdr:to>
      <xdr:col>4</xdr:col>
      <xdr:colOff>1058333</xdr:colOff>
      <xdr:row>6</xdr:row>
      <xdr:rowOff>183092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7675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</xdr:row>
      <xdr:rowOff>133350</xdr:rowOff>
    </xdr:from>
    <xdr:to>
      <xdr:col>4</xdr:col>
      <xdr:colOff>905933</xdr:colOff>
      <xdr:row>7</xdr:row>
      <xdr:rowOff>59267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14350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9</xdr:col>
      <xdr:colOff>169333</xdr:colOff>
      <xdr:row>7</xdr:row>
      <xdr:rowOff>137583</xdr:rowOff>
    </xdr:to>
    <xdr:pic>
      <xdr:nvPicPr>
        <xdr:cNvPr id="6" name="Obrázok 5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2583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3</xdr:row>
      <xdr:rowOff>21166</xdr:rowOff>
    </xdr:from>
    <xdr:to>
      <xdr:col>8</xdr:col>
      <xdr:colOff>1640416</xdr:colOff>
      <xdr:row>7</xdr:row>
      <xdr:rowOff>137583</xdr:rowOff>
    </xdr:to>
    <xdr:pic>
      <xdr:nvPicPr>
        <xdr:cNvPr id="2" name="Obrázok 1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592666"/>
          <a:ext cx="7716308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2162175</xdr:colOff>
      <xdr:row>3</xdr:row>
      <xdr:rowOff>1</xdr:rowOff>
    </xdr:from>
    <xdr:to>
      <xdr:col>4</xdr:col>
      <xdr:colOff>3086099</xdr:colOff>
      <xdr:row>7</xdr:row>
      <xdr:rowOff>114300</xdr:rowOff>
    </xdr:to>
    <xdr:pic>
      <xdr:nvPicPr>
        <xdr:cNvPr id="7" name="Obrázok 6" descr="C:\Users\rusinko2725490\Desktop\Výzva\hlavicka-opkzp eu mv 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571501"/>
          <a:ext cx="8162924" cy="876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55"/>
  <sheetViews>
    <sheetView topLeftCell="A26" workbookViewId="0">
      <selection activeCell="A52" sqref="A52:H52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2" x14ac:dyDescent="0.25">
      <c r="A2" s="206" t="s">
        <v>120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2" x14ac:dyDescent="0.25">
      <c r="E3" s="1"/>
      <c r="F3" s="1"/>
      <c r="G3" s="1"/>
      <c r="H3" s="1"/>
      <c r="I3" s="26"/>
      <c r="J3" s="26"/>
    </row>
    <row r="7" spans="1:12" x14ac:dyDescent="0.25">
      <c r="E7" s="1"/>
      <c r="F7" s="1"/>
      <c r="G7" s="1"/>
      <c r="H7" s="1"/>
      <c r="I7" s="1"/>
      <c r="J7" s="1"/>
    </row>
    <row r="8" spans="1:12" ht="20.25" x14ac:dyDescent="0.3">
      <c r="B8" s="208" t="s">
        <v>77</v>
      </c>
      <c r="C8" s="208"/>
      <c r="D8" s="208"/>
      <c r="E8" s="208"/>
      <c r="F8" s="208"/>
      <c r="G8" s="208"/>
      <c r="H8" s="208"/>
      <c r="I8" s="208"/>
      <c r="J8" s="208"/>
      <c r="K8" s="208"/>
    </row>
    <row r="9" spans="1:12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2" ht="15.75" thickBot="1" x14ac:dyDescent="0.3"/>
    <row r="11" spans="1:12" ht="15.75" thickBot="1" x14ac:dyDescent="0.3">
      <c r="A11" s="209" t="s">
        <v>0</v>
      </c>
      <c r="B11" s="210"/>
      <c r="C11" s="211"/>
      <c r="D11" s="212"/>
      <c r="E11" s="213"/>
      <c r="F11" s="213"/>
      <c r="G11" s="213"/>
      <c r="H11" s="213"/>
      <c r="I11" s="213"/>
      <c r="J11" s="213"/>
      <c r="K11" s="214"/>
    </row>
    <row r="12" spans="1:12" ht="15.75" thickBot="1" x14ac:dyDescent="0.3">
      <c r="A12" s="215" t="s">
        <v>1</v>
      </c>
      <c r="B12" s="216"/>
      <c r="C12" s="217"/>
      <c r="D12" s="217"/>
      <c r="E12" s="218"/>
      <c r="F12" s="218"/>
      <c r="G12" s="218"/>
      <c r="H12" s="218"/>
      <c r="I12" s="218"/>
      <c r="J12" s="218"/>
      <c r="K12" s="219"/>
      <c r="L12" s="125"/>
    </row>
    <row r="13" spans="1:12" x14ac:dyDescent="0.25">
      <c r="B13" s="222"/>
      <c r="C13" s="223"/>
      <c r="D13" s="223"/>
      <c r="E13" s="223"/>
      <c r="F13" s="223"/>
      <c r="G13" s="223"/>
      <c r="H13" s="223"/>
      <c r="I13" s="223"/>
      <c r="J13" s="223"/>
      <c r="K13" s="223"/>
    </row>
    <row r="14" spans="1:12" ht="15.75" thickBot="1" x14ac:dyDescent="0.3">
      <c r="B14" s="224"/>
      <c r="C14" s="224"/>
      <c r="D14" s="224"/>
      <c r="E14" s="224"/>
      <c r="F14" s="224"/>
      <c r="G14" s="224"/>
      <c r="H14" s="224"/>
      <c r="I14" s="224"/>
      <c r="J14" s="224"/>
      <c r="K14" s="224"/>
    </row>
    <row r="15" spans="1:12" ht="60.75" customHeight="1" thickBot="1" x14ac:dyDescent="0.3">
      <c r="A15" s="126" t="s">
        <v>121</v>
      </c>
      <c r="B15" s="126" t="s">
        <v>2</v>
      </c>
      <c r="C15" s="127" t="s">
        <v>6</v>
      </c>
      <c r="D15" s="126" t="s">
        <v>122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84</v>
      </c>
      <c r="K15" s="126" t="s">
        <v>113</v>
      </c>
    </row>
    <row r="16" spans="1:12" ht="19.5" thickBot="1" x14ac:dyDescent="0.35">
      <c r="A16" s="225" t="s">
        <v>7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16"/>
      <c r="L16" s="194"/>
    </row>
    <row r="17" spans="1:12" ht="16.5" thickBot="1" x14ac:dyDescent="0.3">
      <c r="A17" s="226" t="s">
        <v>115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16"/>
    </row>
    <row r="18" spans="1:12" x14ac:dyDescent="0.25">
      <c r="A18" s="185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2" x14ac:dyDescent="0.25">
      <c r="A19" s="186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2" x14ac:dyDescent="0.25">
      <c r="A20" s="187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2" x14ac:dyDescent="0.25">
      <c r="A21" s="187">
        <v>42461</v>
      </c>
      <c r="B21" s="113"/>
      <c r="C21" s="123"/>
      <c r="D21" s="123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2" x14ac:dyDescent="0.25">
      <c r="A22" s="187">
        <v>42491</v>
      </c>
      <c r="B22" s="113"/>
      <c r="C22" s="123"/>
      <c r="D22" s="197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2" x14ac:dyDescent="0.25">
      <c r="A23" s="187">
        <v>42522</v>
      </c>
      <c r="B23" s="113"/>
      <c r="C23" s="123"/>
      <c r="D23" s="197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2" x14ac:dyDescent="0.25">
      <c r="A24" s="187">
        <v>42552</v>
      </c>
      <c r="B24" s="113"/>
      <c r="C24" s="197"/>
      <c r="D24" s="197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2" x14ac:dyDescent="0.25">
      <c r="A25" s="187">
        <v>42583</v>
      </c>
      <c r="B25" s="113"/>
      <c r="C25" s="197"/>
      <c r="D25" s="197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2" x14ac:dyDescent="0.25">
      <c r="A26" s="186">
        <v>42614</v>
      </c>
      <c r="B26" s="113"/>
      <c r="C26" s="197"/>
      <c r="D26" s="197"/>
      <c r="E26" s="7"/>
      <c r="F26" s="6">
        <v>0</v>
      </c>
      <c r="G26" s="22">
        <v>0</v>
      </c>
      <c r="H26" s="115">
        <f t="shared" si="0"/>
        <v>0</v>
      </c>
      <c r="I26" s="115"/>
      <c r="J26" s="115"/>
      <c r="K26" s="117"/>
    </row>
    <row r="27" spans="1:12" ht="16.5" customHeight="1" thickBot="1" x14ac:dyDescent="0.3">
      <c r="A27" s="227" t="s">
        <v>114</v>
      </c>
      <c r="B27" s="204"/>
      <c r="C27" s="204"/>
      <c r="D27" s="204"/>
      <c r="E27" s="204"/>
      <c r="F27" s="204"/>
      <c r="G27" s="204"/>
      <c r="H27" s="118">
        <f>SUM(H18:H26)</f>
        <v>0</v>
      </c>
      <c r="I27" s="118">
        <f>SUM(I18:I26)</f>
        <v>0</v>
      </c>
      <c r="J27" s="118">
        <v>0</v>
      </c>
      <c r="K27" s="131"/>
      <c r="L27" s="125"/>
    </row>
    <row r="28" spans="1:12" ht="16.5" thickBot="1" x14ac:dyDescent="0.3">
      <c r="B28" s="132"/>
      <c r="C28" s="10"/>
      <c r="D28" s="10"/>
      <c r="E28" s="11"/>
      <c r="F28" s="12"/>
      <c r="G28" s="12"/>
      <c r="H28" s="13"/>
      <c r="I28" s="13"/>
      <c r="J28" s="13"/>
      <c r="K28" s="133"/>
    </row>
    <row r="29" spans="1:12" ht="19.5" thickBot="1" x14ac:dyDescent="0.35">
      <c r="A29" s="228" t="s">
        <v>8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30"/>
    </row>
    <row r="30" spans="1:12" ht="15.75" thickBot="1" x14ac:dyDescent="0.3">
      <c r="A30" s="231" t="s">
        <v>36</v>
      </c>
      <c r="B30" s="232"/>
      <c r="C30" s="232"/>
      <c r="D30" s="232"/>
      <c r="E30" s="232"/>
      <c r="F30" s="232"/>
      <c r="G30" s="232"/>
      <c r="H30" s="232"/>
      <c r="I30" s="232"/>
      <c r="J30" s="232"/>
      <c r="K30" s="233"/>
      <c r="L30" s="125"/>
    </row>
    <row r="31" spans="1:12" ht="30" x14ac:dyDescent="0.25">
      <c r="A31" s="188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F31*G31</f>
        <v>0</v>
      </c>
      <c r="I31" s="21"/>
      <c r="J31" s="21"/>
      <c r="K31" s="112"/>
    </row>
    <row r="32" spans="1:12" ht="30" x14ac:dyDescent="0.25">
      <c r="A32" s="189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f>F32*G32</f>
        <v>0</v>
      </c>
      <c r="I32" s="22"/>
      <c r="J32" s="22"/>
      <c r="K32" s="114"/>
    </row>
    <row r="33" spans="1:11" ht="15.75" thickBot="1" x14ac:dyDescent="0.3">
      <c r="A33" s="189">
        <v>42431</v>
      </c>
      <c r="B33" s="135" t="s">
        <v>40</v>
      </c>
      <c r="C33" s="136" t="s">
        <v>23</v>
      </c>
      <c r="D33" s="136"/>
      <c r="E33" s="137"/>
      <c r="F33" s="138">
        <v>0</v>
      </c>
      <c r="G33" s="139">
        <v>0</v>
      </c>
      <c r="H33" s="139">
        <f t="shared" ref="H33" si="1">F33*G33</f>
        <v>0</v>
      </c>
      <c r="I33" s="139"/>
      <c r="J33" s="139"/>
      <c r="K33" s="120"/>
    </row>
    <row r="34" spans="1:11" ht="16.5" thickBot="1" x14ac:dyDescent="0.3">
      <c r="A34" s="234" t="s">
        <v>37</v>
      </c>
      <c r="B34" s="235"/>
      <c r="C34" s="235"/>
      <c r="D34" s="235"/>
      <c r="E34" s="235"/>
      <c r="F34" s="235"/>
      <c r="G34" s="235"/>
      <c r="H34" s="24">
        <f>H31+H32+H33</f>
        <v>0</v>
      </c>
      <c r="I34" s="24">
        <f t="shared" ref="I34:J34" si="2">I31+I32+I33</f>
        <v>0</v>
      </c>
      <c r="J34" s="24">
        <f t="shared" si="2"/>
        <v>0</v>
      </c>
      <c r="K34" s="140"/>
    </row>
    <row r="35" spans="1:11" ht="15.75" thickBot="1" x14ac:dyDescent="0.3">
      <c r="A35" s="236" t="s">
        <v>22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16"/>
    </row>
    <row r="36" spans="1:11" x14ac:dyDescent="0.25">
      <c r="A36" s="190">
        <v>42372</v>
      </c>
      <c r="B36" s="141" t="s">
        <v>27</v>
      </c>
      <c r="C36" s="134" t="s">
        <v>23</v>
      </c>
      <c r="D36" s="134"/>
      <c r="E36" s="16"/>
      <c r="F36" s="5">
        <v>0</v>
      </c>
      <c r="G36" s="21">
        <v>0</v>
      </c>
      <c r="H36" s="21">
        <f>F36*G36</f>
        <v>0</v>
      </c>
      <c r="I36" s="21"/>
      <c r="J36" s="21"/>
      <c r="K36" s="130"/>
    </row>
    <row r="37" spans="1:11" x14ac:dyDescent="0.25">
      <c r="A37" s="191">
        <v>42403</v>
      </c>
      <c r="B37" s="142" t="s">
        <v>28</v>
      </c>
      <c r="C37" s="15" t="s">
        <v>23</v>
      </c>
      <c r="D37" s="15"/>
      <c r="E37" s="17"/>
      <c r="F37" s="6">
        <v>0</v>
      </c>
      <c r="G37" s="21">
        <v>0</v>
      </c>
      <c r="H37" s="22">
        <f>F37*G37</f>
        <v>0</v>
      </c>
      <c r="I37" s="22"/>
      <c r="J37" s="22"/>
      <c r="K37" s="114"/>
    </row>
    <row r="38" spans="1:11" x14ac:dyDescent="0.25">
      <c r="A38" s="187">
        <v>42432</v>
      </c>
      <c r="B38" s="142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 t="shared" ref="H38" si="3">F38*G38</f>
        <v>0</v>
      </c>
      <c r="I38" s="22"/>
      <c r="J38" s="22"/>
      <c r="K38" s="114"/>
    </row>
    <row r="39" spans="1:11" ht="15.75" thickBot="1" x14ac:dyDescent="0.3">
      <c r="A39" s="187">
        <v>42463</v>
      </c>
      <c r="B39" s="143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39"/>
      <c r="J39" s="139"/>
      <c r="K39" s="117"/>
    </row>
    <row r="40" spans="1:11" ht="16.5" thickBot="1" x14ac:dyDescent="0.3">
      <c r="A40" s="237" t="s">
        <v>38</v>
      </c>
      <c r="B40" s="221"/>
      <c r="C40" s="221"/>
      <c r="D40" s="221"/>
      <c r="E40" s="221"/>
      <c r="F40" s="221"/>
      <c r="G40" s="216"/>
      <c r="H40" s="147">
        <f>H36+H37+H38+H39</f>
        <v>0</v>
      </c>
      <c r="I40" s="148">
        <f t="shared" ref="I40:J40" si="4">I36+I37+I38+I39</f>
        <v>0</v>
      </c>
      <c r="J40" s="149">
        <f t="shared" si="4"/>
        <v>0</v>
      </c>
      <c r="K40" s="150"/>
    </row>
    <row r="41" spans="1:11" ht="16.5" thickBot="1" x14ac:dyDescent="0.3">
      <c r="A41" s="238" t="s">
        <v>9</v>
      </c>
      <c r="B41" s="221"/>
      <c r="C41" s="221"/>
      <c r="D41" s="221"/>
      <c r="E41" s="221"/>
      <c r="F41" s="221"/>
      <c r="G41" s="221"/>
      <c r="H41" s="151">
        <f>H34+H40</f>
        <v>0</v>
      </c>
      <c r="I41" s="152">
        <f t="shared" ref="I41" si="5">I34+I40</f>
        <v>0</v>
      </c>
      <c r="J41" s="151">
        <v>0</v>
      </c>
      <c r="K41" s="153"/>
    </row>
    <row r="42" spans="1:11" ht="19.5" thickBot="1" x14ac:dyDescent="0.35">
      <c r="A42" s="220" t="s">
        <v>118</v>
      </c>
      <c r="B42" s="221"/>
      <c r="C42" s="221"/>
      <c r="D42" s="221"/>
      <c r="E42" s="221"/>
      <c r="F42" s="221"/>
      <c r="G42" s="216"/>
      <c r="H42" s="31">
        <f>H27+H41</f>
        <v>0</v>
      </c>
      <c r="I42" s="31">
        <f t="shared" ref="I42:J42" si="6">I27+I41</f>
        <v>0</v>
      </c>
      <c r="J42" s="31">
        <f t="shared" si="6"/>
        <v>0</v>
      </c>
      <c r="K42" s="154"/>
    </row>
    <row r="43" spans="1:11" ht="15.75" thickBot="1" x14ac:dyDescent="0.3">
      <c r="A43" s="125"/>
    </row>
    <row r="44" spans="1:11" ht="45" x14ac:dyDescent="0.25">
      <c r="A44" s="241" t="s">
        <v>39</v>
      </c>
      <c r="B44" s="242"/>
      <c r="C44" s="242"/>
      <c r="D44" s="242"/>
      <c r="E44" s="243"/>
      <c r="F44" s="34" t="s">
        <v>33</v>
      </c>
      <c r="G44" s="34" t="s">
        <v>35</v>
      </c>
      <c r="H44" s="109" t="s">
        <v>84</v>
      </c>
      <c r="I44" s="28" t="s">
        <v>111</v>
      </c>
      <c r="J44" s="244"/>
      <c r="K44" s="244"/>
    </row>
    <row r="45" spans="1:11" ht="15.75" x14ac:dyDescent="0.25">
      <c r="A45" s="200" t="s">
        <v>25</v>
      </c>
      <c r="B45" s="201"/>
      <c r="C45" s="201"/>
      <c r="D45" s="201"/>
      <c r="E45" s="202"/>
      <c r="F45" s="32">
        <f>H27</f>
        <v>0</v>
      </c>
      <c r="G45" s="33">
        <f>I27</f>
        <v>0</v>
      </c>
      <c r="H45" s="33">
        <f>J27</f>
        <v>0</v>
      </c>
      <c r="I45" s="82"/>
      <c r="J45" s="245"/>
      <c r="K45" s="245"/>
    </row>
    <row r="46" spans="1:11" ht="15.75" x14ac:dyDescent="0.25">
      <c r="A46" s="200" t="s">
        <v>9</v>
      </c>
      <c r="B46" s="201"/>
      <c r="C46" s="201"/>
      <c r="D46" s="201"/>
      <c r="E46" s="202"/>
      <c r="F46" s="32">
        <f t="shared" ref="F46:H47" si="7">H41</f>
        <v>0</v>
      </c>
      <c r="G46" s="33">
        <f t="shared" si="7"/>
        <v>0</v>
      </c>
      <c r="H46" s="33">
        <f t="shared" si="7"/>
        <v>0</v>
      </c>
      <c r="I46" s="110" t="e">
        <f>(H46/H45)*100</f>
        <v>#DIV/0!</v>
      </c>
      <c r="J46" s="246"/>
      <c r="K46" s="246"/>
    </row>
    <row r="47" spans="1:11" ht="19.5" thickBot="1" x14ac:dyDescent="0.35">
      <c r="A47" s="203" t="s">
        <v>5</v>
      </c>
      <c r="B47" s="204"/>
      <c r="C47" s="204"/>
      <c r="D47" s="204"/>
      <c r="E47" s="205"/>
      <c r="F47" s="29">
        <f t="shared" si="7"/>
        <v>0</v>
      </c>
      <c r="G47" s="30">
        <f t="shared" si="7"/>
        <v>0</v>
      </c>
      <c r="H47" s="30">
        <f t="shared" si="7"/>
        <v>0</v>
      </c>
      <c r="I47" s="83"/>
      <c r="J47" s="247"/>
      <c r="K47" s="248"/>
    </row>
    <row r="48" spans="1:11" x14ac:dyDescent="0.25">
      <c r="B48" s="249"/>
      <c r="C48" s="249"/>
      <c r="D48" s="249"/>
      <c r="E48" s="249"/>
      <c r="F48" s="249"/>
      <c r="G48" s="249"/>
      <c r="H48" s="249"/>
      <c r="I48" s="249"/>
      <c r="J48" s="249"/>
      <c r="K48" s="249"/>
    </row>
    <row r="49" spans="1:11" x14ac:dyDescent="0.25">
      <c r="A49" s="250" t="s">
        <v>123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</row>
    <row r="50" spans="1:11" x14ac:dyDescent="0.25">
      <c r="A50" s="251" t="s">
        <v>124</v>
      </c>
      <c r="B50" s="240"/>
      <c r="C50" s="240"/>
      <c r="D50" s="240"/>
      <c r="E50" s="240"/>
      <c r="F50" s="240"/>
      <c r="G50" s="240"/>
      <c r="H50" s="240"/>
      <c r="I50" s="240"/>
      <c r="J50" s="240"/>
      <c r="K50" s="240"/>
    </row>
    <row r="51" spans="1:11" x14ac:dyDescent="0.25">
      <c r="A51" s="239" t="s">
        <v>125</v>
      </c>
      <c r="B51" s="240"/>
      <c r="C51" s="240"/>
      <c r="D51" s="240"/>
      <c r="E51" s="240"/>
      <c r="F51" s="240"/>
      <c r="G51" s="240"/>
      <c r="H51" s="240"/>
      <c r="I51" s="240"/>
      <c r="J51" s="240"/>
      <c r="K51" s="240"/>
    </row>
    <row r="52" spans="1:11" x14ac:dyDescent="0.25">
      <c r="A52" s="198" t="s">
        <v>136</v>
      </c>
      <c r="B52" s="199"/>
      <c r="C52" s="199"/>
      <c r="D52" s="199"/>
      <c r="E52" s="199"/>
      <c r="F52" s="199"/>
      <c r="G52" s="199"/>
      <c r="H52" s="199"/>
      <c r="I52" s="155"/>
      <c r="J52" s="155"/>
      <c r="K52" s="155"/>
    </row>
    <row r="54" spans="1:11" ht="15.75" x14ac:dyDescent="0.25">
      <c r="B54" s="195"/>
      <c r="C54" s="196"/>
      <c r="D54" s="18"/>
      <c r="E54" s="18"/>
      <c r="F54" s="18"/>
      <c r="G54" s="18"/>
      <c r="H54" s="18"/>
      <c r="I54" s="18"/>
      <c r="J54" s="18"/>
      <c r="K54" s="18"/>
    </row>
    <row r="55" spans="1:11" x14ac:dyDescent="0.25">
      <c r="B55" s="122"/>
      <c r="C55" s="122"/>
      <c r="D55" s="122"/>
      <c r="E55" s="19"/>
      <c r="F55" s="20"/>
      <c r="G55" s="20"/>
      <c r="H55" s="20"/>
      <c r="I55" s="20"/>
      <c r="J55" s="20"/>
      <c r="K55" s="122"/>
    </row>
  </sheetData>
  <mergeCells count="30">
    <mergeCell ref="A34:G34"/>
    <mergeCell ref="A35:K35"/>
    <mergeCell ref="A40:G40"/>
    <mergeCell ref="A41:G41"/>
    <mergeCell ref="A51:K51"/>
    <mergeCell ref="A44:E44"/>
    <mergeCell ref="J44:K44"/>
    <mergeCell ref="J45:K45"/>
    <mergeCell ref="J46:K46"/>
    <mergeCell ref="J47:K47"/>
    <mergeCell ref="B48:K48"/>
    <mergeCell ref="A49:K49"/>
    <mergeCell ref="A50:K50"/>
    <mergeCell ref="A45:E45"/>
    <mergeCell ref="A46:E46"/>
    <mergeCell ref="A47:E47"/>
    <mergeCell ref="A2:K2"/>
    <mergeCell ref="B8:K8"/>
    <mergeCell ref="A11:B11"/>
    <mergeCell ref="C11:K11"/>
    <mergeCell ref="A12:B12"/>
    <mergeCell ref="C12:K12"/>
    <mergeCell ref="A42:G42"/>
    <mergeCell ref="B13:K13"/>
    <mergeCell ref="B14:K14"/>
    <mergeCell ref="A16:K16"/>
    <mergeCell ref="A17:K17"/>
    <mergeCell ref="A27:G27"/>
    <mergeCell ref="A29:K29"/>
    <mergeCell ref="A30:K30"/>
  </mergeCells>
  <dataValidations count="8"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  <dataValidation allowBlank="1" showInputMessage="1" showErrorMessage="1" prompt="Rešpektujte stanovené finančné limity na stavebný dozor, ktoré sú uvedené v Príručke k oprávnenosti výdavkov" sqref="G21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ercentuálny limit je stanovený vo výške max. 10 % celkových priamych oprávnených výdavkov projektu" sqref="G19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6"/>
  <sheetViews>
    <sheetView topLeftCell="A32" workbookViewId="0">
      <selection activeCell="D15" sqref="D15"/>
    </sheetView>
  </sheetViews>
  <sheetFormatPr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1" x14ac:dyDescent="0.25">
      <c r="A2" s="206" t="s">
        <v>120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x14ac:dyDescent="0.25">
      <c r="E3" s="1"/>
      <c r="F3" s="1"/>
      <c r="G3" s="1"/>
      <c r="H3" s="1"/>
      <c r="I3" s="26"/>
      <c r="J3" s="26"/>
    </row>
    <row r="7" spans="1:11" x14ac:dyDescent="0.25">
      <c r="E7" s="1"/>
      <c r="F7" s="1"/>
      <c r="G7" s="1"/>
      <c r="H7" s="1"/>
      <c r="I7" s="1"/>
      <c r="J7" s="1"/>
    </row>
    <row r="8" spans="1:11" ht="20.25" x14ac:dyDescent="0.3">
      <c r="B8" s="208" t="s">
        <v>89</v>
      </c>
      <c r="C8" s="208"/>
      <c r="D8" s="208"/>
      <c r="E8" s="208"/>
      <c r="F8" s="208"/>
      <c r="G8" s="208"/>
      <c r="H8" s="208"/>
      <c r="I8" s="208"/>
      <c r="J8" s="208"/>
      <c r="K8" s="208"/>
    </row>
    <row r="9" spans="1:11" ht="15" customHeight="1" x14ac:dyDescent="0.3">
      <c r="B9" s="121"/>
      <c r="C9" s="121"/>
      <c r="D9" s="121"/>
      <c r="E9" s="121"/>
      <c r="F9" s="121"/>
      <c r="G9" s="121"/>
      <c r="H9" s="121"/>
      <c r="I9" s="121"/>
      <c r="J9" s="121"/>
      <c r="K9" s="121"/>
    </row>
    <row r="10" spans="1:11" ht="15.75" thickBot="1" x14ac:dyDescent="0.3"/>
    <row r="11" spans="1:11" ht="15.75" thickBot="1" x14ac:dyDescent="0.3">
      <c r="A11" s="215" t="s">
        <v>78</v>
      </c>
      <c r="B11" s="216"/>
      <c r="C11" s="211"/>
      <c r="D11" s="213"/>
      <c r="E11" s="213"/>
      <c r="F11" s="213"/>
      <c r="G11" s="213"/>
      <c r="H11" s="213"/>
      <c r="I11" s="213"/>
      <c r="J11" s="213"/>
      <c r="K11" s="214"/>
    </row>
    <row r="12" spans="1:11" ht="15.75" thickBot="1" x14ac:dyDescent="0.3">
      <c r="A12" s="215" t="s">
        <v>1</v>
      </c>
      <c r="B12" s="216"/>
      <c r="C12" s="211"/>
      <c r="D12" s="213"/>
      <c r="E12" s="213"/>
      <c r="F12" s="213"/>
      <c r="G12" s="213"/>
      <c r="H12" s="213"/>
      <c r="I12" s="213"/>
      <c r="J12" s="213"/>
      <c r="K12" s="214"/>
    </row>
    <row r="13" spans="1:11" x14ac:dyDescent="0.25">
      <c r="B13" s="222"/>
      <c r="C13" s="252"/>
      <c r="D13" s="252"/>
      <c r="E13" s="252"/>
      <c r="F13" s="252"/>
      <c r="G13" s="252"/>
      <c r="H13" s="252"/>
      <c r="I13" s="252"/>
      <c r="J13" s="252"/>
      <c r="K13" s="252"/>
    </row>
    <row r="14" spans="1:11" ht="15.75" thickBot="1" x14ac:dyDescent="0.3">
      <c r="B14" s="224"/>
      <c r="C14" s="224"/>
      <c r="D14" s="224"/>
      <c r="E14" s="224"/>
      <c r="F14" s="224"/>
      <c r="G14" s="224"/>
      <c r="H14" s="224"/>
      <c r="I14" s="224"/>
      <c r="J14" s="224"/>
      <c r="K14" s="224"/>
    </row>
    <row r="15" spans="1:11" ht="49.5" customHeight="1" thickBot="1" x14ac:dyDescent="0.3">
      <c r="A15" s="127" t="s">
        <v>121</v>
      </c>
      <c r="B15" s="126" t="s">
        <v>2</v>
      </c>
      <c r="C15" s="127" t="s">
        <v>6</v>
      </c>
      <c r="D15" s="126" t="s">
        <v>122</v>
      </c>
      <c r="E15" s="126" t="s">
        <v>3</v>
      </c>
      <c r="F15" s="128" t="s">
        <v>4</v>
      </c>
      <c r="G15" s="127" t="s">
        <v>32</v>
      </c>
      <c r="H15" s="127" t="s">
        <v>33</v>
      </c>
      <c r="I15" s="127" t="s">
        <v>35</v>
      </c>
      <c r="J15" s="126" t="s">
        <v>84</v>
      </c>
      <c r="K15" s="126" t="s">
        <v>113</v>
      </c>
    </row>
    <row r="16" spans="1:11" ht="19.5" thickBot="1" x14ac:dyDescent="0.35">
      <c r="A16" s="225" t="s">
        <v>7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16"/>
    </row>
    <row r="17" spans="1:11" ht="16.5" thickBot="1" x14ac:dyDescent="0.3">
      <c r="A17" s="226" t="s">
        <v>115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16"/>
    </row>
    <row r="18" spans="1:11" x14ac:dyDescent="0.25">
      <c r="A18" s="185">
        <v>42370</v>
      </c>
      <c r="B18" s="129"/>
      <c r="C18" s="124"/>
      <c r="D18" s="124"/>
      <c r="E18" s="4"/>
      <c r="F18" s="5">
        <v>0</v>
      </c>
      <c r="G18" s="21">
        <v>0</v>
      </c>
      <c r="H18" s="21">
        <f>F18*G18</f>
        <v>0</v>
      </c>
      <c r="I18" s="21"/>
      <c r="J18" s="21"/>
      <c r="K18" s="130"/>
    </row>
    <row r="19" spans="1:11" x14ac:dyDescent="0.25">
      <c r="A19" s="186">
        <v>42401</v>
      </c>
      <c r="B19" s="113"/>
      <c r="C19" s="123"/>
      <c r="D19" s="124"/>
      <c r="E19" s="4"/>
      <c r="F19" s="6">
        <v>0</v>
      </c>
      <c r="G19" s="22">
        <v>0</v>
      </c>
      <c r="H19" s="22">
        <f>F19*G19</f>
        <v>0</v>
      </c>
      <c r="I19" s="22"/>
      <c r="J19" s="22"/>
      <c r="K19" s="114"/>
    </row>
    <row r="20" spans="1:11" x14ac:dyDescent="0.25">
      <c r="A20" s="186">
        <v>42430</v>
      </c>
      <c r="B20" s="113"/>
      <c r="C20" s="123"/>
      <c r="D20" s="123"/>
      <c r="E20" s="7"/>
      <c r="F20" s="6">
        <v>0</v>
      </c>
      <c r="G20" s="23">
        <v>0</v>
      </c>
      <c r="H20" s="22">
        <v>0</v>
      </c>
      <c r="I20" s="22"/>
      <c r="J20" s="22"/>
      <c r="K20" s="114"/>
    </row>
    <row r="21" spans="1:11" x14ac:dyDescent="0.25">
      <c r="A21" s="191">
        <v>42461</v>
      </c>
      <c r="B21" s="113"/>
      <c r="D21" s="197"/>
      <c r="E21" s="7"/>
      <c r="F21" s="6">
        <v>0</v>
      </c>
      <c r="G21" s="22">
        <v>0</v>
      </c>
      <c r="H21" s="22">
        <f t="shared" ref="H21:H26" si="0">F21*G21</f>
        <v>0</v>
      </c>
      <c r="I21" s="22"/>
      <c r="J21" s="22"/>
      <c r="K21" s="114"/>
    </row>
    <row r="22" spans="1:11" x14ac:dyDescent="0.25">
      <c r="A22" s="186">
        <v>42491</v>
      </c>
      <c r="B22" s="113"/>
      <c r="C22" s="123"/>
      <c r="D22" s="197"/>
      <c r="E22" s="7"/>
      <c r="F22" s="6">
        <v>0</v>
      </c>
      <c r="G22" s="22">
        <v>0</v>
      </c>
      <c r="H22" s="22">
        <f t="shared" si="0"/>
        <v>0</v>
      </c>
      <c r="I22" s="22"/>
      <c r="J22" s="22"/>
      <c r="K22" s="114"/>
    </row>
    <row r="23" spans="1:11" x14ac:dyDescent="0.25">
      <c r="A23" s="187">
        <v>42522</v>
      </c>
      <c r="B23" s="113"/>
      <c r="C23" s="197"/>
      <c r="D23" s="197"/>
      <c r="E23" s="7"/>
      <c r="F23" s="6">
        <v>0</v>
      </c>
      <c r="G23" s="22">
        <v>0</v>
      </c>
      <c r="H23" s="22">
        <f t="shared" si="0"/>
        <v>0</v>
      </c>
      <c r="I23" s="22"/>
      <c r="J23" s="22"/>
      <c r="K23" s="114"/>
    </row>
    <row r="24" spans="1:11" x14ac:dyDescent="0.25">
      <c r="A24" s="186">
        <v>42552</v>
      </c>
      <c r="B24" s="113"/>
      <c r="C24" s="197"/>
      <c r="D24" s="197"/>
      <c r="E24" s="7"/>
      <c r="F24" s="6">
        <v>0</v>
      </c>
      <c r="G24" s="22">
        <v>0</v>
      </c>
      <c r="H24" s="22">
        <f t="shared" si="0"/>
        <v>0</v>
      </c>
      <c r="I24" s="22"/>
      <c r="J24" s="22"/>
      <c r="K24" s="114"/>
    </row>
    <row r="25" spans="1:11" x14ac:dyDescent="0.25">
      <c r="A25" s="186">
        <v>42583</v>
      </c>
      <c r="B25" s="113"/>
      <c r="C25" s="197"/>
      <c r="D25" s="197"/>
      <c r="E25" s="7"/>
      <c r="F25" s="6">
        <v>0</v>
      </c>
      <c r="G25" s="22">
        <v>0</v>
      </c>
      <c r="H25" s="22">
        <f t="shared" si="0"/>
        <v>0</v>
      </c>
      <c r="I25" s="22"/>
      <c r="J25" s="22"/>
      <c r="K25" s="114"/>
    </row>
    <row r="26" spans="1:11" x14ac:dyDescent="0.25">
      <c r="A26" s="186">
        <v>42614</v>
      </c>
      <c r="B26" s="113"/>
      <c r="C26" s="197"/>
      <c r="D26" s="197"/>
      <c r="E26" s="7"/>
      <c r="F26" s="51">
        <v>0</v>
      </c>
      <c r="G26" s="115">
        <v>0</v>
      </c>
      <c r="H26" s="115">
        <f t="shared" si="0"/>
        <v>0</v>
      </c>
      <c r="I26" s="115"/>
      <c r="J26" s="115"/>
      <c r="K26" s="117"/>
    </row>
    <row r="27" spans="1:11" ht="16.5" customHeight="1" thickBot="1" x14ac:dyDescent="0.3">
      <c r="A27" s="227" t="s">
        <v>114</v>
      </c>
      <c r="B27" s="204"/>
      <c r="C27" s="156"/>
      <c r="D27" s="156"/>
      <c r="E27" s="157"/>
      <c r="F27" s="158"/>
      <c r="G27" s="159"/>
      <c r="H27" s="160">
        <f>SUM(H18:H26)</f>
        <v>0</v>
      </c>
      <c r="I27" s="118">
        <f>SUM(I18:I26)</f>
        <v>0</v>
      </c>
      <c r="J27" s="118">
        <f>SUM(J18:J26)</f>
        <v>0</v>
      </c>
      <c r="K27" s="161"/>
    </row>
    <row r="28" spans="1:11" ht="16.5" thickBot="1" x14ac:dyDescent="0.3">
      <c r="B28" s="10"/>
      <c r="C28" s="162"/>
      <c r="D28" s="162"/>
      <c r="E28" s="163"/>
      <c r="F28" s="164"/>
      <c r="G28" s="165"/>
      <c r="H28" s="166"/>
      <c r="I28" s="13"/>
      <c r="J28" s="13"/>
      <c r="K28" s="9"/>
    </row>
    <row r="29" spans="1:11" ht="19.5" thickBot="1" x14ac:dyDescent="0.35">
      <c r="A29" s="225" t="s">
        <v>8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16"/>
    </row>
    <row r="30" spans="1:11" ht="15.75" thickBot="1" x14ac:dyDescent="0.3">
      <c r="A30" s="236" t="s">
        <v>36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16"/>
    </row>
    <row r="31" spans="1:11" ht="30" x14ac:dyDescent="0.25">
      <c r="A31" s="192">
        <v>42371</v>
      </c>
      <c r="B31" s="111" t="s">
        <v>31</v>
      </c>
      <c r="C31" s="134" t="s">
        <v>34</v>
      </c>
      <c r="D31" s="134"/>
      <c r="E31" s="4"/>
      <c r="F31" s="5">
        <v>0</v>
      </c>
      <c r="G31" s="21">
        <v>0</v>
      </c>
      <c r="H31" s="21">
        <f>F31*O32</f>
        <v>0</v>
      </c>
      <c r="I31" s="21"/>
      <c r="J31" s="21"/>
      <c r="K31" s="130"/>
    </row>
    <row r="32" spans="1:11" ht="30" x14ac:dyDescent="0.25">
      <c r="A32" s="189">
        <v>42402</v>
      </c>
      <c r="B32" s="113" t="s">
        <v>30</v>
      </c>
      <c r="C32" s="15" t="s">
        <v>34</v>
      </c>
      <c r="D32" s="15"/>
      <c r="E32" s="7"/>
      <c r="F32" s="6">
        <v>0</v>
      </c>
      <c r="G32" s="22">
        <v>0</v>
      </c>
      <c r="H32" s="22">
        <v>0</v>
      </c>
      <c r="I32" s="22"/>
      <c r="J32" s="22"/>
      <c r="K32" s="114"/>
    </row>
    <row r="33" spans="1:11" ht="15.75" thickBot="1" x14ac:dyDescent="0.3">
      <c r="A33" s="193">
        <v>42431</v>
      </c>
      <c r="B33" s="135" t="s">
        <v>40</v>
      </c>
      <c r="C33" s="144" t="s">
        <v>23</v>
      </c>
      <c r="D33" s="144"/>
      <c r="E33" s="116"/>
      <c r="F33" s="51">
        <v>0</v>
      </c>
      <c r="G33" s="115">
        <v>0</v>
      </c>
      <c r="H33" s="139">
        <v>0</v>
      </c>
      <c r="I33" s="139"/>
      <c r="J33" s="139"/>
      <c r="K33" s="120"/>
    </row>
    <row r="34" spans="1:11" ht="15.75" customHeight="1" thickBot="1" x14ac:dyDescent="0.3">
      <c r="A34" s="237" t="s">
        <v>37</v>
      </c>
      <c r="B34" s="221"/>
      <c r="C34" s="221"/>
      <c r="D34" s="221"/>
      <c r="E34" s="221"/>
      <c r="F34" s="221"/>
      <c r="G34" s="221"/>
      <c r="H34" s="167">
        <f>H31+H32+H33</f>
        <v>0</v>
      </c>
      <c r="I34" s="24">
        <f t="shared" ref="I34:J34" si="1">I31+I32+I33</f>
        <v>0</v>
      </c>
      <c r="J34" s="24">
        <f t="shared" si="1"/>
        <v>0</v>
      </c>
      <c r="K34" s="140"/>
    </row>
    <row r="35" spans="1:11" ht="15.75" thickBot="1" x14ac:dyDescent="0.3">
      <c r="A35" s="236" t="s">
        <v>22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16"/>
    </row>
    <row r="36" spans="1:11" ht="14.25" customHeight="1" x14ac:dyDescent="0.25">
      <c r="A36" s="192">
        <v>42372</v>
      </c>
      <c r="B36" s="168" t="s">
        <v>27</v>
      </c>
      <c r="C36" s="169" t="s">
        <v>23</v>
      </c>
      <c r="D36" s="169"/>
      <c r="E36" s="16"/>
      <c r="F36" s="5">
        <v>0</v>
      </c>
      <c r="G36" s="21">
        <v>0</v>
      </c>
      <c r="H36" s="21">
        <f>F36*N40</f>
        <v>0</v>
      </c>
      <c r="I36" s="21"/>
      <c r="J36" s="21"/>
      <c r="K36" s="130"/>
    </row>
    <row r="37" spans="1:11" x14ac:dyDescent="0.25">
      <c r="A37" s="189">
        <v>42403</v>
      </c>
      <c r="B37" s="119" t="s">
        <v>28</v>
      </c>
      <c r="C37" s="134" t="s">
        <v>23</v>
      </c>
      <c r="D37" s="15"/>
      <c r="E37" s="17"/>
      <c r="F37" s="6">
        <v>0</v>
      </c>
      <c r="G37" s="21">
        <v>0</v>
      </c>
      <c r="H37" s="22">
        <f>F37*N41</f>
        <v>0</v>
      </c>
      <c r="I37" s="22"/>
      <c r="J37" s="22"/>
      <c r="K37" s="114"/>
    </row>
    <row r="38" spans="1:11" x14ac:dyDescent="0.25">
      <c r="A38" s="189">
        <v>42432</v>
      </c>
      <c r="B38" s="119" t="s">
        <v>29</v>
      </c>
      <c r="C38" s="15" t="s">
        <v>23</v>
      </c>
      <c r="D38" s="15"/>
      <c r="E38" s="17"/>
      <c r="F38" s="6">
        <v>0</v>
      </c>
      <c r="G38" s="21">
        <v>0</v>
      </c>
      <c r="H38" s="22">
        <f>F38*N42</f>
        <v>0</v>
      </c>
      <c r="I38" s="22"/>
      <c r="J38" s="22"/>
      <c r="K38" s="114"/>
    </row>
    <row r="39" spans="1:11" ht="15.75" thickBot="1" x14ac:dyDescent="0.3">
      <c r="A39" s="193">
        <v>42463</v>
      </c>
      <c r="B39" s="170" t="s">
        <v>26</v>
      </c>
      <c r="C39" s="144" t="s">
        <v>23</v>
      </c>
      <c r="D39" s="144"/>
      <c r="E39" s="145"/>
      <c r="F39" s="51">
        <v>0</v>
      </c>
      <c r="G39" s="146">
        <v>0</v>
      </c>
      <c r="H39" s="115">
        <v>0</v>
      </c>
      <c r="I39" s="115"/>
      <c r="J39" s="139"/>
      <c r="K39" s="120"/>
    </row>
    <row r="40" spans="1:11" ht="15.75" customHeight="1" thickBot="1" x14ac:dyDescent="0.3">
      <c r="A40" s="237" t="s">
        <v>38</v>
      </c>
      <c r="B40" s="221"/>
      <c r="C40" s="221"/>
      <c r="D40" s="221"/>
      <c r="E40" s="221"/>
      <c r="F40" s="221"/>
      <c r="G40" s="216"/>
      <c r="H40" s="171">
        <f>H36+H37+H38+H39</f>
        <v>0</v>
      </c>
      <c r="I40" s="148">
        <f t="shared" ref="I40:J40" si="2">I36+I37+I38+I39</f>
        <v>0</v>
      </c>
      <c r="J40" s="148">
        <f t="shared" si="2"/>
        <v>0</v>
      </c>
      <c r="K40" s="172"/>
    </row>
    <row r="41" spans="1:11" ht="16.5" thickBot="1" x14ac:dyDescent="0.3">
      <c r="A41" s="238" t="s">
        <v>9</v>
      </c>
      <c r="B41" s="221"/>
      <c r="C41" s="221"/>
      <c r="D41" s="221"/>
      <c r="E41" s="221"/>
      <c r="F41" s="221"/>
      <c r="G41" s="221"/>
      <c r="H41" s="151">
        <f>H34+H40</f>
        <v>0</v>
      </c>
      <c r="I41" s="152">
        <f>I34+I40</f>
        <v>0</v>
      </c>
      <c r="J41" s="151">
        <f>J34+J40</f>
        <v>0</v>
      </c>
      <c r="K41" s="173"/>
    </row>
    <row r="42" spans="1:11" ht="19.5" customHeight="1" thickBot="1" x14ac:dyDescent="0.35">
      <c r="A42" s="220" t="s">
        <v>118</v>
      </c>
      <c r="B42" s="221"/>
      <c r="C42" s="221"/>
      <c r="D42" s="221"/>
      <c r="E42" s="221"/>
      <c r="F42" s="221"/>
      <c r="G42" s="216"/>
      <c r="H42" s="31">
        <f>H27+H41</f>
        <v>0</v>
      </c>
      <c r="I42" s="31">
        <f>I27+I41</f>
        <v>0</v>
      </c>
      <c r="J42" s="31">
        <f>J27+J41</f>
        <v>0</v>
      </c>
      <c r="K42" s="174"/>
    </row>
    <row r="43" spans="1:11" ht="15.75" thickBot="1" x14ac:dyDescent="0.3"/>
    <row r="44" spans="1:11" ht="45" customHeight="1" x14ac:dyDescent="0.25">
      <c r="A44" s="241" t="s">
        <v>39</v>
      </c>
      <c r="B44" s="242"/>
      <c r="C44" s="242"/>
      <c r="D44" s="242"/>
      <c r="E44" s="242"/>
      <c r="F44" s="34" t="s">
        <v>33</v>
      </c>
      <c r="G44" s="34" t="s">
        <v>35</v>
      </c>
      <c r="H44" s="109" t="s">
        <v>84</v>
      </c>
      <c r="I44" s="28" t="s">
        <v>111</v>
      </c>
      <c r="J44" s="244"/>
      <c r="K44" s="244"/>
    </row>
    <row r="45" spans="1:11" ht="15.75" x14ac:dyDescent="0.25">
      <c r="A45" s="200" t="s">
        <v>25</v>
      </c>
      <c r="B45" s="201"/>
      <c r="C45" s="201"/>
      <c r="D45" s="201"/>
      <c r="E45" s="202"/>
      <c r="F45" s="32">
        <f>H27</f>
        <v>0</v>
      </c>
      <c r="G45" s="33">
        <f>I27</f>
        <v>0</v>
      </c>
      <c r="H45" s="33">
        <f>J27</f>
        <v>0</v>
      </c>
      <c r="I45" s="82"/>
      <c r="J45" s="245"/>
      <c r="K45" s="245"/>
    </row>
    <row r="46" spans="1:11" ht="15.75" x14ac:dyDescent="0.25">
      <c r="A46" s="200" t="s">
        <v>9</v>
      </c>
      <c r="B46" s="201"/>
      <c r="C46" s="201"/>
      <c r="D46" s="201"/>
      <c r="E46" s="202"/>
      <c r="F46" s="32">
        <f t="shared" ref="F46:H47" si="3">H41</f>
        <v>0</v>
      </c>
      <c r="G46" s="33">
        <f t="shared" si="3"/>
        <v>0</v>
      </c>
      <c r="H46" s="33">
        <f t="shared" si="3"/>
        <v>0</v>
      </c>
      <c r="I46" s="110" t="e">
        <f>(H46/H45)*100</f>
        <v>#DIV/0!</v>
      </c>
      <c r="J46" s="246"/>
      <c r="K46" s="246"/>
    </row>
    <row r="47" spans="1:11" ht="19.5" thickBot="1" x14ac:dyDescent="0.35">
      <c r="A47" s="203" t="s">
        <v>5</v>
      </c>
      <c r="B47" s="204"/>
      <c r="C47" s="204"/>
      <c r="D47" s="204"/>
      <c r="E47" s="205"/>
      <c r="F47" s="29">
        <f t="shared" si="3"/>
        <v>0</v>
      </c>
      <c r="G47" s="30">
        <f t="shared" si="3"/>
        <v>0</v>
      </c>
      <c r="H47" s="30">
        <f t="shared" si="3"/>
        <v>0</v>
      </c>
      <c r="I47" s="83"/>
      <c r="J47" s="255"/>
      <c r="K47" s="255"/>
    </row>
    <row r="48" spans="1:11" x14ac:dyDescent="0.25">
      <c r="B48" s="249"/>
      <c r="C48" s="249"/>
      <c r="D48" s="249"/>
      <c r="E48" s="249"/>
      <c r="F48" s="249"/>
      <c r="G48" s="249"/>
      <c r="H48" s="249"/>
      <c r="I48" s="249"/>
      <c r="J48" s="249"/>
      <c r="K48" s="249"/>
    </row>
    <row r="49" spans="1:11" x14ac:dyDescent="0.25">
      <c r="A49" s="256" t="s">
        <v>126</v>
      </c>
      <c r="B49" s="240"/>
      <c r="C49" s="240"/>
      <c r="D49" s="240"/>
      <c r="E49" s="240"/>
      <c r="F49" s="240"/>
      <c r="G49" s="240"/>
      <c r="H49" s="240"/>
      <c r="I49" s="240"/>
      <c r="J49" s="240"/>
      <c r="K49" s="240"/>
    </row>
    <row r="50" spans="1:11" ht="15.75" customHeight="1" x14ac:dyDescent="0.25">
      <c r="A50" s="251" t="s">
        <v>127</v>
      </c>
      <c r="B50" s="240"/>
      <c r="C50" s="240"/>
      <c r="D50" s="240"/>
      <c r="E50" s="240"/>
      <c r="F50" s="240"/>
      <c r="G50" s="240"/>
      <c r="H50" s="240"/>
      <c r="I50" s="240"/>
      <c r="J50" s="240"/>
      <c r="K50" s="240"/>
    </row>
    <row r="51" spans="1:11" x14ac:dyDescent="0.25">
      <c r="A51" s="250" t="s">
        <v>128</v>
      </c>
      <c r="B51" s="240"/>
      <c r="C51" s="240"/>
      <c r="D51" s="240"/>
      <c r="E51" s="175"/>
      <c r="F51" s="175"/>
      <c r="G51" s="175"/>
      <c r="H51" s="175"/>
      <c r="I51" s="175"/>
      <c r="J51" s="175"/>
      <c r="K51" s="175"/>
    </row>
    <row r="52" spans="1:11" ht="17.25" customHeight="1" x14ac:dyDescent="0.25">
      <c r="A52" s="254" t="s">
        <v>129</v>
      </c>
      <c r="B52" s="240"/>
      <c r="C52" s="240"/>
      <c r="D52" s="240"/>
      <c r="E52" s="240"/>
      <c r="F52" s="240"/>
      <c r="G52" s="240"/>
      <c r="H52" s="240"/>
      <c r="I52" s="240"/>
      <c r="J52" s="240"/>
      <c r="K52" s="240"/>
    </row>
    <row r="53" spans="1:11" ht="15.75" customHeight="1" x14ac:dyDescent="0.25">
      <c r="A53" s="355" t="s">
        <v>137</v>
      </c>
      <c r="B53" s="356"/>
      <c r="C53" s="356"/>
      <c r="D53" s="356"/>
      <c r="E53" s="356"/>
      <c r="F53" s="356"/>
      <c r="G53" s="356"/>
      <c r="H53" s="356"/>
      <c r="I53" s="356"/>
      <c r="J53" s="356"/>
      <c r="K53" s="356"/>
    </row>
    <row r="54" spans="1:11" ht="15" customHeight="1" x14ac:dyDescent="0.25"/>
    <row r="55" spans="1:11" x14ac:dyDescent="0.25"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x14ac:dyDescent="0.25">
      <c r="B56" s="122"/>
      <c r="C56" s="122"/>
      <c r="D56" s="122"/>
      <c r="E56" s="19"/>
      <c r="F56" s="20"/>
      <c r="G56" s="20"/>
      <c r="H56" s="20"/>
      <c r="I56" s="20"/>
      <c r="J56" s="20"/>
      <c r="K56" s="122"/>
    </row>
  </sheetData>
  <mergeCells count="32">
    <mergeCell ref="A53:K53"/>
    <mergeCell ref="A52:K52"/>
    <mergeCell ref="J47:K47"/>
    <mergeCell ref="B48:K48"/>
    <mergeCell ref="A49:K49"/>
    <mergeCell ref="A50:K50"/>
    <mergeCell ref="A51:D51"/>
    <mergeCell ref="A47:E47"/>
    <mergeCell ref="A44:E44"/>
    <mergeCell ref="J44:K44"/>
    <mergeCell ref="J45:K45"/>
    <mergeCell ref="J46:K46"/>
    <mergeCell ref="A45:E45"/>
    <mergeCell ref="A46:E46"/>
    <mergeCell ref="A42:G42"/>
    <mergeCell ref="B13:K13"/>
    <mergeCell ref="B14:K14"/>
    <mergeCell ref="A16:K16"/>
    <mergeCell ref="A17:K17"/>
    <mergeCell ref="A27:B27"/>
    <mergeCell ref="A29:K29"/>
    <mergeCell ref="A30:K30"/>
    <mergeCell ref="A34:G34"/>
    <mergeCell ref="A35:K35"/>
    <mergeCell ref="A40:G40"/>
    <mergeCell ref="A41:G41"/>
    <mergeCell ref="A2:K2"/>
    <mergeCell ref="B8:K8"/>
    <mergeCell ref="A11:B11"/>
    <mergeCell ref="C11:K11"/>
    <mergeCell ref="A12:B12"/>
    <mergeCell ref="C12:K12"/>
  </mergeCells>
  <dataValidations count="8">
    <dataValidation allowBlank="1" showInputMessage="1" showErrorMessage="1" prompt="Percentuálny limit je stanovený vo výške max. 10 % celkových priamych oprávnených výdavkov projektu" sqref="G1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Rešpektujte stanovené finančné limity na odborný autorský dohľad, ktoré sú uvedené v Príručke k oprávnenosti výdavkov" sqref="G22"/>
    <dataValidation allowBlank="1" showInputMessage="1" showErrorMessage="1" prompt="Rešpektujte stanovené finančné limity na stavebný dozor, ktoré sú uvedené v Príručke k oprávnenosti výdavkov" sqref="G21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3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6"/>
  <sheetViews>
    <sheetView workbookViewId="0">
      <selection activeCell="I30" sqref="I30"/>
    </sheetView>
  </sheetViews>
  <sheetFormatPr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A2" s="258" t="s">
        <v>120</v>
      </c>
      <c r="B2" s="259"/>
      <c r="C2" s="259"/>
      <c r="D2" s="259"/>
      <c r="E2" s="259"/>
      <c r="F2" s="259"/>
    </row>
    <row r="3" spans="1:6" x14ac:dyDescent="0.25">
      <c r="E3" s="25"/>
      <c r="F3" s="1"/>
    </row>
    <row r="7" spans="1:6" x14ac:dyDescent="0.25">
      <c r="F7" s="1"/>
    </row>
    <row r="8" spans="1:6" ht="20.25" x14ac:dyDescent="0.3">
      <c r="B8" s="208" t="s">
        <v>76</v>
      </c>
      <c r="C8" s="208"/>
      <c r="D8" s="208"/>
      <c r="E8" s="208"/>
      <c r="F8" s="208"/>
    </row>
    <row r="9" spans="1:6" ht="20.25" x14ac:dyDescent="0.3">
      <c r="B9" s="121"/>
      <c r="C9" s="121"/>
      <c r="D9" s="121"/>
      <c r="E9" s="121"/>
      <c r="F9" s="121"/>
    </row>
    <row r="10" spans="1:6" ht="15.75" thickBot="1" x14ac:dyDescent="0.3"/>
    <row r="11" spans="1:6" ht="15.75" thickBot="1" x14ac:dyDescent="0.3">
      <c r="A11" s="215" t="s">
        <v>80</v>
      </c>
      <c r="B11" s="216"/>
      <c r="C11" s="260"/>
      <c r="D11" s="261"/>
      <c r="E11" s="261"/>
      <c r="F11" s="262"/>
    </row>
    <row r="12" spans="1:6" ht="15.75" thickBot="1" x14ac:dyDescent="0.3">
      <c r="A12" s="215" t="s">
        <v>78</v>
      </c>
      <c r="B12" s="216"/>
      <c r="C12" s="260"/>
      <c r="D12" s="261"/>
      <c r="E12" s="261"/>
      <c r="F12" s="262"/>
    </row>
    <row r="13" spans="1:6" ht="15.75" thickBot="1" x14ac:dyDescent="0.3">
      <c r="A13" s="215" t="s">
        <v>1</v>
      </c>
      <c r="B13" s="216"/>
      <c r="C13" s="260"/>
      <c r="D13" s="261"/>
      <c r="E13" s="261"/>
      <c r="F13" s="262"/>
    </row>
    <row r="14" spans="1:6" x14ac:dyDescent="0.25">
      <c r="B14" s="222"/>
      <c r="C14" s="222"/>
      <c r="D14" s="252"/>
      <c r="E14" s="252"/>
      <c r="F14" s="252"/>
    </row>
    <row r="15" spans="1:6" x14ac:dyDescent="0.25">
      <c r="A15" s="176"/>
      <c r="B15" s="224"/>
      <c r="C15" s="224"/>
      <c r="D15" s="224"/>
      <c r="E15" s="224"/>
      <c r="F15" s="224"/>
    </row>
    <row r="16" spans="1:6" ht="29.25" thickBot="1" x14ac:dyDescent="0.3">
      <c r="A16" s="177" t="s">
        <v>121</v>
      </c>
      <c r="B16" s="263"/>
      <c r="C16" s="264"/>
      <c r="D16" s="84" t="s">
        <v>95</v>
      </c>
      <c r="E16" s="84" t="s">
        <v>96</v>
      </c>
      <c r="F16" s="84" t="s">
        <v>97</v>
      </c>
    </row>
    <row r="17" spans="1:7" ht="19.5" thickBot="1" x14ac:dyDescent="0.35">
      <c r="A17" s="257" t="s">
        <v>7</v>
      </c>
      <c r="B17" s="229"/>
      <c r="C17" s="229"/>
      <c r="D17" s="229"/>
      <c r="E17" s="229"/>
      <c r="F17" s="230"/>
    </row>
    <row r="18" spans="1:7" ht="16.5" thickBot="1" x14ac:dyDescent="0.3">
      <c r="A18" s="226" t="s">
        <v>115</v>
      </c>
      <c r="B18" s="221"/>
      <c r="C18" s="221"/>
      <c r="D18" s="221"/>
      <c r="E18" s="221"/>
      <c r="F18" s="216"/>
    </row>
    <row r="19" spans="1:7" x14ac:dyDescent="0.25">
      <c r="A19" s="357">
        <v>42370</v>
      </c>
      <c r="B19" s="266"/>
      <c r="C19" s="267"/>
      <c r="D19" s="5">
        <v>0</v>
      </c>
      <c r="E19" s="5">
        <v>0</v>
      </c>
      <c r="F19" s="5">
        <f>D19+E19</f>
        <v>0</v>
      </c>
    </row>
    <row r="20" spans="1:7" x14ac:dyDescent="0.25">
      <c r="A20" s="358">
        <v>42401</v>
      </c>
      <c r="B20" s="268"/>
      <c r="C20" s="269"/>
      <c r="D20" s="6">
        <v>0</v>
      </c>
      <c r="E20" s="6">
        <v>0</v>
      </c>
      <c r="F20" s="5">
        <f t="shared" ref="F20:F26" si="0">D20+E20</f>
        <v>0</v>
      </c>
    </row>
    <row r="21" spans="1:7" x14ac:dyDescent="0.25">
      <c r="A21" s="358">
        <v>42430</v>
      </c>
      <c r="B21" s="268"/>
      <c r="C21" s="269"/>
      <c r="D21" s="6">
        <v>0</v>
      </c>
      <c r="E21" s="6">
        <v>0</v>
      </c>
      <c r="F21" s="5">
        <f t="shared" si="0"/>
        <v>0</v>
      </c>
    </row>
    <row r="22" spans="1:7" x14ac:dyDescent="0.25">
      <c r="A22" s="358">
        <v>42461</v>
      </c>
      <c r="B22" s="268"/>
      <c r="C22" s="269"/>
      <c r="D22" s="6">
        <v>0</v>
      </c>
      <c r="E22" s="6">
        <v>0</v>
      </c>
      <c r="F22" s="5">
        <f t="shared" si="0"/>
        <v>0</v>
      </c>
    </row>
    <row r="23" spans="1:7" x14ac:dyDescent="0.25">
      <c r="A23" s="358">
        <v>42491</v>
      </c>
      <c r="B23" s="268"/>
      <c r="C23" s="269"/>
      <c r="D23" s="6">
        <v>0</v>
      </c>
      <c r="E23" s="6">
        <v>0</v>
      </c>
      <c r="F23" s="5">
        <f t="shared" si="0"/>
        <v>0</v>
      </c>
    </row>
    <row r="24" spans="1:7" x14ac:dyDescent="0.25">
      <c r="A24" s="358">
        <v>42522</v>
      </c>
      <c r="B24" s="268"/>
      <c r="C24" s="269"/>
      <c r="D24" s="6">
        <v>0</v>
      </c>
      <c r="E24" s="6">
        <v>0</v>
      </c>
      <c r="F24" s="5">
        <f t="shared" si="0"/>
        <v>0</v>
      </c>
    </row>
    <row r="25" spans="1:7" x14ac:dyDescent="0.25">
      <c r="A25" s="358">
        <v>42552</v>
      </c>
      <c r="B25" s="268"/>
      <c r="C25" s="269"/>
      <c r="D25" s="6">
        <v>0</v>
      </c>
      <c r="E25" s="6">
        <v>0</v>
      </c>
      <c r="F25" s="5">
        <f t="shared" si="0"/>
        <v>0</v>
      </c>
    </row>
    <row r="26" spans="1:7" ht="15.75" thickBot="1" x14ac:dyDescent="0.3">
      <c r="A26" s="359">
        <v>42583</v>
      </c>
      <c r="B26" s="268"/>
      <c r="C26" s="269"/>
      <c r="D26" s="51">
        <v>0</v>
      </c>
      <c r="E26" s="138">
        <v>0</v>
      </c>
      <c r="F26" s="178">
        <f t="shared" si="0"/>
        <v>0</v>
      </c>
    </row>
    <row r="27" spans="1:7" ht="16.5" customHeight="1" thickBot="1" x14ac:dyDescent="0.3">
      <c r="A27" s="238" t="s">
        <v>116</v>
      </c>
      <c r="B27" s="221"/>
      <c r="C27" s="179"/>
      <c r="D27" s="180"/>
      <c r="E27" s="181"/>
      <c r="F27" s="182">
        <f>SUM(F19:F26)</f>
        <v>0</v>
      </c>
      <c r="G27" s="14"/>
    </row>
    <row r="28" spans="1:7" ht="16.5" thickBot="1" x14ac:dyDescent="0.3">
      <c r="B28" s="10"/>
      <c r="C28" s="10"/>
      <c r="D28" s="183"/>
      <c r="E28" s="10"/>
      <c r="F28" s="184"/>
    </row>
    <row r="29" spans="1:7" ht="19.5" thickBot="1" x14ac:dyDescent="0.35">
      <c r="A29" s="225" t="s">
        <v>8</v>
      </c>
      <c r="B29" s="221"/>
      <c r="C29" s="221"/>
      <c r="D29" s="221"/>
      <c r="E29" s="221"/>
      <c r="F29" s="216"/>
    </row>
    <row r="30" spans="1:7" ht="31.5" customHeight="1" thickBot="1" x14ac:dyDescent="0.3">
      <c r="A30" s="265" t="s">
        <v>36</v>
      </c>
      <c r="B30" s="221"/>
      <c r="C30" s="221"/>
      <c r="D30" s="221"/>
      <c r="E30" s="221"/>
      <c r="F30" s="216"/>
    </row>
    <row r="31" spans="1:7" x14ac:dyDescent="0.25">
      <c r="A31" s="360">
        <v>42371</v>
      </c>
      <c r="B31" s="266"/>
      <c r="C31" s="267"/>
      <c r="D31" s="5">
        <v>0</v>
      </c>
      <c r="E31" s="5">
        <v>0</v>
      </c>
      <c r="F31" s="5">
        <f>D31+E31</f>
        <v>0</v>
      </c>
    </row>
    <row r="32" spans="1:7" x14ac:dyDescent="0.25">
      <c r="A32" s="361">
        <v>42402</v>
      </c>
      <c r="B32" s="266"/>
      <c r="C32" s="267"/>
      <c r="D32" s="6">
        <v>0</v>
      </c>
      <c r="E32" s="6">
        <v>0</v>
      </c>
      <c r="F32" s="6">
        <f t="shared" ref="F32:F33" si="1">D32+E32</f>
        <v>0</v>
      </c>
    </row>
    <row r="33" spans="1:6" ht="15.75" thickBot="1" x14ac:dyDescent="0.3">
      <c r="A33" s="361">
        <v>42431</v>
      </c>
      <c r="B33" s="266"/>
      <c r="C33" s="267"/>
      <c r="D33" s="51">
        <v>0</v>
      </c>
      <c r="E33" s="51">
        <v>0</v>
      </c>
      <c r="F33" s="6">
        <f t="shared" si="1"/>
        <v>0</v>
      </c>
    </row>
    <row r="34" spans="1:6" ht="15.75" thickBot="1" x14ac:dyDescent="0.3">
      <c r="A34" s="237" t="s">
        <v>37</v>
      </c>
      <c r="B34" s="221"/>
      <c r="C34" s="221"/>
      <c r="D34" s="221"/>
      <c r="E34" s="216"/>
      <c r="F34" s="52">
        <f>SUM(F31:F33)</f>
        <v>0</v>
      </c>
    </row>
    <row r="35" spans="1:6" ht="15.75" thickBot="1" x14ac:dyDescent="0.3">
      <c r="A35" s="236" t="s">
        <v>22</v>
      </c>
      <c r="B35" s="221"/>
      <c r="C35" s="221"/>
      <c r="D35" s="221"/>
      <c r="E35" s="221"/>
      <c r="F35" s="216"/>
    </row>
    <row r="36" spans="1:6" x14ac:dyDescent="0.25">
      <c r="A36" s="362">
        <v>42372</v>
      </c>
      <c r="B36" s="266"/>
      <c r="C36" s="267"/>
      <c r="D36" s="5">
        <v>0</v>
      </c>
      <c r="E36" s="5">
        <v>0</v>
      </c>
      <c r="F36" s="5">
        <f>E36+D36</f>
        <v>0</v>
      </c>
    </row>
    <row r="37" spans="1:6" x14ac:dyDescent="0.25">
      <c r="A37" s="363">
        <v>42403</v>
      </c>
      <c r="B37" s="266"/>
      <c r="C37" s="267"/>
      <c r="D37" s="6">
        <v>0</v>
      </c>
      <c r="E37" s="6">
        <v>0</v>
      </c>
      <c r="F37" s="5">
        <f t="shared" ref="F37:F39" si="2">E37+D37</f>
        <v>0</v>
      </c>
    </row>
    <row r="38" spans="1:6" x14ac:dyDescent="0.25">
      <c r="A38" s="363">
        <v>42432</v>
      </c>
      <c r="B38" s="266"/>
      <c r="C38" s="267"/>
      <c r="D38" s="6">
        <v>0</v>
      </c>
      <c r="E38" s="6">
        <v>0</v>
      </c>
      <c r="F38" s="5">
        <f t="shared" si="2"/>
        <v>0</v>
      </c>
    </row>
    <row r="39" spans="1:6" ht="15.75" thickBot="1" x14ac:dyDescent="0.3">
      <c r="A39" s="360">
        <v>42463</v>
      </c>
      <c r="B39" s="266"/>
      <c r="C39" s="267"/>
      <c r="D39" s="51">
        <v>0</v>
      </c>
      <c r="E39" s="51">
        <v>0</v>
      </c>
      <c r="F39" s="5">
        <f t="shared" si="2"/>
        <v>0</v>
      </c>
    </row>
    <row r="40" spans="1:6" ht="15.75" thickBot="1" x14ac:dyDescent="0.3">
      <c r="A40" s="237" t="s">
        <v>38</v>
      </c>
      <c r="B40" s="221"/>
      <c r="C40" s="221"/>
      <c r="D40" s="221"/>
      <c r="E40" s="216"/>
      <c r="F40" s="52">
        <f>SUM(F36:F39)</f>
        <v>0</v>
      </c>
    </row>
    <row r="41" spans="1:6" ht="16.5" thickBot="1" x14ac:dyDescent="0.3">
      <c r="A41" s="238" t="s">
        <v>9</v>
      </c>
      <c r="B41" s="221"/>
      <c r="C41" s="221"/>
      <c r="D41" s="221"/>
      <c r="E41" s="216"/>
      <c r="F41" s="53">
        <f>SUM(F34+F40)</f>
        <v>0</v>
      </c>
    </row>
    <row r="42" spans="1:6" ht="19.5" thickBot="1" x14ac:dyDescent="0.35">
      <c r="A42" s="220" t="s">
        <v>118</v>
      </c>
      <c r="B42" s="221"/>
      <c r="C42" s="221"/>
      <c r="D42" s="221"/>
      <c r="E42" s="216"/>
      <c r="F42" s="54">
        <f>F27+F41</f>
        <v>0</v>
      </c>
    </row>
    <row r="43" spans="1:6" ht="15.75" thickBot="1" x14ac:dyDescent="0.3"/>
    <row r="44" spans="1:6" ht="15.75" thickBot="1" x14ac:dyDescent="0.3">
      <c r="A44" s="277" t="s">
        <v>39</v>
      </c>
      <c r="B44" s="221"/>
      <c r="C44" s="221"/>
      <c r="D44" s="221"/>
      <c r="E44" s="221"/>
      <c r="F44" s="216"/>
    </row>
    <row r="45" spans="1:6" ht="16.5" thickBot="1" x14ac:dyDescent="0.3">
      <c r="A45" s="278" t="s">
        <v>25</v>
      </c>
      <c r="B45" s="221"/>
      <c r="C45" s="221"/>
      <c r="D45" s="221"/>
      <c r="E45" s="216"/>
      <c r="F45" s="53">
        <f>F27</f>
        <v>0</v>
      </c>
    </row>
    <row r="46" spans="1:6" ht="16.5" thickBot="1" x14ac:dyDescent="0.3">
      <c r="A46" s="278" t="s">
        <v>9</v>
      </c>
      <c r="B46" s="221"/>
      <c r="C46" s="221"/>
      <c r="D46" s="221"/>
      <c r="E46" s="216"/>
      <c r="F46" s="53">
        <f>F41</f>
        <v>0</v>
      </c>
    </row>
    <row r="47" spans="1:6" ht="19.5" thickBot="1" x14ac:dyDescent="0.35">
      <c r="A47" s="279" t="s">
        <v>5</v>
      </c>
      <c r="B47" s="221"/>
      <c r="C47" s="221"/>
      <c r="D47" s="221"/>
      <c r="E47" s="216"/>
      <c r="F47" s="54">
        <f>SUM(F45:F46)</f>
        <v>0</v>
      </c>
    </row>
    <row r="48" spans="1:6" ht="15.75" thickBot="1" x14ac:dyDescent="0.3">
      <c r="B48" s="249"/>
      <c r="C48" s="249"/>
      <c r="D48" s="249"/>
      <c r="E48" s="249"/>
      <c r="F48" s="249"/>
    </row>
    <row r="49" spans="1:6" x14ac:dyDescent="0.25">
      <c r="A49" s="280" t="s">
        <v>123</v>
      </c>
      <c r="B49" s="281"/>
      <c r="C49" s="281"/>
      <c r="D49" s="281"/>
      <c r="E49" s="281"/>
      <c r="F49" s="282"/>
    </row>
    <row r="50" spans="1:6" x14ac:dyDescent="0.25">
      <c r="A50" s="270" t="s">
        <v>130</v>
      </c>
      <c r="B50" s="271"/>
      <c r="C50" s="271"/>
      <c r="D50" s="271"/>
      <c r="E50" s="271"/>
      <c r="F50" s="272"/>
    </row>
    <row r="51" spans="1:6" x14ac:dyDescent="0.25">
      <c r="A51" s="273" t="s">
        <v>131</v>
      </c>
      <c r="B51" s="271"/>
      <c r="C51" s="271"/>
      <c r="D51" s="271"/>
      <c r="E51" s="271"/>
      <c r="F51" s="272"/>
    </row>
    <row r="52" spans="1:6" ht="15.75" thickBot="1" x14ac:dyDescent="0.3">
      <c r="A52" s="274" t="s">
        <v>132</v>
      </c>
      <c r="B52" s="275"/>
      <c r="C52" s="275"/>
      <c r="D52" s="275"/>
      <c r="E52" s="275"/>
      <c r="F52" s="276"/>
    </row>
    <row r="55" spans="1:6" x14ac:dyDescent="0.25">
      <c r="B55" s="18"/>
      <c r="C55" s="18"/>
      <c r="D55" s="18"/>
      <c r="E55" s="18"/>
      <c r="F55" s="18"/>
    </row>
    <row r="56" spans="1:6" x14ac:dyDescent="0.25">
      <c r="B56" s="122"/>
      <c r="C56" s="122"/>
      <c r="D56" s="122"/>
      <c r="E56" s="122"/>
      <c r="F56" s="19"/>
    </row>
  </sheetData>
  <mergeCells count="45">
    <mergeCell ref="A50:F50"/>
    <mergeCell ref="A51:F51"/>
    <mergeCell ref="A52:F52"/>
    <mergeCell ref="A44:F44"/>
    <mergeCell ref="A45:E45"/>
    <mergeCell ref="A46:E46"/>
    <mergeCell ref="A47:E47"/>
    <mergeCell ref="B48:F48"/>
    <mergeCell ref="A49:F49"/>
    <mergeCell ref="A42:E42"/>
    <mergeCell ref="B31:C31"/>
    <mergeCell ref="B32:C32"/>
    <mergeCell ref="B33:C33"/>
    <mergeCell ref="A34:E34"/>
    <mergeCell ref="A35:F35"/>
    <mergeCell ref="B36:C36"/>
    <mergeCell ref="B37:C37"/>
    <mergeCell ref="B38:C38"/>
    <mergeCell ref="B39:C39"/>
    <mergeCell ref="A40:E40"/>
    <mergeCell ref="A41:E41"/>
    <mergeCell ref="A30:F30"/>
    <mergeCell ref="A18:F18"/>
    <mergeCell ref="B19:C19"/>
    <mergeCell ref="B20:C20"/>
    <mergeCell ref="B21:C21"/>
    <mergeCell ref="B22:C22"/>
    <mergeCell ref="B23:C23"/>
    <mergeCell ref="B24:C24"/>
    <mergeCell ref="B25:C25"/>
    <mergeCell ref="B26:C26"/>
    <mergeCell ref="A27:B27"/>
    <mergeCell ref="A29:F29"/>
    <mergeCell ref="A17:F17"/>
    <mergeCell ref="A2:F2"/>
    <mergeCell ref="B8:F8"/>
    <mergeCell ref="A11:B11"/>
    <mergeCell ref="C11:F11"/>
    <mergeCell ref="A12:B12"/>
    <mergeCell ref="C12:F12"/>
    <mergeCell ref="A13:B13"/>
    <mergeCell ref="C13:F13"/>
    <mergeCell ref="B14:F14"/>
    <mergeCell ref="B15:F15"/>
    <mergeCell ref="B16:C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topLeftCell="A7" zoomScaleNormal="80" zoomScaleSheetLayoutView="100" workbookViewId="0">
      <selection activeCell="E25" sqref="E25"/>
    </sheetView>
  </sheetViews>
  <sheetFormatPr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258" t="s">
        <v>120</v>
      </c>
      <c r="B2" s="283"/>
      <c r="C2" s="283"/>
      <c r="D2" s="284"/>
      <c r="E2" s="284"/>
    </row>
    <row r="3" spans="1:5" x14ac:dyDescent="0.25">
      <c r="C3" s="25"/>
      <c r="D3" s="8"/>
      <c r="E3" s="3"/>
    </row>
    <row r="9" spans="1:5" ht="20.25" x14ac:dyDescent="0.3">
      <c r="A9" s="208" t="s">
        <v>79</v>
      </c>
      <c r="B9" s="208"/>
      <c r="C9" s="208"/>
      <c r="D9" s="284"/>
      <c r="E9" s="284"/>
    </row>
    <row r="10" spans="1:5" ht="15" customHeight="1" x14ac:dyDescent="0.3">
      <c r="A10" s="69"/>
      <c r="B10" s="69"/>
      <c r="C10" s="69"/>
    </row>
    <row r="12" spans="1:5" x14ac:dyDescent="0.25">
      <c r="A12" s="27" t="s">
        <v>80</v>
      </c>
      <c r="B12" s="296"/>
      <c r="C12" s="296"/>
      <c r="D12" s="297"/>
      <c r="E12" s="297"/>
    </row>
    <row r="13" spans="1:5" x14ac:dyDescent="0.25">
      <c r="A13" s="27" t="s">
        <v>78</v>
      </c>
      <c r="B13" s="296"/>
      <c r="C13" s="298"/>
      <c r="D13" s="297"/>
      <c r="E13" s="297"/>
    </row>
    <row r="14" spans="1:5" x14ac:dyDescent="0.25">
      <c r="A14" s="50" t="s">
        <v>1</v>
      </c>
      <c r="B14" s="296"/>
      <c r="C14" s="296"/>
      <c r="D14" s="297"/>
      <c r="E14" s="297"/>
    </row>
    <row r="15" spans="1:5" x14ac:dyDescent="0.25">
      <c r="A15" s="292"/>
      <c r="B15" s="293"/>
      <c r="C15" s="293"/>
      <c r="D15" s="293"/>
      <c r="E15" s="293"/>
    </row>
    <row r="16" spans="1:5" x14ac:dyDescent="0.25">
      <c r="A16" s="222"/>
      <c r="B16" s="294"/>
      <c r="C16" s="294"/>
      <c r="D16" s="295"/>
      <c r="E16" s="295"/>
    </row>
    <row r="17" spans="1:3" x14ac:dyDescent="0.25">
      <c r="A17" s="70" t="s">
        <v>91</v>
      </c>
      <c r="B17" s="77"/>
      <c r="C17" s="77"/>
    </row>
    <row r="18" spans="1:3" ht="29.25" x14ac:dyDescent="0.25">
      <c r="A18" s="73"/>
      <c r="B18" s="60" t="s">
        <v>85</v>
      </c>
      <c r="C18" s="60" t="s">
        <v>90</v>
      </c>
    </row>
    <row r="19" spans="1:3" ht="15.75" x14ac:dyDescent="0.25">
      <c r="A19" s="57" t="s">
        <v>81</v>
      </c>
      <c r="B19" s="85">
        <v>0</v>
      </c>
      <c r="C19" s="78" t="e">
        <f>B19/$B$21*100</f>
        <v>#DIV/0!</v>
      </c>
    </row>
    <row r="20" spans="1:3" ht="16.5" thickBot="1" x14ac:dyDescent="0.3">
      <c r="A20" s="58" t="s">
        <v>82</v>
      </c>
      <c r="B20" s="95">
        <v>0</v>
      </c>
      <c r="C20" s="78" t="e">
        <f>B20/$B$21*100</f>
        <v>#DIV/0!</v>
      </c>
    </row>
    <row r="21" spans="1:3" ht="18" customHeight="1" thickBot="1" x14ac:dyDescent="0.35">
      <c r="A21" s="93" t="s">
        <v>83</v>
      </c>
      <c r="B21" s="81">
        <f>SUM(B19:B20)</f>
        <v>0</v>
      </c>
      <c r="C21" s="94" t="e">
        <f>SUM(C19:C20)</f>
        <v>#DIV/0!</v>
      </c>
    </row>
    <row r="22" spans="1:3" x14ac:dyDescent="0.25">
      <c r="A22" s="222"/>
      <c r="B22" s="291"/>
      <c r="C22" s="291"/>
    </row>
    <row r="23" spans="1:3" x14ac:dyDescent="0.25">
      <c r="A23" s="70" t="s">
        <v>93</v>
      </c>
      <c r="B23" s="71"/>
      <c r="C23" s="71"/>
    </row>
    <row r="24" spans="1:3" s="61" customFormat="1" ht="28.5" x14ac:dyDescent="0.25">
      <c r="A24" s="56"/>
      <c r="B24" s="55" t="s">
        <v>88</v>
      </c>
      <c r="C24" s="55" t="s">
        <v>94</v>
      </c>
    </row>
    <row r="25" spans="1:3" s="61" customFormat="1" ht="15.75" x14ac:dyDescent="0.25">
      <c r="A25" s="57" t="s">
        <v>81</v>
      </c>
      <c r="B25" s="80">
        <f>B19-C31</f>
        <v>0</v>
      </c>
      <c r="C25" s="78" t="e">
        <f>B25/$B$27*100</f>
        <v>#DIV/0!</v>
      </c>
    </row>
    <row r="26" spans="1:3" s="61" customFormat="1" ht="16.5" thickBot="1" x14ac:dyDescent="0.3">
      <c r="A26" s="58" t="s">
        <v>82</v>
      </c>
      <c r="B26" s="86">
        <f>B20-C32</f>
        <v>0</v>
      </c>
      <c r="C26" s="78" t="e">
        <f>B26/$B$27*100</f>
        <v>#DIV/0!</v>
      </c>
    </row>
    <row r="27" spans="1:3" s="61" customFormat="1" ht="18" customHeight="1" thickBot="1" x14ac:dyDescent="0.35">
      <c r="A27" s="59" t="s">
        <v>83</v>
      </c>
      <c r="B27" s="87">
        <f>SUM(B25:B26)</f>
        <v>0</v>
      </c>
      <c r="C27" s="66" t="e">
        <f>SUM(C25:C26)</f>
        <v>#DIV/0!</v>
      </c>
    </row>
    <row r="28" spans="1:3" s="61" customFormat="1" ht="15" customHeight="1" x14ac:dyDescent="0.3">
      <c r="A28" s="75"/>
      <c r="B28" s="76"/>
      <c r="C28" s="76"/>
    </row>
    <row r="29" spans="1:3" s="61" customFormat="1" x14ac:dyDescent="0.25">
      <c r="A29" s="74" t="s">
        <v>92</v>
      </c>
      <c r="B29" s="64"/>
      <c r="C29" s="64"/>
    </row>
    <row r="30" spans="1:3" s="61" customFormat="1" ht="42.75" x14ac:dyDescent="0.25">
      <c r="A30" s="56"/>
      <c r="B30" s="55" t="s">
        <v>86</v>
      </c>
      <c r="C30" s="55" t="s">
        <v>87</v>
      </c>
    </row>
    <row r="31" spans="1:3" s="61" customFormat="1" ht="15.75" x14ac:dyDescent="0.25">
      <c r="A31" s="57" t="s">
        <v>81</v>
      </c>
      <c r="B31" s="79">
        <v>0</v>
      </c>
      <c r="C31" s="80">
        <f>B19*B31/100</f>
        <v>0</v>
      </c>
    </row>
    <row r="32" spans="1:3" s="61" customFormat="1" ht="16.5" thickBot="1" x14ac:dyDescent="0.3">
      <c r="A32" s="57" t="s">
        <v>82</v>
      </c>
      <c r="B32" s="79">
        <v>0</v>
      </c>
      <c r="C32" s="80">
        <f>B20*B32/100</f>
        <v>0</v>
      </c>
    </row>
    <row r="33" spans="1:6" s="61" customFormat="1" ht="15" customHeight="1" thickBot="1" x14ac:dyDescent="0.35">
      <c r="A33" s="59" t="s">
        <v>83</v>
      </c>
      <c r="B33" s="66">
        <f>SUM(B31:B32)</f>
        <v>0</v>
      </c>
      <c r="C33" s="81">
        <f>SUM(C31:C32)</f>
        <v>0</v>
      </c>
    </row>
    <row r="34" spans="1:6" s="61" customFormat="1" x14ac:dyDescent="0.25">
      <c r="A34" s="65"/>
      <c r="B34" s="65"/>
      <c r="C34" s="65"/>
    </row>
    <row r="35" spans="1:6" s="61" customFormat="1" x14ac:dyDescent="0.25">
      <c r="A35" s="70"/>
      <c r="B35" s="71"/>
      <c r="C35" s="71"/>
    </row>
    <row r="36" spans="1:6" s="62" customFormat="1" ht="15.75" x14ac:dyDescent="0.25">
      <c r="A36" s="88"/>
      <c r="B36" s="89"/>
    </row>
    <row r="37" spans="1:6" s="61" customFormat="1" ht="15.75" x14ac:dyDescent="0.25">
      <c r="A37" s="90"/>
      <c r="B37" s="91"/>
      <c r="C37" s="63"/>
      <c r="D37" s="63"/>
      <c r="E37" s="63"/>
    </row>
    <row r="38" spans="1:6" s="61" customFormat="1" ht="15.75" x14ac:dyDescent="0.25">
      <c r="A38" s="90"/>
      <c r="B38" s="91"/>
      <c r="C38" s="63"/>
      <c r="D38" s="63"/>
      <c r="E38" s="63"/>
    </row>
    <row r="39" spans="1:6" s="61" customFormat="1" ht="15.75" x14ac:dyDescent="0.25">
      <c r="A39" s="90"/>
      <c r="B39" s="91"/>
      <c r="C39" s="63"/>
      <c r="D39" s="63"/>
      <c r="E39" s="63"/>
    </row>
    <row r="40" spans="1:6" s="61" customFormat="1" ht="15.75" x14ac:dyDescent="0.25">
      <c r="A40" s="90"/>
      <c r="B40" s="91"/>
      <c r="C40" s="63"/>
      <c r="D40" s="63"/>
      <c r="E40" s="63"/>
    </row>
    <row r="41" spans="1:6" s="61" customFormat="1" ht="18.75" x14ac:dyDescent="0.3">
      <c r="A41" s="75"/>
      <c r="B41" s="92"/>
      <c r="C41" s="63"/>
      <c r="D41" s="63"/>
      <c r="E41" s="63"/>
    </row>
    <row r="42" spans="1:6" s="61" customFormat="1" x14ac:dyDescent="0.25">
      <c r="A42" s="65"/>
      <c r="B42" s="65"/>
      <c r="C42" s="65"/>
      <c r="D42" s="63"/>
      <c r="E42" s="63"/>
      <c r="F42" s="63"/>
    </row>
    <row r="43" spans="1:6" s="61" customFormat="1" x14ac:dyDescent="0.25">
      <c r="A43" s="65"/>
      <c r="B43" s="65"/>
      <c r="C43" s="65"/>
      <c r="D43" s="63"/>
      <c r="E43" s="63"/>
      <c r="F43" s="63"/>
    </row>
    <row r="44" spans="1:6" s="61" customFormat="1" x14ac:dyDescent="0.25">
      <c r="A44" s="65"/>
      <c r="B44" s="65"/>
      <c r="C44" s="65"/>
      <c r="D44" s="63"/>
      <c r="E44" s="63"/>
      <c r="F44" s="63"/>
    </row>
    <row r="45" spans="1:6" s="61" customFormat="1" x14ac:dyDescent="0.25">
      <c r="A45" s="65"/>
      <c r="B45" s="65"/>
      <c r="C45" s="65"/>
    </row>
    <row r="46" spans="1:6" s="61" customFormat="1" x14ac:dyDescent="0.25">
      <c r="A46" s="65"/>
      <c r="B46" s="65"/>
      <c r="C46" s="65"/>
    </row>
    <row r="47" spans="1:6" s="61" customFormat="1" ht="16.5" customHeight="1" x14ac:dyDescent="0.25">
      <c r="A47" s="288"/>
      <c r="B47" s="288"/>
      <c r="C47" s="288"/>
    </row>
    <row r="48" spans="1:6" s="61" customFormat="1" ht="16.5" customHeight="1" x14ac:dyDescent="0.25">
      <c r="A48" s="290"/>
      <c r="B48" s="290"/>
      <c r="C48" s="290"/>
    </row>
    <row r="49" spans="1:3" s="61" customFormat="1" ht="16.5" customHeight="1" x14ac:dyDescent="0.25">
      <c r="A49" s="65"/>
      <c r="B49" s="65"/>
      <c r="C49" s="65"/>
    </row>
    <row r="50" spans="1:3" s="61" customFormat="1" ht="16.5" customHeight="1" x14ac:dyDescent="0.25">
      <c r="A50" s="65"/>
      <c r="B50" s="65"/>
      <c r="C50" s="65"/>
    </row>
    <row r="51" spans="1:3" s="61" customFormat="1" ht="16.5" customHeight="1" x14ac:dyDescent="0.25">
      <c r="A51" s="65"/>
      <c r="B51" s="65"/>
      <c r="C51" s="65"/>
    </row>
    <row r="52" spans="1:3" s="61" customFormat="1" ht="16.5" customHeight="1" x14ac:dyDescent="0.25">
      <c r="A52" s="65"/>
      <c r="B52" s="65"/>
      <c r="C52" s="65"/>
    </row>
    <row r="53" spans="1:3" s="61" customFormat="1" ht="16.5" customHeight="1" x14ac:dyDescent="0.25">
      <c r="A53" s="65"/>
      <c r="B53" s="65"/>
      <c r="C53" s="65"/>
    </row>
    <row r="54" spans="1:3" s="61" customFormat="1" ht="18" customHeight="1" x14ac:dyDescent="0.25">
      <c r="A54" s="65"/>
      <c r="B54" s="65"/>
      <c r="C54" s="65"/>
    </row>
    <row r="55" spans="1:3" s="61" customFormat="1" ht="16.5" customHeight="1" x14ac:dyDescent="0.25">
      <c r="A55" s="65"/>
      <c r="B55" s="65"/>
      <c r="C55" s="65"/>
    </row>
    <row r="56" spans="1:3" s="61" customFormat="1" ht="16.5" customHeight="1" x14ac:dyDescent="0.25">
      <c r="A56" s="65"/>
      <c r="B56" s="65"/>
      <c r="C56" s="65"/>
    </row>
    <row r="57" spans="1:3" s="61" customFormat="1" ht="16.5" customHeight="1" x14ac:dyDescent="0.25">
      <c r="A57" s="65"/>
      <c r="B57" s="65"/>
      <c r="C57" s="65"/>
    </row>
    <row r="58" spans="1:3" s="61" customFormat="1" ht="16.5" customHeight="1" x14ac:dyDescent="0.25">
      <c r="A58" s="288"/>
      <c r="B58" s="288"/>
      <c r="C58" s="288"/>
    </row>
    <row r="59" spans="1:3" s="61" customFormat="1" ht="15.75" x14ac:dyDescent="0.25">
      <c r="A59" s="287"/>
      <c r="B59" s="287"/>
      <c r="C59" s="287"/>
    </row>
    <row r="60" spans="1:3" s="61" customFormat="1" ht="15.75" x14ac:dyDescent="0.25">
      <c r="A60" s="10"/>
      <c r="B60" s="10"/>
      <c r="C60" s="10"/>
    </row>
    <row r="61" spans="1:3" x14ac:dyDescent="0.25">
      <c r="A61" s="289"/>
      <c r="B61" s="289"/>
      <c r="C61" s="289"/>
    </row>
    <row r="63" spans="1:3" x14ac:dyDescent="0.25">
      <c r="A63" s="285"/>
      <c r="B63" s="285"/>
      <c r="C63" s="285"/>
    </row>
    <row r="64" spans="1:3" x14ac:dyDescent="0.25">
      <c r="A64" s="68"/>
      <c r="B64" s="68"/>
      <c r="C64" s="68"/>
    </row>
    <row r="65" spans="1:3" ht="62.25" customHeight="1" x14ac:dyDescent="0.25">
      <c r="A65" s="286"/>
      <c r="B65" s="286"/>
      <c r="C65" s="286"/>
    </row>
    <row r="67" spans="1:3" ht="15" customHeight="1" x14ac:dyDescent="0.25"/>
    <row r="68" spans="1:3" x14ac:dyDescent="0.25">
      <c r="A68" s="18"/>
      <c r="B68" s="18"/>
      <c r="C68" s="18"/>
    </row>
    <row r="69" spans="1:3" x14ac:dyDescent="0.25">
      <c r="A69" s="67"/>
      <c r="B69" s="67"/>
      <c r="C69" s="67"/>
    </row>
  </sheetData>
  <mergeCells count="15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opLeftCell="A34" zoomScale="90" zoomScaleNormal="90" workbookViewId="0">
      <selection activeCell="F45" sqref="F45"/>
    </sheetView>
  </sheetViews>
  <sheetFormatPr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58" t="s">
        <v>120</v>
      </c>
      <c r="G2" s="239"/>
      <c r="H2" s="239"/>
      <c r="I2" s="239"/>
    </row>
    <row r="10" spans="1:9" ht="20.25" x14ac:dyDescent="0.3">
      <c r="A10" s="208" t="s">
        <v>24</v>
      </c>
      <c r="B10" s="208"/>
      <c r="C10" s="208"/>
      <c r="D10" s="208"/>
      <c r="E10" s="208"/>
      <c r="F10" s="208"/>
      <c r="G10" s="208"/>
      <c r="H10" s="208"/>
      <c r="I10" s="208"/>
    </row>
    <row r="13" spans="1:9" x14ac:dyDescent="0.25">
      <c r="A13" s="321" t="s">
        <v>0</v>
      </c>
      <c r="B13" s="321"/>
      <c r="C13" s="308"/>
      <c r="D13" s="308"/>
      <c r="E13" s="308"/>
      <c r="F13" s="308"/>
      <c r="G13" s="308"/>
      <c r="H13" s="308"/>
      <c r="I13" s="308"/>
    </row>
    <row r="14" spans="1:9" x14ac:dyDescent="0.25">
      <c r="A14" s="321" t="s">
        <v>1</v>
      </c>
      <c r="B14" s="321"/>
      <c r="C14" s="308"/>
      <c r="D14" s="308"/>
      <c r="E14" s="308"/>
      <c r="F14" s="308"/>
      <c r="G14" s="308"/>
      <c r="H14" s="308"/>
      <c r="I14" s="308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15" t="s">
        <v>63</v>
      </c>
      <c r="B16" s="315"/>
      <c r="C16" s="315"/>
      <c r="D16" s="315"/>
      <c r="E16" s="308"/>
      <c r="F16" s="308"/>
      <c r="G16" s="308"/>
      <c r="H16" s="308"/>
      <c r="I16" s="308"/>
    </row>
    <row r="17" spans="1:13" x14ac:dyDescent="0.25">
      <c r="A17" s="315" t="s">
        <v>64</v>
      </c>
      <c r="B17" s="315"/>
      <c r="C17" s="315"/>
      <c r="D17" s="315"/>
      <c r="E17" s="308"/>
      <c r="F17" s="308"/>
      <c r="G17" s="308"/>
      <c r="H17" s="308"/>
      <c r="I17" s="308"/>
    </row>
    <row r="18" spans="1:13" x14ac:dyDescent="0.25">
      <c r="A18" s="315" t="s">
        <v>65</v>
      </c>
      <c r="B18" s="315"/>
      <c r="C18" s="315"/>
      <c r="D18" s="315"/>
      <c r="E18" s="308"/>
      <c r="F18" s="308"/>
      <c r="G18" s="308"/>
      <c r="H18" s="308"/>
      <c r="I18" s="308"/>
      <c r="J18" s="194"/>
    </row>
    <row r="19" spans="1:13" x14ac:dyDescent="0.25">
      <c r="A19" s="316" t="s">
        <v>66</v>
      </c>
      <c r="B19" s="317"/>
      <c r="C19" s="317"/>
      <c r="D19" s="318"/>
      <c r="E19" s="308"/>
      <c r="F19" s="308"/>
      <c r="G19" s="308"/>
      <c r="H19" s="308"/>
      <c r="I19" s="308"/>
    </row>
    <row r="20" spans="1:13" x14ac:dyDescent="0.25">
      <c r="A20" s="316" t="s">
        <v>67</v>
      </c>
      <c r="B20" s="319"/>
      <c r="C20" s="319"/>
      <c r="D20" s="320"/>
      <c r="E20" s="308"/>
      <c r="F20" s="308"/>
      <c r="G20" s="308"/>
      <c r="H20" s="308"/>
      <c r="I20" s="308"/>
    </row>
    <row r="22" spans="1:13" ht="18.75" x14ac:dyDescent="0.3">
      <c r="A22" s="314" t="s">
        <v>68</v>
      </c>
      <c r="B22" s="314"/>
      <c r="C22" s="314"/>
      <c r="D22" s="314"/>
      <c r="E22" s="314"/>
      <c r="F22" s="314"/>
      <c r="G22" s="314"/>
      <c r="H22" s="314"/>
      <c r="I22" s="314"/>
    </row>
    <row r="24" spans="1:13" ht="15.75" customHeight="1" x14ac:dyDescent="0.25">
      <c r="A24" s="310" t="s">
        <v>15</v>
      </c>
      <c r="B24" s="310" t="s">
        <v>21</v>
      </c>
      <c r="C24" s="310"/>
      <c r="D24" s="310"/>
      <c r="E24" s="310"/>
      <c r="F24" s="310" t="s">
        <v>10</v>
      </c>
      <c r="G24" s="310"/>
      <c r="H24" s="310" t="s">
        <v>11</v>
      </c>
      <c r="I24" s="310" t="s">
        <v>12</v>
      </c>
    </row>
    <row r="25" spans="1:13" ht="15.75" customHeight="1" x14ac:dyDescent="0.25">
      <c r="A25" s="310"/>
      <c r="B25" s="310"/>
      <c r="C25" s="310"/>
      <c r="D25" s="310"/>
      <c r="E25" s="310"/>
      <c r="F25" s="37" t="s">
        <v>13</v>
      </c>
      <c r="G25" s="37" t="s">
        <v>14</v>
      </c>
      <c r="H25" s="310"/>
      <c r="I25" s="310"/>
    </row>
    <row r="26" spans="1:13" x14ac:dyDescent="0.25">
      <c r="A26" s="38" t="s">
        <v>16</v>
      </c>
      <c r="B26" s="308"/>
      <c r="C26" s="308"/>
      <c r="D26" s="308"/>
      <c r="E26" s="308"/>
      <c r="F26" s="39"/>
      <c r="G26" s="39"/>
      <c r="H26" s="39"/>
      <c r="I26" s="39"/>
    </row>
    <row r="27" spans="1:13" x14ac:dyDescent="0.25">
      <c r="A27" s="38" t="s">
        <v>17</v>
      </c>
      <c r="B27" s="308"/>
      <c r="C27" s="308"/>
      <c r="D27" s="308"/>
      <c r="E27" s="308"/>
      <c r="F27" s="39"/>
      <c r="G27" s="39"/>
      <c r="H27" s="39"/>
      <c r="I27" s="39"/>
    </row>
    <row r="28" spans="1:13" x14ac:dyDescent="0.25">
      <c r="A28" s="38" t="s">
        <v>18</v>
      </c>
      <c r="B28" s="308"/>
      <c r="C28" s="308"/>
      <c r="D28" s="308"/>
      <c r="E28" s="308"/>
      <c r="F28" s="39"/>
      <c r="G28" s="39"/>
      <c r="H28" s="39"/>
      <c r="I28" s="39"/>
    </row>
    <row r="29" spans="1:13" ht="93" customHeight="1" x14ac:dyDescent="0.25">
      <c r="A29" s="311" t="s">
        <v>72</v>
      </c>
      <c r="B29" s="312"/>
      <c r="C29" s="312"/>
      <c r="D29" s="312"/>
      <c r="E29" s="312"/>
      <c r="F29" s="312"/>
      <c r="G29" s="312"/>
      <c r="H29" s="312"/>
      <c r="I29" s="313"/>
    </row>
    <row r="30" spans="1:13" x14ac:dyDescent="0.25">
      <c r="A30" s="40"/>
    </row>
    <row r="32" spans="1:13" ht="18.75" x14ac:dyDescent="0.3">
      <c r="A32" s="314" t="s">
        <v>69</v>
      </c>
      <c r="B32" s="314"/>
      <c r="C32" s="314"/>
      <c r="D32" s="314"/>
      <c r="E32" s="314"/>
      <c r="F32" s="314"/>
      <c r="G32" s="314"/>
      <c r="H32" s="314"/>
      <c r="I32" s="314"/>
      <c r="M32" s="41"/>
    </row>
    <row r="34" spans="1:9" ht="24" customHeight="1" x14ac:dyDescent="0.25">
      <c r="A34" s="309" t="s">
        <v>19</v>
      </c>
      <c r="B34" s="309"/>
      <c r="C34" s="305" t="s">
        <v>41</v>
      </c>
      <c r="D34" s="306"/>
      <c r="E34" s="306"/>
      <c r="F34" s="306"/>
      <c r="G34" s="306"/>
      <c r="H34" s="306"/>
      <c r="I34" s="307"/>
    </row>
    <row r="35" spans="1:9" ht="61.5" customHeight="1" x14ac:dyDescent="0.25">
      <c r="A35" s="309" t="s">
        <v>20</v>
      </c>
      <c r="B35" s="309"/>
      <c r="C35" s="308"/>
      <c r="D35" s="308"/>
      <c r="E35" s="308"/>
      <c r="F35" s="308"/>
      <c r="G35" s="308"/>
      <c r="H35" s="308"/>
      <c r="I35" s="308"/>
    </row>
    <row r="37" spans="1:9" x14ac:dyDescent="0.25">
      <c r="A37" s="299" t="s">
        <v>43</v>
      </c>
      <c r="B37" s="299"/>
      <c r="C37" s="299"/>
      <c r="D37" s="299"/>
      <c r="E37" s="299"/>
      <c r="F37" s="299"/>
      <c r="G37" s="299"/>
      <c r="H37" s="299"/>
      <c r="I37" s="299"/>
    </row>
    <row r="38" spans="1:9" ht="58.5" customHeight="1" x14ac:dyDescent="0.25">
      <c r="A38" s="300" t="s">
        <v>74</v>
      </c>
      <c r="B38" s="301"/>
      <c r="C38" s="301"/>
      <c r="D38" s="301"/>
      <c r="E38" s="301"/>
      <c r="F38" s="301"/>
      <c r="G38" s="301"/>
      <c r="H38" s="301"/>
      <c r="I38" s="302"/>
    </row>
    <row r="39" spans="1:9" ht="50.25" customHeight="1" x14ac:dyDescent="0.25">
      <c r="A39" s="300" t="s">
        <v>73</v>
      </c>
      <c r="B39" s="303"/>
      <c r="C39" s="303"/>
      <c r="D39" s="303"/>
      <c r="E39" s="303"/>
      <c r="F39" s="303"/>
      <c r="G39" s="303"/>
      <c r="H39" s="303"/>
      <c r="I39" s="304"/>
    </row>
    <row r="40" spans="1:9" ht="60" customHeight="1" x14ac:dyDescent="0.25">
      <c r="A40" s="300" t="s">
        <v>75</v>
      </c>
      <c r="B40" s="301"/>
      <c r="C40" s="301"/>
      <c r="D40" s="301"/>
      <c r="E40" s="301"/>
      <c r="F40" s="301"/>
      <c r="G40" s="301"/>
      <c r="H40" s="301"/>
      <c r="I40" s="302"/>
    </row>
    <row r="41" spans="1:9" ht="75" customHeight="1" x14ac:dyDescent="0.25">
      <c r="A41" s="300" t="s">
        <v>135</v>
      </c>
      <c r="B41" s="301"/>
      <c r="C41" s="301"/>
      <c r="D41" s="301"/>
      <c r="E41" s="301"/>
      <c r="F41" s="301"/>
      <c r="G41" s="301"/>
      <c r="H41" s="301"/>
      <c r="I41" s="302"/>
    </row>
    <row r="42" spans="1:9" ht="35.25" customHeight="1" x14ac:dyDescent="0.25">
      <c r="A42" s="300" t="s">
        <v>42</v>
      </c>
      <c r="B42" s="301"/>
      <c r="C42" s="301"/>
      <c r="D42" s="301"/>
      <c r="E42" s="301"/>
      <c r="F42" s="301"/>
      <c r="G42" s="301"/>
      <c r="H42" s="301"/>
      <c r="I42" s="302"/>
    </row>
  </sheetData>
  <mergeCells count="37">
    <mergeCell ref="F2:I2"/>
    <mergeCell ref="A13:B13"/>
    <mergeCell ref="A14:B14"/>
    <mergeCell ref="C13:I13"/>
    <mergeCell ref="C14:I14"/>
    <mergeCell ref="A22:I22"/>
    <mergeCell ref="A10:I10"/>
    <mergeCell ref="A16:D16"/>
    <mergeCell ref="A17:D17"/>
    <mergeCell ref="A18:D18"/>
    <mergeCell ref="A19:D19"/>
    <mergeCell ref="E16:I16"/>
    <mergeCell ref="E17:I17"/>
    <mergeCell ref="E18:I18"/>
    <mergeCell ref="E19:I19"/>
    <mergeCell ref="E20:I20"/>
    <mergeCell ref="A20:D20"/>
    <mergeCell ref="C34:I34"/>
    <mergeCell ref="C35:I35"/>
    <mergeCell ref="A34:B34"/>
    <mergeCell ref="A35:B35"/>
    <mergeCell ref="F24:G24"/>
    <mergeCell ref="B24:E25"/>
    <mergeCell ref="A24:A25"/>
    <mergeCell ref="H24:H25"/>
    <mergeCell ref="I24:I25"/>
    <mergeCell ref="A29:I29"/>
    <mergeCell ref="B26:E26"/>
    <mergeCell ref="B27:E27"/>
    <mergeCell ref="B28:E28"/>
    <mergeCell ref="A32:I32"/>
    <mergeCell ref="A37:I37"/>
    <mergeCell ref="A38:I38"/>
    <mergeCell ref="A40:I40"/>
    <mergeCell ref="A41:I41"/>
    <mergeCell ref="A42:I42"/>
    <mergeCell ref="A39:I39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opLeftCell="A19" zoomScale="90" zoomScaleNormal="90" workbookViewId="0">
      <selection activeCell="O23" sqref="O23"/>
    </sheetView>
  </sheetViews>
  <sheetFormatPr defaultRowHeight="15" x14ac:dyDescent="0.25"/>
  <cols>
    <col min="1" max="1" width="7" style="1" customWidth="1"/>
    <col min="2" max="2" width="16.710937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9" x14ac:dyDescent="0.25">
      <c r="F2" s="258" t="s">
        <v>120</v>
      </c>
      <c r="G2" s="239"/>
      <c r="H2" s="239"/>
      <c r="I2" s="239"/>
    </row>
    <row r="10" spans="1:9" ht="20.25" x14ac:dyDescent="0.3">
      <c r="A10" s="208" t="s">
        <v>24</v>
      </c>
      <c r="B10" s="208"/>
      <c r="C10" s="208"/>
      <c r="D10" s="208"/>
      <c r="E10" s="208"/>
      <c r="F10" s="208"/>
      <c r="G10" s="208"/>
      <c r="H10" s="208"/>
      <c r="I10" s="208"/>
    </row>
    <row r="13" spans="1:9" x14ac:dyDescent="0.25">
      <c r="A13" s="321" t="s">
        <v>78</v>
      </c>
      <c r="B13" s="321"/>
      <c r="C13" s="308"/>
      <c r="D13" s="308"/>
      <c r="E13" s="308"/>
      <c r="F13" s="308"/>
      <c r="G13" s="308"/>
      <c r="H13" s="308"/>
      <c r="I13" s="308"/>
    </row>
    <row r="14" spans="1:9" x14ac:dyDescent="0.25">
      <c r="A14" s="321" t="s">
        <v>1</v>
      </c>
      <c r="B14" s="321"/>
      <c r="C14" s="308"/>
      <c r="D14" s="308"/>
      <c r="E14" s="308"/>
      <c r="F14" s="308"/>
      <c r="G14" s="308"/>
      <c r="H14" s="308"/>
      <c r="I14" s="308"/>
    </row>
    <row r="15" spans="1:9" x14ac:dyDescent="0.25">
      <c r="A15" s="35"/>
      <c r="B15" s="35"/>
      <c r="C15" s="36"/>
      <c r="D15" s="36"/>
      <c r="E15" s="36"/>
      <c r="F15" s="36"/>
      <c r="G15" s="36"/>
      <c r="H15" s="36"/>
      <c r="I15" s="36"/>
    </row>
    <row r="16" spans="1:9" x14ac:dyDescent="0.25">
      <c r="A16" s="315" t="s">
        <v>63</v>
      </c>
      <c r="B16" s="315"/>
      <c r="C16" s="315"/>
      <c r="D16" s="315"/>
      <c r="E16" s="308"/>
      <c r="F16" s="308"/>
      <c r="G16" s="308"/>
      <c r="H16" s="308"/>
      <c r="I16" s="308"/>
    </row>
    <row r="17" spans="1:13" x14ac:dyDescent="0.25">
      <c r="A17" s="315" t="s">
        <v>64</v>
      </c>
      <c r="B17" s="315"/>
      <c r="C17" s="315"/>
      <c r="D17" s="315"/>
      <c r="E17" s="308"/>
      <c r="F17" s="308"/>
      <c r="G17" s="308"/>
      <c r="H17" s="308"/>
      <c r="I17" s="308"/>
    </row>
    <row r="18" spans="1:13" x14ac:dyDescent="0.25">
      <c r="A18" s="315" t="s">
        <v>65</v>
      </c>
      <c r="B18" s="315"/>
      <c r="C18" s="315"/>
      <c r="D18" s="315"/>
      <c r="E18" s="308"/>
      <c r="F18" s="308"/>
      <c r="G18" s="308"/>
      <c r="H18" s="308"/>
      <c r="I18" s="308"/>
    </row>
    <row r="19" spans="1:13" x14ac:dyDescent="0.25">
      <c r="A19" s="316" t="s">
        <v>66</v>
      </c>
      <c r="B19" s="317"/>
      <c r="C19" s="317"/>
      <c r="D19" s="318"/>
      <c r="E19" s="308"/>
      <c r="F19" s="308"/>
      <c r="G19" s="308"/>
      <c r="H19" s="308"/>
      <c r="I19" s="308"/>
    </row>
    <row r="20" spans="1:13" x14ac:dyDescent="0.25">
      <c r="A20" s="316" t="s">
        <v>67</v>
      </c>
      <c r="B20" s="319"/>
      <c r="C20" s="319"/>
      <c r="D20" s="320"/>
      <c r="E20" s="308"/>
      <c r="F20" s="308"/>
      <c r="G20" s="308"/>
      <c r="H20" s="308"/>
      <c r="I20" s="308"/>
    </row>
    <row r="22" spans="1:13" ht="18.75" x14ac:dyDescent="0.3">
      <c r="A22" s="314" t="s">
        <v>68</v>
      </c>
      <c r="B22" s="314"/>
      <c r="C22" s="314"/>
      <c r="D22" s="314"/>
      <c r="E22" s="314"/>
      <c r="F22" s="314"/>
      <c r="G22" s="314"/>
      <c r="H22" s="314"/>
      <c r="I22" s="314"/>
    </row>
    <row r="24" spans="1:13" ht="15.75" customHeight="1" x14ac:dyDescent="0.25">
      <c r="A24" s="310" t="s">
        <v>15</v>
      </c>
      <c r="B24" s="310" t="s">
        <v>21</v>
      </c>
      <c r="C24" s="310"/>
      <c r="D24" s="310"/>
      <c r="E24" s="310"/>
      <c r="F24" s="310" t="s">
        <v>10</v>
      </c>
      <c r="G24" s="310"/>
      <c r="H24" s="310" t="s">
        <v>11</v>
      </c>
      <c r="I24" s="310" t="s">
        <v>12</v>
      </c>
    </row>
    <row r="25" spans="1:13" ht="15.75" customHeight="1" x14ac:dyDescent="0.25">
      <c r="A25" s="310"/>
      <c r="B25" s="310"/>
      <c r="C25" s="310"/>
      <c r="D25" s="310"/>
      <c r="E25" s="310"/>
      <c r="F25" s="37" t="s">
        <v>13</v>
      </c>
      <c r="G25" s="37" t="s">
        <v>14</v>
      </c>
      <c r="H25" s="310"/>
      <c r="I25" s="310"/>
    </row>
    <row r="26" spans="1:13" x14ac:dyDescent="0.25">
      <c r="A26" s="38" t="s">
        <v>16</v>
      </c>
      <c r="B26" s="308"/>
      <c r="C26" s="308"/>
      <c r="D26" s="308"/>
      <c r="E26" s="308"/>
      <c r="F26" s="39"/>
      <c r="G26" s="39"/>
      <c r="H26" s="39"/>
      <c r="I26" s="39"/>
    </row>
    <row r="27" spans="1:13" x14ac:dyDescent="0.25">
      <c r="A27" s="38" t="s">
        <v>17</v>
      </c>
      <c r="B27" s="308"/>
      <c r="C27" s="308"/>
      <c r="D27" s="308"/>
      <c r="E27" s="308"/>
      <c r="F27" s="39"/>
      <c r="G27" s="39"/>
      <c r="H27" s="39"/>
      <c r="I27" s="39"/>
    </row>
    <row r="28" spans="1:13" x14ac:dyDescent="0.25">
      <c r="A28" s="38" t="s">
        <v>18</v>
      </c>
      <c r="B28" s="308"/>
      <c r="C28" s="308"/>
      <c r="D28" s="308"/>
      <c r="E28" s="308"/>
      <c r="F28" s="39"/>
      <c r="G28" s="39"/>
      <c r="H28" s="39"/>
      <c r="I28" s="39"/>
    </row>
    <row r="29" spans="1:13" ht="93" customHeight="1" x14ac:dyDescent="0.25">
      <c r="A29" s="311" t="s">
        <v>98</v>
      </c>
      <c r="B29" s="312"/>
      <c r="C29" s="312"/>
      <c r="D29" s="312"/>
      <c r="E29" s="312"/>
      <c r="F29" s="312"/>
      <c r="G29" s="312"/>
      <c r="H29" s="312"/>
      <c r="I29" s="313"/>
    </row>
    <row r="30" spans="1:13" x14ac:dyDescent="0.25">
      <c r="A30" s="40"/>
    </row>
    <row r="32" spans="1:13" ht="18.75" x14ac:dyDescent="0.3">
      <c r="A32" s="314" t="s">
        <v>69</v>
      </c>
      <c r="B32" s="314"/>
      <c r="C32" s="314"/>
      <c r="D32" s="314"/>
      <c r="E32" s="314"/>
      <c r="F32" s="314"/>
      <c r="G32" s="314"/>
      <c r="H32" s="314"/>
      <c r="I32" s="314"/>
      <c r="M32" s="41"/>
    </row>
    <row r="34" spans="1:9" ht="24" customHeight="1" x14ac:dyDescent="0.25">
      <c r="A34" s="309" t="s">
        <v>19</v>
      </c>
      <c r="B34" s="309"/>
      <c r="C34" s="305" t="s">
        <v>41</v>
      </c>
      <c r="D34" s="306"/>
      <c r="E34" s="306"/>
      <c r="F34" s="306"/>
      <c r="G34" s="306"/>
      <c r="H34" s="306"/>
      <c r="I34" s="307"/>
    </row>
    <row r="35" spans="1:9" ht="61.5" customHeight="1" x14ac:dyDescent="0.25">
      <c r="A35" s="309" t="s">
        <v>20</v>
      </c>
      <c r="B35" s="309"/>
      <c r="C35" s="308"/>
      <c r="D35" s="308"/>
      <c r="E35" s="308"/>
      <c r="F35" s="308"/>
      <c r="G35" s="308"/>
      <c r="H35" s="308"/>
      <c r="I35" s="308"/>
    </row>
    <row r="37" spans="1:9" x14ac:dyDescent="0.25">
      <c r="A37" s="299" t="s">
        <v>43</v>
      </c>
      <c r="B37" s="299"/>
      <c r="C37" s="299"/>
      <c r="D37" s="299"/>
      <c r="E37" s="299"/>
      <c r="F37" s="299"/>
      <c r="G37" s="299"/>
      <c r="H37" s="299"/>
      <c r="I37" s="299"/>
    </row>
    <row r="38" spans="1:9" ht="58.5" customHeight="1" x14ac:dyDescent="0.25">
      <c r="A38" s="300" t="s">
        <v>99</v>
      </c>
      <c r="B38" s="301"/>
      <c r="C38" s="301"/>
      <c r="D38" s="301"/>
      <c r="E38" s="301"/>
      <c r="F38" s="301"/>
      <c r="G38" s="301"/>
      <c r="H38" s="301"/>
      <c r="I38" s="302"/>
    </row>
    <row r="39" spans="1:9" ht="50.25" customHeight="1" x14ac:dyDescent="0.25">
      <c r="A39" s="300" t="s">
        <v>133</v>
      </c>
      <c r="B39" s="303"/>
      <c r="C39" s="303"/>
      <c r="D39" s="303"/>
      <c r="E39" s="303"/>
      <c r="F39" s="303"/>
      <c r="G39" s="303"/>
      <c r="H39" s="303"/>
      <c r="I39" s="304"/>
    </row>
    <row r="40" spans="1:9" ht="60" customHeight="1" x14ac:dyDescent="0.25">
      <c r="A40" s="300" t="s">
        <v>101</v>
      </c>
      <c r="B40" s="301"/>
      <c r="C40" s="301"/>
      <c r="D40" s="301"/>
      <c r="E40" s="301"/>
      <c r="F40" s="301"/>
      <c r="G40" s="301"/>
      <c r="H40" s="301"/>
      <c r="I40" s="302"/>
    </row>
    <row r="41" spans="1:9" ht="75" customHeight="1" x14ac:dyDescent="0.25">
      <c r="A41" s="300" t="s">
        <v>134</v>
      </c>
      <c r="B41" s="301"/>
      <c r="C41" s="301"/>
      <c r="D41" s="301"/>
      <c r="E41" s="301"/>
      <c r="F41" s="301"/>
      <c r="G41" s="301"/>
      <c r="H41" s="301"/>
      <c r="I41" s="302"/>
    </row>
    <row r="42" spans="1:9" ht="35.25" customHeight="1" x14ac:dyDescent="0.25">
      <c r="A42" s="300" t="s">
        <v>100</v>
      </c>
      <c r="B42" s="301"/>
      <c r="C42" s="301"/>
      <c r="D42" s="301"/>
      <c r="E42" s="301"/>
      <c r="F42" s="301"/>
      <c r="G42" s="301"/>
      <c r="H42" s="301"/>
      <c r="I42" s="302"/>
    </row>
  </sheetData>
  <mergeCells count="37">
    <mergeCell ref="A34:B34"/>
    <mergeCell ref="C34:I34"/>
    <mergeCell ref="A41:I41"/>
    <mergeCell ref="A42:I42"/>
    <mergeCell ref="A35:B35"/>
    <mergeCell ref="C35:I35"/>
    <mergeCell ref="A37:I37"/>
    <mergeCell ref="A38:I38"/>
    <mergeCell ref="A39:I39"/>
    <mergeCell ref="A40:I40"/>
    <mergeCell ref="E19:I19"/>
    <mergeCell ref="A20:D20"/>
    <mergeCell ref="E20:I20"/>
    <mergeCell ref="A22:I22"/>
    <mergeCell ref="A32:I32"/>
    <mergeCell ref="B26:E26"/>
    <mergeCell ref="B27:E27"/>
    <mergeCell ref="B28:E28"/>
    <mergeCell ref="A29:I29"/>
    <mergeCell ref="A24:A25"/>
    <mergeCell ref="B24:E25"/>
    <mergeCell ref="F24:G24"/>
    <mergeCell ref="H24:H25"/>
    <mergeCell ref="I24:I25"/>
    <mergeCell ref="A19:D19"/>
    <mergeCell ref="A16:D16"/>
    <mergeCell ref="E16:I16"/>
    <mergeCell ref="A17:D17"/>
    <mergeCell ref="E17:I17"/>
    <mergeCell ref="A18:D18"/>
    <mergeCell ref="E18:I18"/>
    <mergeCell ref="F2:I2"/>
    <mergeCell ref="A10:I10"/>
    <mergeCell ref="A13:B13"/>
    <mergeCell ref="C13:I13"/>
    <mergeCell ref="A14:B14"/>
    <mergeCell ref="C14:I14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abSelected="1" workbookViewId="0">
      <selection activeCell="J35" sqref="J35"/>
    </sheetView>
  </sheetViews>
  <sheetFormatPr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342" t="s">
        <v>119</v>
      </c>
      <c r="D2" s="343"/>
      <c r="E2" s="343"/>
    </row>
    <row r="10" spans="1:5" ht="20.25" x14ac:dyDescent="0.3">
      <c r="A10" s="208" t="s">
        <v>44</v>
      </c>
      <c r="B10" s="208"/>
      <c r="C10" s="208"/>
      <c r="D10" s="208"/>
      <c r="E10" s="208"/>
    </row>
    <row r="12" spans="1:5" x14ac:dyDescent="0.25">
      <c r="B12" s="43"/>
    </row>
    <row r="13" spans="1:5" x14ac:dyDescent="0.25">
      <c r="A13" s="42" t="s">
        <v>0</v>
      </c>
      <c r="B13" s="327"/>
      <c r="C13" s="328"/>
      <c r="D13" s="328"/>
      <c r="E13" s="329"/>
    </row>
    <row r="14" spans="1:5" x14ac:dyDescent="0.25">
      <c r="A14" s="72" t="s">
        <v>78</v>
      </c>
      <c r="B14" s="327"/>
      <c r="C14" s="338"/>
      <c r="D14" s="338"/>
      <c r="E14" s="339"/>
    </row>
    <row r="15" spans="1:5" x14ac:dyDescent="0.25">
      <c r="A15" s="42" t="s">
        <v>1</v>
      </c>
      <c r="B15" s="330"/>
      <c r="C15" s="331"/>
      <c r="D15" s="331"/>
      <c r="E15" s="332"/>
    </row>
    <row r="16" spans="1:5" x14ac:dyDescent="0.25">
      <c r="A16" s="35"/>
      <c r="B16" s="35"/>
      <c r="C16" s="36"/>
      <c r="D16" s="36"/>
      <c r="E16" s="36"/>
    </row>
    <row r="17" spans="1:5" ht="57.75" customHeight="1" x14ac:dyDescent="0.25">
      <c r="A17" s="325" t="s">
        <v>56</v>
      </c>
      <c r="B17" s="326"/>
      <c r="C17" s="326"/>
      <c r="D17" s="326"/>
      <c r="E17" s="326"/>
    </row>
    <row r="18" spans="1:5" ht="15.75" thickBot="1" x14ac:dyDescent="0.3">
      <c r="A18" s="35"/>
      <c r="B18" s="35"/>
      <c r="C18" s="36"/>
      <c r="D18" s="36"/>
      <c r="E18" s="36"/>
    </row>
    <row r="19" spans="1:5" ht="42.75" customHeight="1" thickBot="1" x14ac:dyDescent="0.3">
      <c r="A19" s="48" t="s">
        <v>45</v>
      </c>
      <c r="B19" s="48" t="s">
        <v>46</v>
      </c>
      <c r="C19" s="104" t="s">
        <v>71</v>
      </c>
      <c r="D19" s="48" t="s">
        <v>47</v>
      </c>
      <c r="E19" s="49" t="s">
        <v>48</v>
      </c>
    </row>
    <row r="20" spans="1:5" x14ac:dyDescent="0.25">
      <c r="A20" s="349" t="s">
        <v>70</v>
      </c>
      <c r="B20" s="96" t="s">
        <v>57</v>
      </c>
      <c r="C20" s="105" t="s">
        <v>102</v>
      </c>
      <c r="D20" s="100">
        <v>5</v>
      </c>
      <c r="E20" s="352" t="s">
        <v>112</v>
      </c>
    </row>
    <row r="21" spans="1:5" x14ac:dyDescent="0.25">
      <c r="A21" s="350"/>
      <c r="B21" s="97" t="s">
        <v>58</v>
      </c>
      <c r="C21" s="106" t="s">
        <v>103</v>
      </c>
      <c r="D21" s="101">
        <v>10</v>
      </c>
      <c r="E21" s="353"/>
    </row>
    <row r="22" spans="1:5" ht="15.75" thickBot="1" x14ac:dyDescent="0.3">
      <c r="A22" s="351"/>
      <c r="B22" s="98" t="s">
        <v>59</v>
      </c>
      <c r="C22" s="107" t="s">
        <v>104</v>
      </c>
      <c r="D22" s="102">
        <v>15</v>
      </c>
      <c r="E22" s="354"/>
    </row>
    <row r="23" spans="1:5" ht="15" customHeight="1" x14ac:dyDescent="0.25">
      <c r="A23" s="349" t="s">
        <v>60</v>
      </c>
      <c r="B23" s="99" t="s">
        <v>57</v>
      </c>
      <c r="C23" s="105" t="s">
        <v>105</v>
      </c>
      <c r="D23" s="103">
        <v>5</v>
      </c>
      <c r="E23" s="352" t="s">
        <v>112</v>
      </c>
    </row>
    <row r="24" spans="1:5" x14ac:dyDescent="0.25">
      <c r="A24" s="350"/>
      <c r="B24" s="97" t="s">
        <v>58</v>
      </c>
      <c r="C24" s="106" t="s">
        <v>106</v>
      </c>
      <c r="D24" s="101">
        <v>10</v>
      </c>
      <c r="E24" s="353"/>
    </row>
    <row r="25" spans="1:5" ht="15.75" thickBot="1" x14ac:dyDescent="0.3">
      <c r="A25" s="351"/>
      <c r="B25" s="98" t="s">
        <v>59</v>
      </c>
      <c r="C25" s="107" t="s">
        <v>107</v>
      </c>
      <c r="D25" s="102">
        <v>15</v>
      </c>
      <c r="E25" s="354"/>
    </row>
    <row r="26" spans="1:5" ht="15" customHeight="1" x14ac:dyDescent="0.25">
      <c r="A26" s="349" t="s">
        <v>61</v>
      </c>
      <c r="B26" s="99" t="s">
        <v>57</v>
      </c>
      <c r="C26" s="105" t="s">
        <v>108</v>
      </c>
      <c r="D26" s="103">
        <v>5</v>
      </c>
      <c r="E26" s="352" t="s">
        <v>112</v>
      </c>
    </row>
    <row r="27" spans="1:5" x14ac:dyDescent="0.25">
      <c r="A27" s="350"/>
      <c r="B27" s="97" t="s">
        <v>58</v>
      </c>
      <c r="C27" s="106" t="s">
        <v>109</v>
      </c>
      <c r="D27" s="101">
        <v>10</v>
      </c>
      <c r="E27" s="353"/>
    </row>
    <row r="28" spans="1:5" ht="15.75" thickBot="1" x14ac:dyDescent="0.3">
      <c r="A28" s="351"/>
      <c r="B28" s="98" t="s">
        <v>59</v>
      </c>
      <c r="C28" s="107" t="s">
        <v>110</v>
      </c>
      <c r="D28" s="102">
        <v>15</v>
      </c>
      <c r="E28" s="354"/>
    </row>
    <row r="29" spans="1:5" ht="15" customHeight="1" x14ac:dyDescent="0.25">
      <c r="A29" s="349" t="s">
        <v>62</v>
      </c>
      <c r="B29" s="99" t="s">
        <v>57</v>
      </c>
      <c r="C29" s="108" t="s">
        <v>105</v>
      </c>
      <c r="D29" s="103">
        <v>5</v>
      </c>
      <c r="E29" s="352" t="s">
        <v>112</v>
      </c>
    </row>
    <row r="30" spans="1:5" x14ac:dyDescent="0.25">
      <c r="A30" s="350"/>
      <c r="B30" s="97" t="s">
        <v>58</v>
      </c>
      <c r="C30" s="106" t="s">
        <v>106</v>
      </c>
      <c r="D30" s="101">
        <v>10</v>
      </c>
      <c r="E30" s="353"/>
    </row>
    <row r="31" spans="1:5" ht="15.75" thickBot="1" x14ac:dyDescent="0.3">
      <c r="A31" s="351"/>
      <c r="B31" s="98" t="s">
        <v>59</v>
      </c>
      <c r="C31" s="107" t="s">
        <v>107</v>
      </c>
      <c r="D31" s="102">
        <v>15</v>
      </c>
      <c r="E31" s="354"/>
    </row>
    <row r="32" spans="1:5" x14ac:dyDescent="0.25">
      <c r="A32" s="45"/>
      <c r="B32" s="46"/>
      <c r="C32" s="44"/>
      <c r="D32" s="46"/>
      <c r="E32" s="47"/>
    </row>
    <row r="33" spans="1:8" x14ac:dyDescent="0.25">
      <c r="A33" s="40"/>
    </row>
    <row r="34" spans="1:8" ht="18.75" x14ac:dyDescent="0.3">
      <c r="A34" s="344" t="s">
        <v>49</v>
      </c>
      <c r="B34" s="344"/>
      <c r="C34" s="344"/>
      <c r="D34" s="344"/>
      <c r="E34" s="344"/>
      <c r="H34" s="41"/>
    </row>
    <row r="35" spans="1:8" ht="91.5" customHeight="1" x14ac:dyDescent="0.25">
      <c r="A35" s="345" t="s">
        <v>117</v>
      </c>
      <c r="B35" s="253"/>
      <c r="C35" s="253"/>
      <c r="D35" s="253"/>
      <c r="E35" s="253"/>
    </row>
    <row r="38" spans="1:8" ht="30.75" customHeight="1" x14ac:dyDescent="0.25">
      <c r="A38" s="346" t="s">
        <v>50</v>
      </c>
      <c r="B38" s="347"/>
      <c r="C38" s="347"/>
      <c r="D38" s="347"/>
      <c r="E38" s="348"/>
    </row>
    <row r="39" spans="1:8" x14ac:dyDescent="0.25">
      <c r="A39" s="333" t="s">
        <v>51</v>
      </c>
      <c r="B39" s="334"/>
      <c r="C39" s="337">
        <f>'PRP žiadateľa'!F45+'PRP partnera žiadateľa'!F45</f>
        <v>0</v>
      </c>
      <c r="D39" s="338"/>
      <c r="E39" s="339"/>
    </row>
    <row r="40" spans="1:8" x14ac:dyDescent="0.25">
      <c r="A40" s="333" t="s">
        <v>52</v>
      </c>
      <c r="B40" s="334"/>
      <c r="C40" s="340">
        <v>1</v>
      </c>
      <c r="D40" s="338"/>
      <c r="E40" s="339"/>
    </row>
    <row r="41" spans="1:8" x14ac:dyDescent="0.25">
      <c r="A41" s="335" t="s">
        <v>53</v>
      </c>
      <c r="B41" s="336"/>
      <c r="C41" s="341">
        <f>C39/C40</f>
        <v>0</v>
      </c>
      <c r="D41" s="338"/>
      <c r="E41" s="339"/>
    </row>
    <row r="46" spans="1:8" x14ac:dyDescent="0.25">
      <c r="A46" s="1" t="s">
        <v>55</v>
      </c>
      <c r="C46" s="291"/>
      <c r="D46" s="322"/>
      <c r="E46" s="322"/>
    </row>
    <row r="47" spans="1:8" x14ac:dyDescent="0.25">
      <c r="C47" s="323" t="s">
        <v>54</v>
      </c>
      <c r="D47" s="324"/>
      <c r="E47" s="324"/>
    </row>
  </sheetData>
  <mergeCells count="25"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4E0CD9-FED5-46F7-A7DE-DB208E3D24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30DAA58-C44B-4892-A7D9-ECFC093E0CF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</vt:lpstr>
      <vt:lpstr>PRP konsolidovaný</vt:lpstr>
      <vt:lpstr>Zdroje financovania</vt:lpstr>
      <vt:lpstr>Prieskum trhu žiadateľa</vt:lpstr>
      <vt:lpstr>Prieskum trhu partn.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Stanislav Rusinko</cp:lastModifiedBy>
  <cp:lastPrinted>2015-07-31T08:54:48Z</cp:lastPrinted>
  <dcterms:created xsi:type="dcterms:W3CDTF">2015-05-13T12:53:37Z</dcterms:created>
  <dcterms:modified xsi:type="dcterms:W3CDTF">2016-11-23T13:06:32Z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