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usinko2725490\Desktop\"/>
    </mc:Choice>
  </mc:AlternateContent>
  <bookViews>
    <workbookView xWindow="0" yWindow="0" windowWidth="28800" windowHeight="11835"/>
  </bookViews>
  <sheets>
    <sheet name="PRP žiadateľa" sheetId="15" r:id="rId1"/>
    <sheet name="PRP partnera žiadateľa" sheetId="16" r:id="rId2"/>
    <sheet name="PRP konsolidovaný" sheetId="17" r:id="rId3"/>
    <sheet name="Zdroje financovania" sheetId="11" r:id="rId4"/>
    <sheet name="Prieskum trhu žiadateľa" sheetId="3" r:id="rId5"/>
    <sheet name="Prieskum trhu partn. žiadateľa" sheetId="13" r:id="rId6"/>
    <sheet name="Value for Money" sheetId="6" r:id="rId7"/>
  </sheets>
  <definedNames>
    <definedName name="ghghjgh" localSheetId="5">#REF!</definedName>
    <definedName name="ghghjgh" localSheetId="3">#REF!</definedName>
    <definedName name="ghghjgh">#REF!</definedName>
    <definedName name="hjkz" localSheetId="5">#REF!</definedName>
    <definedName name="hjkz" localSheetId="3">#REF!</definedName>
    <definedName name="hjkz">#REF!</definedName>
  </definedNames>
  <calcPr calcId="152511"/>
</workbook>
</file>

<file path=xl/calcChain.xml><?xml version="1.0" encoding="utf-8"?>
<calcChain xmlns="http://schemas.openxmlformats.org/spreadsheetml/2006/main">
  <c r="I46" i="16" l="1"/>
  <c r="I27" i="15" l="1"/>
  <c r="I41" i="15"/>
  <c r="H27" i="15"/>
  <c r="H41" i="15"/>
  <c r="F39" i="17" l="1"/>
  <c r="F38" i="17"/>
  <c r="F37" i="17"/>
  <c r="F36" i="17"/>
  <c r="F40" i="17" s="1"/>
  <c r="F33" i="17"/>
  <c r="F34" i="17" s="1"/>
  <c r="F32" i="17"/>
  <c r="F31" i="17"/>
  <c r="F26" i="17"/>
  <c r="F25" i="17"/>
  <c r="F24" i="17"/>
  <c r="F23" i="17"/>
  <c r="F22" i="17"/>
  <c r="F21" i="17"/>
  <c r="F20" i="17"/>
  <c r="F19" i="17"/>
  <c r="F27" i="17" s="1"/>
  <c r="H45" i="16"/>
  <c r="J41" i="16"/>
  <c r="H46" i="16" s="1"/>
  <c r="J40" i="16"/>
  <c r="I40" i="16"/>
  <c r="H38" i="16"/>
  <c r="H37" i="16"/>
  <c r="H36" i="16"/>
  <c r="H40" i="16" s="1"/>
  <c r="J34" i="16"/>
  <c r="I34" i="16"/>
  <c r="I41" i="16" s="1"/>
  <c r="G46" i="16" s="1"/>
  <c r="H31" i="16"/>
  <c r="H34" i="16" s="1"/>
  <c r="H41" i="16" s="1"/>
  <c r="F46" i="16" s="1"/>
  <c r="J27" i="16"/>
  <c r="J42" i="16" s="1"/>
  <c r="H47" i="16" s="1"/>
  <c r="I27" i="16"/>
  <c r="G45" i="16" s="1"/>
  <c r="H26" i="16"/>
  <c r="H25" i="16"/>
  <c r="H24" i="16"/>
  <c r="H23" i="16"/>
  <c r="H22" i="16"/>
  <c r="H21" i="16"/>
  <c r="H19" i="16"/>
  <c r="H18" i="16"/>
  <c r="H27" i="16" s="1"/>
  <c r="H45" i="15"/>
  <c r="J40" i="15"/>
  <c r="I40" i="15"/>
  <c r="H38" i="15"/>
  <c r="H40" i="15" s="1"/>
  <c r="H37" i="15"/>
  <c r="H36" i="15"/>
  <c r="J34" i="15"/>
  <c r="I34" i="15"/>
  <c r="H33" i="15"/>
  <c r="H32" i="15"/>
  <c r="H31" i="15"/>
  <c r="H34" i="15" s="1"/>
  <c r="G45" i="15"/>
  <c r="H26" i="15"/>
  <c r="H25" i="15"/>
  <c r="H24" i="15"/>
  <c r="H23" i="15"/>
  <c r="H22" i="15"/>
  <c r="H21" i="15"/>
  <c r="H19" i="15"/>
  <c r="H18" i="15"/>
  <c r="I46" i="15" l="1"/>
  <c r="F45" i="17"/>
  <c r="F41" i="17"/>
  <c r="F46" i="17" s="1"/>
  <c r="H42" i="16"/>
  <c r="F47" i="16" s="1"/>
  <c r="F45" i="16"/>
  <c r="I42" i="16"/>
  <c r="G47" i="16" s="1"/>
  <c r="G46" i="15"/>
  <c r="I42" i="15"/>
  <c r="G47" i="15" s="1"/>
  <c r="F46" i="15"/>
  <c r="H46" i="15"/>
  <c r="J42" i="15"/>
  <c r="H47" i="15" s="1"/>
  <c r="F45" i="15"/>
  <c r="C39" i="6" s="1"/>
  <c r="F42" i="17" l="1"/>
  <c r="F47" i="17"/>
  <c r="H42" i="15"/>
  <c r="F47" i="15" s="1"/>
  <c r="C31" i="11"/>
  <c r="C32" i="11"/>
  <c r="B33" i="11" l="1"/>
  <c r="B26" i="11"/>
  <c r="B25" i="11"/>
  <c r="C33" i="11" l="1"/>
  <c r="B27" i="11"/>
  <c r="C25" i="11" s="1"/>
  <c r="B21" i="11"/>
  <c r="C26" i="11" l="1"/>
  <c r="C27" i="11" s="1"/>
  <c r="C20" i="11"/>
  <c r="C19" i="11"/>
  <c r="C21" i="11" l="1"/>
  <c r="C41" i="6" l="1"/>
</calcChain>
</file>

<file path=xl/comments1.xml><?xml version="1.0" encoding="utf-8"?>
<comments xmlns="http://schemas.openxmlformats.org/spreadsheetml/2006/main">
  <authors>
    <author>Marcel Kurejko</author>
  </authors>
  <commentList>
    <comment ref="K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je potrebné rozpísať čo všetko obsahuje daný súbor/sada (jednotlivé parametre/množstvo). 
Pri položkách cestovné náhrady (tuzemské, zahraničné) je potrebné uviesť odhadovaný počet pracovných ciest s výpočtom a počtom osôb v zmysle zákona o cestovných náhradách (283/2002 Z. z.). 
Pri osobných výdavkoch je potrebné uviesť spôsob výpočtu hrubej mzdy resp. celkovej ceny práce, akú dobu bude daná osoba pracovať na projekte a stručný popis práce na projekte. </t>
        </r>
      </text>
    </comment>
    <comment ref="G31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hrubú mesačnú mzdu je stanovený na </t>
        </r>
        <r>
          <rPr>
            <b/>
            <sz val="9"/>
            <color indexed="10"/>
            <rFont val="Segoe UI"/>
            <family val="2"/>
            <charset val="238"/>
          </rPr>
          <t>1482,</t>
        </r>
        <r>
          <rPr>
            <b/>
            <sz val="9"/>
            <color indexed="81"/>
            <rFont val="Segoe UI"/>
            <family val="2"/>
            <charset val="238"/>
          </rPr>
          <t>- EUR/mesiac(+odvody zamestnávateľa).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hrubú hodinovú odmenu je stanovený na </t>
        </r>
        <r>
          <rPr>
            <b/>
            <sz val="9"/>
            <color indexed="10"/>
            <rFont val="Segoe UI"/>
            <family val="2"/>
            <charset val="238"/>
          </rPr>
          <t>8,52</t>
        </r>
        <r>
          <rPr>
            <b/>
            <sz val="9"/>
            <color indexed="81"/>
            <rFont val="Segoe UI"/>
            <family val="2"/>
            <charset val="238"/>
          </rPr>
          <t xml:space="preserve"> EUR/hodinu (+odvody zamestnávateľa).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3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odplatu za poskytované služby externého riadenia projektu (s nárokom na vrátenie DPH) je stanovený na </t>
        </r>
        <r>
          <rPr>
            <b/>
            <sz val="9"/>
            <color indexed="10"/>
            <rFont val="Segoe UI"/>
            <family val="2"/>
            <charset val="238"/>
          </rPr>
          <t xml:space="preserve">9,60 </t>
        </r>
        <r>
          <rPr>
            <b/>
            <sz val="9"/>
            <color indexed="81"/>
            <rFont val="Segoe UI"/>
            <family val="2"/>
            <charset val="238"/>
          </rPr>
          <t xml:space="preserve">EUR/hodinu  </t>
        </r>
        <r>
          <rPr>
            <b/>
            <sz val="9"/>
            <color indexed="10"/>
            <rFont val="Segoe UI"/>
            <family val="2"/>
            <charset val="238"/>
          </rPr>
          <t>a na 11,52 EUR/hodina (bez nároku na DPH)</t>
        </r>
        <r>
          <rPr>
            <b/>
            <sz val="9"/>
            <color indexed="81"/>
            <rFont val="Segoe UI"/>
            <family val="2"/>
            <charset val="238"/>
          </rPr>
          <t xml:space="preserve"> (+odvody zamestnávateľa) </t>
        </r>
      </text>
    </comment>
    <comment ref="G36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dočasného pútača je stanovený na 920,- EUR.</t>
        </r>
      </text>
    </comment>
    <comment ref="G37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stalej tabuli je stanovený na 500,- EUR.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8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plagátu je stanovený na 30,- EUR.</t>
        </r>
      </text>
    </comment>
    <comment ref="G39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publikovanie článku o projekte je stanovený na 350,- EUR.</t>
        </r>
      </text>
    </comment>
  </commentList>
</comments>
</file>

<file path=xl/comments2.xml><?xml version="1.0" encoding="utf-8"?>
<comments xmlns="http://schemas.openxmlformats.org/spreadsheetml/2006/main">
  <authors>
    <author>Marcel Kurejko</author>
  </authors>
  <commentList>
    <comment ref="K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 je potrebné rozpísať čo všetko obsahuje daný súbor/sada (jednotlivé parametre/množstvo). 
Pri položkách cestovné náhrady (tuzemské, zahraničné) je potrené uviesť odhadovaný počet pracovných ciest s výpočtom a počtom osôb v zmysle zákona o cestovných náhradách (283/2002 Z.z.). 
Pri osobných výdavkoch je potrebné uviesť spôsob výpočtu hrubej mzdy resp. celkovej ceny práce, akú dobu bude daná osoba pracovať na projekte a stručný popis práce na projekte. </t>
        </r>
      </text>
    </comment>
    <comment ref="G31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hrubú mesačnú mzdu je stanovený na </t>
        </r>
        <r>
          <rPr>
            <b/>
            <sz val="9"/>
            <color indexed="10"/>
            <rFont val="Segoe UI"/>
            <family val="2"/>
            <charset val="238"/>
          </rPr>
          <t>1482</t>
        </r>
        <r>
          <rPr>
            <b/>
            <sz val="9"/>
            <color indexed="81"/>
            <rFont val="Segoe UI"/>
            <family val="2"/>
            <charset val="238"/>
          </rPr>
          <t>,- EUR/mesiac(+odvody zamestnávateľa).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hrubú hodinovú odmenu je stanovený na </t>
        </r>
        <r>
          <rPr>
            <b/>
            <sz val="9"/>
            <color indexed="10"/>
            <rFont val="Segoe UI"/>
            <family val="2"/>
            <charset val="238"/>
          </rPr>
          <t xml:space="preserve">8,52 </t>
        </r>
        <r>
          <rPr>
            <b/>
            <sz val="9"/>
            <color indexed="81"/>
            <rFont val="Segoe UI"/>
            <family val="2"/>
            <charset val="238"/>
          </rPr>
          <t>EUR/hodinu (+odvody zamestnávateľa).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3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odplatu za poskytované služby externého riadenia projektu (s nárokom na vrátenie DPH) je stanovený na </t>
        </r>
        <r>
          <rPr>
            <b/>
            <sz val="9"/>
            <color indexed="10"/>
            <rFont val="Segoe UI"/>
            <family val="2"/>
            <charset val="238"/>
          </rPr>
          <t>9,60</t>
        </r>
        <r>
          <rPr>
            <b/>
            <sz val="9"/>
            <color indexed="81"/>
            <rFont val="Segoe UI"/>
            <family val="2"/>
            <charset val="238"/>
          </rPr>
          <t xml:space="preserve"> EUR/hodinu  a</t>
        </r>
        <r>
          <rPr>
            <b/>
            <sz val="9"/>
            <color indexed="10"/>
            <rFont val="Segoe UI"/>
            <family val="2"/>
            <charset val="238"/>
          </rPr>
          <t xml:space="preserve"> na 11,52 EUR/hodina (bez nároku na DPH)</t>
        </r>
        <r>
          <rPr>
            <b/>
            <sz val="9"/>
            <color indexed="81"/>
            <rFont val="Segoe UI"/>
            <family val="2"/>
            <charset val="238"/>
          </rPr>
          <t xml:space="preserve"> (+odvody zamestnávateľa) </t>
        </r>
      </text>
    </comment>
    <comment ref="G36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dočasného pútača je stanovený na 920,- EUR.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7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stalej tabuli je stanovený na 500,- EUR.</t>
        </r>
      </text>
    </comment>
    <comment ref="G38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plagátu je stanovený na 30,- EUR.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9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publikovanie článku o projekte je stanovený na 350,- EUR.</t>
        </r>
      </text>
    </comment>
  </commentList>
</comments>
</file>

<file path=xl/sharedStrings.xml><?xml version="1.0" encoding="utf-8"?>
<sst xmlns="http://schemas.openxmlformats.org/spreadsheetml/2006/main" count="266" uniqueCount="138">
  <si>
    <t>Názov žiadateľa:</t>
  </si>
  <si>
    <t>Názov projektu:</t>
  </si>
  <si>
    <t>Názov výdavku</t>
  </si>
  <si>
    <t>Merná jednotka</t>
  </si>
  <si>
    <t>Počet jednotiek</t>
  </si>
  <si>
    <t>S P O L U</t>
  </si>
  <si>
    <t xml:space="preserve">Skupina výdavkov  </t>
  </si>
  <si>
    <t>Hlavné aktivity projektu</t>
  </si>
  <si>
    <t>Podporné aktivity projektu</t>
  </si>
  <si>
    <t>SPOLU Podporné aktivity</t>
  </si>
  <si>
    <t>Cena</t>
  </si>
  <si>
    <t>Zdroj údajov</t>
  </si>
  <si>
    <t>Poznámka</t>
  </si>
  <si>
    <t>bez DPH</t>
  </si>
  <si>
    <t>s DPH</t>
  </si>
  <si>
    <t>Por. č.</t>
  </si>
  <si>
    <t>1.</t>
  </si>
  <si>
    <t>2.</t>
  </si>
  <si>
    <t>3.</t>
  </si>
  <si>
    <t>Vybraný dodávateľ</t>
  </si>
  <si>
    <t>Zdôvodnenie výberu</t>
  </si>
  <si>
    <t>Dodávateľ (obchodné meno a sídlo)</t>
  </si>
  <si>
    <t>Informovanie a komunikácia</t>
  </si>
  <si>
    <t>518 Ostatné služby</t>
  </si>
  <si>
    <t>Záznam z vyhodnotenia písomného prieskumu trhu</t>
  </si>
  <si>
    <t xml:space="preserve">SPOLU Hlavné aktivity </t>
  </si>
  <si>
    <t xml:space="preserve">Publikovanie článku o projekte </t>
  </si>
  <si>
    <t>Dočasný pútač</t>
  </si>
  <si>
    <t>Stála tabuľa</t>
  </si>
  <si>
    <t>Plagát</t>
  </si>
  <si>
    <t xml:space="preserve">Projektový manažér - zamestnanec mimo prac. pomeru (interné riadenie) </t>
  </si>
  <si>
    <t xml:space="preserve">Projektový manažér - zamestnanec v prac. pomere (interné riadenie) </t>
  </si>
  <si>
    <t>Jednotková cena bez DPH
[EUR]</t>
  </si>
  <si>
    <t>Cena celkom bez DPH [EUR]</t>
  </si>
  <si>
    <t>521 Mzdové výdavky</t>
  </si>
  <si>
    <t>Cena celkom s DPH [EUR]</t>
  </si>
  <si>
    <r>
      <t xml:space="preserve">Riadenie projektu </t>
    </r>
    <r>
      <rPr>
        <i/>
        <sz val="11"/>
        <rFont val="Times New Roman"/>
        <family val="1"/>
        <charset val="238"/>
      </rPr>
      <t>(riadenie projektu je možné realizovať výlučne len jedným z uvedených spôsobov t.j. výdavky uveďte výlučne len pre jednu vybranú pracovnú pozíciu)</t>
    </r>
  </si>
  <si>
    <t xml:space="preserve">Riadenie projektu SPOLU </t>
  </si>
  <si>
    <t xml:space="preserve">Informovanie a komunikácia SPOLU </t>
  </si>
  <si>
    <t>Sumarizácia</t>
  </si>
  <si>
    <t xml:space="preserve">Projektový manažér - externé riadenie </t>
  </si>
  <si>
    <t>Obchodné meno a sídlo</t>
  </si>
  <si>
    <r>
      <t xml:space="preserve"> - V prípade, ak žiadateľ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</si>
  <si>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r>
      <rPr>
        <b/>
        <sz val="11"/>
        <color theme="1"/>
        <rFont val="Times New Roman"/>
        <family val="1"/>
        <charset val="238"/>
      </rPr>
      <t>Upozornenia</t>
    </r>
    <r>
      <rPr>
        <sz val="11"/>
        <color theme="1"/>
        <rFont val="Times New Roman"/>
        <family val="1"/>
        <charset val="238"/>
      </rPr>
      <t xml:space="preserve">: 
</t>
    </r>
    <r>
      <rPr>
        <i/>
        <sz val="11"/>
        <color theme="1"/>
        <rFont val="Times New Roman"/>
        <family val="1"/>
        <charset val="238"/>
      </rPr>
      <t xml:space="preserve">
</t>
    </r>
    <r>
      <rPr>
        <sz val="11"/>
        <color theme="1"/>
        <rFont val="Times New Roman"/>
        <family val="1"/>
        <charset val="238"/>
      </rPr>
      <t xml:space="preserve">
</t>
    </r>
  </si>
  <si>
    <t>Príspevok projektu k špecifickému cieľu OP KŽP - princíp Value for Money</t>
  </si>
  <si>
    <t>Predmet projektu</t>
  </si>
  <si>
    <t>Miera príspevku k špecifickému cieľu</t>
  </si>
  <si>
    <t>Počet bodov v odbornom hodnotení za kritérium 1.2</t>
  </si>
  <si>
    <t>Merateľný ukazovateľ</t>
  </si>
  <si>
    <t>Výpočet hodnoty Value for Money</t>
  </si>
  <si>
    <t>Výpočet hodnoty Value for Money pre modul</t>
  </si>
  <si>
    <t>Celkové oprávnené výdavky na hlavné aktivity bez DPH</t>
  </si>
  <si>
    <t>Cieľová hodnota merateľného ukazovateľa projektu</t>
  </si>
  <si>
    <t>Vypočítaná hodnota Value for Money</t>
  </si>
  <si>
    <t>Pečiatka a podpis štatutárneho orgánu žiadateľa</t>
  </si>
  <si>
    <t>V ...........................................dňa..................</t>
  </si>
  <si>
    <t>SO pre OP KŽP posudzuje v procese odborného hodnotenia ŽoNFP (hodnotiace kritérium 1.2) príspevok projektu k špecifickému cieľu 3.1.3 OP KŽP vyjadrenú na základe princípu Value for Money. Uvedené znamená, že SO pre OP KŽP posudzuje kvantifikovanú mieru príspevku projektu k špecifickému cieľu 3.1.3 OP KŽP vyjadrenú na základe princípu Value for Money ako pomer celkových oprávnených výdavkov na hlavné aktivity projektu v sume vyjadrenenej bez DPH a deklarovanej cieľovej hodnoty príslušného ukazovateľa projektu vzťahujúceho sa na špecifický cieľ 3.1.3 OP KŽP.</t>
  </si>
  <si>
    <t>nízka</t>
  </si>
  <si>
    <t>stredná</t>
  </si>
  <si>
    <t>vysoká</t>
  </si>
  <si>
    <t>Pátracie a záchranárske činnosti stredného/závažného rozsahu v mestskom prostredí</t>
  </si>
  <si>
    <t>Modul leteckého hasenia požiarov</t>
  </si>
  <si>
    <t>Dočasný núdzový prístrešok</t>
  </si>
  <si>
    <t>Predmet zákazky:</t>
  </si>
  <si>
    <t>Druh zákazky:</t>
  </si>
  <si>
    <t>Spôsob vykonania prieskumu trhu:</t>
  </si>
  <si>
    <t>Termín vykonania prieskumu trhu:</t>
  </si>
  <si>
    <t>Zdôvodnenie postupu zadávania zákazky:</t>
  </si>
  <si>
    <t>Prehľad ponúkaných cien predmetu zákazky:</t>
  </si>
  <si>
    <t>Vyhodnotenie ponúk:</t>
  </si>
  <si>
    <t>Pozemné hasenie požiarov/Pozemné hasenie požiarov s využitím vozidiel</t>
  </si>
  <si>
    <t>Limitné hodnoty (EUR bez DPH)</t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</si>
  <si>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>(</t>
    </r>
    <r>
      <rPr>
        <i/>
        <sz val="10"/>
        <color theme="1"/>
        <rFont val="Times New Roman"/>
        <family val="1"/>
        <charset val="238"/>
      </rPr>
      <t>žiadateľ je povinný zdôvodniť, ak osloví menej ako 3-och potenciálnych dodávateľov)</t>
    </r>
  </si>
  <si>
    <r>
      <t xml:space="preserve">Z dôvodu overiteľnosti vykonaného prieskumu trhu musí byť spôsob jeho vykonania v podobe, ktorá umožňuje uchovanie dôkazov o jeho vykonaní, </t>
    </r>
    <r>
      <rPr>
        <b/>
        <sz val="11"/>
        <color theme="1"/>
        <rFont val="Times New Roman"/>
        <family val="1"/>
        <charset val="238"/>
      </rPr>
      <t>t.j. telefonický prieskum, resp.  ústne overenie cien na mieste u dodávateľa nie je akceptovateľný spôsob vykonania prieskumu trhu</t>
    </r>
    <r>
      <rPr>
        <sz val="11"/>
        <color theme="1"/>
        <rFont val="Times New Roman"/>
        <family val="1"/>
        <charset val="238"/>
      </rPr>
      <t xml:space="preserve">
</t>
    </r>
  </si>
  <si>
    <r>
      <t xml:space="preserve"> - Žiadateľ uvedie v rozpočt</t>
    </r>
    <r>
      <rPr>
        <sz val="11"/>
        <rFont val="Times New Roman"/>
        <family val="1"/>
        <charset val="238"/>
      </rPr>
      <t xml:space="preserve">e </t>
    </r>
    <r>
      <rPr>
        <b/>
        <sz val="11"/>
        <rFont val="Times New Roman"/>
        <family val="1"/>
        <charset val="238"/>
      </rPr>
      <t>najnižšiu 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</si>
  <si>
    <r>
      <t xml:space="preserve"> -  Žiadateľ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</si>
  <si>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t>Podrobný položkovitý rozpis výdavkov rozpočtu projektu: (žiadateľ a partner žiadateľa spolu)</t>
  </si>
  <si>
    <t>Podrobný položkovitý rozpis výdavkov rozpočtu projektu: (žiadateľ)</t>
  </si>
  <si>
    <t>Názov partnera žiadateľa:</t>
  </si>
  <si>
    <t>Zdroje financovania projektu (žiadateľ a partner žiadateľa spolu)</t>
  </si>
  <si>
    <t>Názov žiadateľa :</t>
  </si>
  <si>
    <t>Žiadateľ</t>
  </si>
  <si>
    <t>Partner žiadateľa</t>
  </si>
  <si>
    <t>Spolu</t>
  </si>
  <si>
    <t>Celkové oprávnené výdavky  [EUR]</t>
  </si>
  <si>
    <t>Celkové oprávnené výdavky [EUR]</t>
  </si>
  <si>
    <t>Spolufinancovanie projektu [%]</t>
  </si>
  <si>
    <t>Celková výška spolufinancovania projektu [EUR]</t>
  </si>
  <si>
    <t>Požadovaná výška NFP [EUR]</t>
  </si>
  <si>
    <t>Podrobný položkovitý rozpis výdavkov rozpočtu projektu: (partner žiadateľa)</t>
  </si>
  <si>
    <t>Podiel na COV spolu [%]</t>
  </si>
  <si>
    <t>Podiel COV projektu</t>
  </si>
  <si>
    <t>Spolufinancovanie projektu (vlastné zdroje žiadateľa/ partnera žiadateľa)</t>
  </si>
  <si>
    <t>Podiel NFP</t>
  </si>
  <si>
    <t>Pomer financovania projektu [%]</t>
  </si>
  <si>
    <t>COV žiadateľa  [EUR]</t>
  </si>
  <si>
    <t>COV partnera žiadateľa [EUR]</t>
  </si>
  <si>
    <t>Spolu COV [EUR]</t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</si>
  <si>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 xml:space="preserve">(partner </t>
    </r>
    <r>
      <rPr>
        <i/>
        <sz val="10"/>
        <color theme="1"/>
        <rFont val="Times New Roman"/>
        <family val="1"/>
        <charset val="238"/>
      </rPr>
      <t>žiadateľa je povinný zdôvodniť, ak osloví menej ako 3-och potenciálnych dodávateľov)</t>
    </r>
  </si>
  <si>
    <r>
      <t xml:space="preserve"> - Partner žiadateľa uvedie v rozpočt</t>
    </r>
    <r>
      <rPr>
        <sz val="11"/>
        <rFont val="Times New Roman"/>
        <family val="1"/>
        <charset val="238"/>
      </rPr>
      <t xml:space="preserve">e </t>
    </r>
    <r>
      <rPr>
        <b/>
        <sz val="11"/>
        <rFont val="Times New Roman"/>
        <family val="1"/>
        <charset val="238"/>
      </rPr>
      <t>najnižšiu 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</si>
  <si>
    <r>
      <t xml:space="preserve"> - V prípade, ak partner žiadateľa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</si>
  <si>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r>
      <t xml:space="preserve"> - Partner žiadateľa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</si>
  <si>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t>viac ako 16 mil. €</t>
  </si>
  <si>
    <t>od 14 mil. € do 16 mil. €</t>
  </si>
  <si>
    <t>do 14 mil. €</t>
  </si>
  <si>
    <t>viac ako 7 mil. €</t>
  </si>
  <si>
    <t>od 5 mil. € do 7 mil. €</t>
  </si>
  <si>
    <t>do 5 mil. €</t>
  </si>
  <si>
    <t>od 48 mil. € do 49,5 mil. €</t>
  </si>
  <si>
    <t>od 47 mil. € do 48 mil. €</t>
  </si>
  <si>
    <t>do 47 mil. €</t>
  </si>
  <si>
    <t>Podiel podporných aktivít z hlavných aktivít [%]</t>
  </si>
  <si>
    <t xml:space="preserve">Počet vytvorených špecializovaných záchranných modulov </t>
  </si>
  <si>
    <t>Vecný popis výdavku a komentár k spôsobu stanovenia výšky výdavku</t>
  </si>
  <si>
    <t xml:space="preserve">SPOLU </t>
  </si>
  <si>
    <t>Aktivita - Modul</t>
  </si>
  <si>
    <t>SPOLU</t>
  </si>
  <si>
    <r>
      <t xml:space="preserve">Vypočítajte hodnotu príspevku projektu k príslušnému špecifickému cieľu OP KŽP ako pomer celkových oprávnených výdavkov na hlavné aktivity projektu v sume vyjadrenej bez DPH a deklarovanej cieľovej hodnoty ukazovateľa projektu -  </t>
    </r>
    <r>
      <rPr>
        <i/>
        <sz val="11"/>
        <color theme="1"/>
        <rFont val="Times New Roman"/>
        <family val="1"/>
        <charset val="238"/>
      </rPr>
      <t>Počet vytvorených špecializovaných záchranných modulov</t>
    </r>
    <r>
      <rPr>
        <sz val="11"/>
        <color theme="1"/>
        <rFont val="Times New Roman"/>
        <family val="1"/>
        <charset val="238"/>
      </rPr>
      <t xml:space="preserve"> ako priamy dôsledok zrealizovaných projektov. Do výpočtu nevstupujú nepriame výdavky vzťahujúce sa na podporné aktivity projektu (riadenie projekt, informovanie a komunikácia). V prípade identifikácie neoprávnených výdavkov projektu (z titulu vecnej neoprávnenosti, neúčelnosti, nehospodárnosti a pod.) sa v procese odborného hodnotenia výška celkových oprávnených výdavkov projektu adekvátne zníži. Do výpočtu hodnoty Value for Money v tomto prípade vstupuje už odborným hodnotiteľom korigovaná výška celkových oprávnených výdavkov projektu (bez DPH).                                                                                                            </t>
    </r>
  </si>
  <si>
    <t>S P O L U AKTIVITY</t>
  </si>
  <si>
    <t>Príloha ŽoNFP č.11 - Podporná dokumentácia k oprávnenosti výdavkov</t>
  </si>
  <si>
    <t>Príloha ŽoNFP č. 11 - Podporná dokumentácia k oprávnenosti výdavkov</t>
  </si>
  <si>
    <t>P. č.</t>
  </si>
  <si>
    <t>Kód ekonomickej klasifikácie</t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</si>
  <si>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žiadateľ uvedie podľa potreby.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</si>
  <si>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žiadateľ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</si>
  <si>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>Pozn. 3:</t>
    </r>
    <r>
      <rPr>
        <sz val="11"/>
        <rFont val="Times New Roman"/>
        <family val="1"/>
        <charset val="238"/>
      </rPr>
      <t xml:space="preserve"> Žiadateľ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</si>
  <si>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partner žiadateľa uvedie podľa potreby.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</si>
  <si>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partner žiadateľa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</si>
  <si>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 xml:space="preserve">Pozn. 3: </t>
    </r>
    <r>
      <rPr>
        <sz val="11"/>
        <rFont val="Times New Roman"/>
        <family val="1"/>
        <charset val="238"/>
      </rPr>
      <t>Názov projektu je jednotný ako pre žiadateľa tak aj pre partnera žiadateľa.</t>
    </r>
  </si>
  <si>
    <r>
      <t xml:space="preserve">Pozn. 4: </t>
    </r>
    <r>
      <rPr>
        <sz val="11"/>
        <rFont val="Times New Roman"/>
        <family val="1"/>
        <charset val="238"/>
      </rPr>
      <t>Partner</t>
    </r>
    <r>
      <rPr>
        <b/>
        <sz val="11"/>
        <rFont val="Times New Roman"/>
        <family val="1"/>
        <charset val="238"/>
      </rPr>
      <t xml:space="preserve"> ž</t>
    </r>
    <r>
      <rPr>
        <sz val="11"/>
        <rFont val="Times New Roman"/>
        <family val="1"/>
        <charset val="238"/>
      </rPr>
      <t xml:space="preserve">iadateľa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</si>
  <si>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Žiadateľ/partner žiadateľa prenesú všetky položky v rámci hlavných a podporných aktivít z hárkov PRP žiadateľa a PRP partnera žiadateľa do PRP konsolidovaný. V prípade, že sú položky rovnaké žiadateľ sčíta výsledné sumy v rámci toho istého riadku.</t>
    </r>
  </si>
  <si>
    <r>
      <rPr>
        <b/>
        <sz val="11"/>
        <rFont val="Times New Roman"/>
        <family val="1"/>
        <charset val="238"/>
      </rPr>
      <t>Pozn. 3:</t>
    </r>
    <r>
      <rPr>
        <sz val="11"/>
        <rFont val="Times New Roman"/>
        <family val="1"/>
        <charset val="238"/>
      </rPr>
      <t xml:space="preserve"> Žiadateľ poradové číslo uvádza v nadväznosti od prvej hlavnej aktivity a pokračuje v číslovaní až k podporným aktivitám projektu.</t>
    </r>
  </si>
  <si>
    <r>
      <t xml:space="preserve">Pozn. 4: </t>
    </r>
    <r>
      <rPr>
        <sz val="11"/>
        <rFont val="Times New Roman"/>
        <family val="1"/>
        <charset val="238"/>
      </rPr>
      <t>Celkové oprávnené výdavky projektu musia byť v súlade s Rozhodnutím o schválení žiadosti o nenávratný finančný príspevok.</t>
    </r>
  </si>
  <si>
    <r>
      <t>Pozn. 5:</t>
    </r>
    <r>
      <rPr>
        <sz val="11"/>
        <color rgb="FFFF0000"/>
        <rFont val="Times New Roman"/>
        <family val="1"/>
        <charset val="238"/>
      </rPr>
      <t xml:space="preserve"> Mzdové výdavky predstavujú celkovú cenu práce v zmysle Prílohy č.6 - Finančné limity pre osobné výdavky súvisiace s realizáciou hlavných aktivít projektu.</t>
    </r>
  </si>
  <si>
    <r>
      <t xml:space="preserve">Z dôvodu overiteľnosti vykonaného prieskumu trhu musí byť spôsob jeho vykonania v podobe, ktorá umožňuje uchovanie dôkazov o jeho vykonaní, </t>
    </r>
    <r>
      <rPr>
        <b/>
        <sz val="11"/>
        <color theme="1"/>
        <rFont val="Times New Roman"/>
        <family val="1"/>
        <charset val="238"/>
      </rPr>
      <t>t. j. telefonický prieskum, resp.  ústne overenie cien na mieste u dodávateľa nie je akceptovateľný spôsob vykonania prieskumu trhu</t>
    </r>
    <r>
      <rPr>
        <sz val="11"/>
        <color theme="1"/>
        <rFont val="Times New Roman"/>
        <family val="1"/>
        <charset val="238"/>
      </rPr>
      <t xml:space="preserve">
</t>
    </r>
  </si>
  <si>
    <r>
      <rPr>
        <b/>
        <sz val="11"/>
        <color rgb="FFFF0000"/>
        <rFont val="Times New Roman"/>
        <family val="1"/>
        <charset val="238"/>
      </rPr>
      <t xml:space="preserve">Pozn. 4: </t>
    </r>
    <r>
      <rPr>
        <sz val="11"/>
        <color rgb="FFFF0000"/>
        <rFont val="Times New Roman"/>
        <family val="1"/>
        <charset val="238"/>
      </rPr>
      <t>Mzdové výdavky predstavujú celkovú cenu práce v zmysle Prílohy výzvy č.6 - Finančné limity pre osobné výdavky súvisiace s realizáciou hlavných aktivít projektu.</t>
    </r>
  </si>
  <si>
    <r>
      <t xml:space="preserve"> - V prípade, ak partner žiadateľa vykonal viac</t>
    </r>
    <r>
      <rPr>
        <strike/>
        <sz val="11"/>
        <color rgb="FFFF000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</si>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</sst>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6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trike/>
      <sz val="11"/>
      <color rgb="FFFF0000"/>
      <name val="Times New Roman"/>
      <family val="1"/>
      <charset val="238"/>
    </font>
    <font>
      <b/>
      <sz val="9"/>
      <color indexed="10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7EC23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2D69B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4" fontId="8" fillId="4" borderId="10" xfId="0" applyNumberFormat="1" applyFont="1" applyFill="1" applyBorder="1" applyAlignment="1">
      <alignment horizontal="right" vertical="center" wrapText="1"/>
    </xf>
    <xf numFmtId="0" fontId="10" fillId="0" borderId="0" xfId="0" applyFont="1" applyAlignment="1"/>
    <xf numFmtId="0" fontId="10" fillId="0" borderId="0" xfId="0" applyFont="1" applyAlignment="1">
      <alignment vertical="center"/>
    </xf>
    <xf numFmtId="0" fontId="3" fillId="5" borderId="2" xfId="0" applyFont="1" applyFill="1" applyBorder="1" applyAlignment="1"/>
    <xf numFmtId="0" fontId="6" fillId="3" borderId="3" xfId="0" applyFont="1" applyFill="1" applyBorder="1" applyAlignment="1">
      <alignment vertical="top" wrapText="1"/>
    </xf>
    <xf numFmtId="4" fontId="14" fillId="5" borderId="18" xfId="0" applyNumberFormat="1" applyFont="1" applyFill="1" applyBorder="1" applyAlignment="1">
      <alignment wrapText="1"/>
    </xf>
    <xf numFmtId="4" fontId="14" fillId="5" borderId="18" xfId="0" applyNumberFormat="1" applyFont="1" applyFill="1" applyBorder="1" applyAlignment="1">
      <alignment horizontal="right" vertical="center" wrapText="1"/>
    </xf>
    <xf numFmtId="4" fontId="14" fillId="5" borderId="6" xfId="0" applyNumberFormat="1" applyFont="1" applyFill="1" applyBorder="1" applyAlignment="1">
      <alignment horizontal="right" vertical="center" wrapText="1"/>
    </xf>
    <xf numFmtId="4" fontId="8" fillId="6" borderId="1" xfId="0" applyNumberFormat="1" applyFont="1" applyFill="1" applyBorder="1" applyAlignment="1">
      <alignment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6" fillId="3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5" borderId="1" xfId="0" applyFont="1" applyFill="1" applyBorder="1" applyAlignment="1">
      <alignment horizontal="left"/>
    </xf>
    <xf numFmtId="0" fontId="2" fillId="0" borderId="0" xfId="0" applyFont="1" applyFill="1"/>
    <xf numFmtId="0" fontId="13" fillId="0" borderId="0" xfId="0" applyFont="1" applyBorder="1" applyAlignment="1">
      <alignment horizontal="center" vertical="top"/>
    </xf>
    <xf numFmtId="2" fontId="0" fillId="0" borderId="0" xfId="0" applyNumberFormat="1" applyBorder="1" applyAlignment="1">
      <alignment horizontal="left" vertical="center"/>
    </xf>
    <xf numFmtId="0" fontId="6" fillId="0" borderId="0" xfId="0" applyFont="1" applyBorder="1" applyAlignment="1">
      <alignment horizontal="center" vertical="top"/>
    </xf>
    <xf numFmtId="0" fontId="0" fillId="0" borderId="0" xfId="0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top" wrapText="1"/>
    </xf>
    <xf numFmtId="0" fontId="11" fillId="5" borderId="8" xfId="0" applyFont="1" applyFill="1" applyBorder="1" applyAlignment="1">
      <alignment horizontal="left" vertical="top" wrapText="1"/>
    </xf>
    <xf numFmtId="0" fontId="3" fillId="5" borderId="1" xfId="0" applyFont="1" applyFill="1" applyBorder="1" applyAlignment="1"/>
    <xf numFmtId="4" fontId="6" fillId="0" borderId="11" xfId="0" applyNumberFormat="1" applyFont="1" applyBorder="1" applyAlignment="1">
      <alignment horizontal="center" vertical="center" wrapText="1"/>
    </xf>
    <xf numFmtId="4" fontId="9" fillId="4" borderId="16" xfId="0" applyNumberFormat="1" applyFont="1" applyFill="1" applyBorder="1" applyAlignment="1">
      <alignment horizontal="center" wrapText="1"/>
    </xf>
    <xf numFmtId="4" fontId="8" fillId="6" borderId="16" xfId="0" applyNumberFormat="1" applyFont="1" applyFill="1" applyBorder="1" applyAlignment="1">
      <alignment horizontal="center" vertical="center" wrapText="1"/>
    </xf>
    <xf numFmtId="4" fontId="14" fillId="5" borderId="16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vertical="top" wrapText="1"/>
    </xf>
    <xf numFmtId="0" fontId="22" fillId="7" borderId="1" xfId="0" applyFont="1" applyFill="1" applyBorder="1" applyAlignment="1"/>
    <xf numFmtId="0" fontId="23" fillId="6" borderId="1" xfId="0" applyFont="1" applyFill="1" applyBorder="1" applyAlignment="1">
      <alignment horizontal="left"/>
    </xf>
    <xf numFmtId="0" fontId="23" fillId="6" borderId="28" xfId="0" applyFont="1" applyFill="1" applyBorder="1" applyAlignment="1">
      <alignment horizontal="left"/>
    </xf>
    <xf numFmtId="0" fontId="24" fillId="5" borderId="1" xfId="0" applyFont="1" applyFill="1" applyBorder="1" applyAlignment="1">
      <alignment horizontal="left"/>
    </xf>
    <xf numFmtId="0" fontId="3" fillId="7" borderId="1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center" wrapText="1"/>
    </xf>
    <xf numFmtId="0" fontId="7" fillId="5" borderId="16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Border="1" applyAlignment="1"/>
    <xf numFmtId="0" fontId="3" fillId="5" borderId="1" xfId="0" applyFont="1" applyFill="1" applyBorder="1" applyAlignment="1">
      <alignment horizontal="left"/>
    </xf>
    <xf numFmtId="0" fontId="22" fillId="7" borderId="1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2" fontId="2" fillId="6" borderId="1" xfId="0" applyNumberFormat="1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 vertical="center"/>
    </xf>
    <xf numFmtId="43" fontId="2" fillId="6" borderId="1" xfId="0" applyNumberFormat="1" applyFont="1" applyFill="1" applyBorder="1" applyAlignment="1">
      <alignment horizontal="left"/>
    </xf>
    <xf numFmtId="43" fontId="7" fillId="5" borderId="16" xfId="2" applyFont="1" applyFill="1" applyBorder="1" applyAlignment="1">
      <alignment horizontal="center" vertical="center"/>
    </xf>
    <xf numFmtId="4" fontId="8" fillId="6" borderId="35" xfId="0" applyNumberFormat="1" applyFont="1" applyFill="1" applyBorder="1" applyAlignment="1">
      <alignment horizontal="right" vertical="center" wrapText="1"/>
    </xf>
    <xf numFmtId="4" fontId="14" fillId="5" borderId="36" xfId="0" applyNumberFormat="1" applyFont="1" applyFill="1" applyBorder="1" applyAlignment="1">
      <alignment horizontal="right" vertical="center" wrapText="1"/>
    </xf>
    <xf numFmtId="0" fontId="3" fillId="3" borderId="11" xfId="0" applyFont="1" applyFill="1" applyBorder="1" applyAlignment="1">
      <alignment vertical="top" wrapText="1"/>
    </xf>
    <xf numFmtId="43" fontId="2" fillId="6" borderId="1" xfId="2" applyFont="1" applyFill="1" applyBorder="1" applyAlignment="1">
      <alignment horizontal="center" vertical="center"/>
    </xf>
    <xf numFmtId="43" fontId="2" fillId="6" borderId="10" xfId="0" applyNumberFormat="1" applyFont="1" applyFill="1" applyBorder="1" applyAlignment="1">
      <alignment horizontal="left"/>
    </xf>
    <xf numFmtId="43" fontId="7" fillId="5" borderId="16" xfId="2" applyFont="1" applyFill="1" applyBorder="1" applyAlignment="1">
      <alignment horizontal="left"/>
    </xf>
    <xf numFmtId="0" fontId="22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left"/>
    </xf>
    <xf numFmtId="43" fontId="2" fillId="0" borderId="0" xfId="0" applyNumberFormat="1" applyFont="1" applyFill="1" applyBorder="1" applyAlignment="1">
      <alignment horizontal="center"/>
    </xf>
    <xf numFmtId="43" fontId="7" fillId="0" borderId="0" xfId="2" applyFont="1" applyFill="1" applyBorder="1" applyAlignment="1">
      <alignment horizontal="center"/>
    </xf>
    <xf numFmtId="0" fontId="24" fillId="5" borderId="2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center"/>
    </xf>
    <xf numFmtId="43" fontId="2" fillId="6" borderId="11" xfId="2" applyFont="1" applyFill="1" applyBorder="1" applyAlignment="1">
      <alignment horizontal="center" vertical="center"/>
    </xf>
    <xf numFmtId="0" fontId="6" fillId="8" borderId="23" xfId="0" applyFont="1" applyFill="1" applyBorder="1" applyAlignment="1">
      <alignment horizontal="center" vertical="top"/>
    </xf>
    <xf numFmtId="0" fontId="6" fillId="8" borderId="21" xfId="0" applyFont="1" applyFill="1" applyBorder="1" applyAlignment="1">
      <alignment horizontal="center" vertical="top"/>
    </xf>
    <xf numFmtId="0" fontId="6" fillId="8" borderId="22" xfId="0" applyFont="1" applyFill="1" applyBorder="1" applyAlignment="1">
      <alignment horizontal="center" vertical="top"/>
    </xf>
    <xf numFmtId="0" fontId="6" fillId="8" borderId="37" xfId="0" applyFont="1" applyFill="1" applyBorder="1" applyAlignment="1">
      <alignment horizontal="center" vertical="top"/>
    </xf>
    <xf numFmtId="0" fontId="6" fillId="8" borderId="20" xfId="0" applyFont="1" applyFill="1" applyBorder="1" applyAlignment="1">
      <alignment horizontal="center" vertical="top"/>
    </xf>
    <xf numFmtId="0" fontId="6" fillId="8" borderId="25" xfId="0" applyFont="1" applyFill="1" applyBorder="1" applyAlignment="1">
      <alignment horizontal="center" vertical="top"/>
    </xf>
    <xf numFmtId="0" fontId="6" fillId="8" borderId="26" xfId="0" applyFont="1" applyFill="1" applyBorder="1" applyAlignment="1">
      <alignment horizontal="center" vertical="top"/>
    </xf>
    <xf numFmtId="0" fontId="6" fillId="8" borderId="38" xfId="0" applyFont="1" applyFill="1" applyBorder="1" applyAlignment="1">
      <alignment horizontal="center" vertical="top"/>
    </xf>
    <xf numFmtId="0" fontId="11" fillId="5" borderId="4" xfId="0" applyFont="1" applyFill="1" applyBorder="1" applyAlignment="1">
      <alignment horizontal="left" vertical="top" wrapText="1"/>
    </xf>
    <xf numFmtId="0" fontId="13" fillId="8" borderId="30" xfId="0" applyFont="1" applyFill="1" applyBorder="1" applyAlignment="1">
      <alignment horizontal="center" vertical="center"/>
    </xf>
    <xf numFmtId="0" fontId="13" fillId="8" borderId="31" xfId="0" applyFont="1" applyFill="1" applyBorder="1" applyAlignment="1">
      <alignment horizontal="center" vertical="center"/>
    </xf>
    <xf numFmtId="0" fontId="13" fillId="8" borderId="32" xfId="0" applyFont="1" applyFill="1" applyBorder="1" applyAlignment="1">
      <alignment horizontal="center" vertical="center"/>
    </xf>
    <xf numFmtId="0" fontId="13" fillId="8" borderId="33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vertical="top" wrapText="1"/>
    </xf>
    <xf numFmtId="0" fontId="2" fillId="6" borderId="35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vertical="center" wrapText="1"/>
    </xf>
    <xf numFmtId="4" fontId="6" fillId="0" borderId="34" xfId="0" applyNumberFormat="1" applyFont="1" applyBorder="1" applyAlignment="1">
      <alignment horizontal="center" vertical="center" wrapText="1"/>
    </xf>
    <xf numFmtId="0" fontId="2" fillId="0" borderId="40" xfId="0" applyFont="1" applyFill="1" applyBorder="1" applyAlignment="1">
      <alignment vertical="center" wrapText="1"/>
    </xf>
    <xf numFmtId="4" fontId="6" fillId="0" borderId="35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wrapText="1"/>
    </xf>
    <xf numFmtId="4" fontId="6" fillId="0" borderId="41" xfId="0" applyNumberFormat="1" applyFont="1" applyBorder="1" applyAlignment="1">
      <alignment horizontal="center" vertical="center" wrapText="1"/>
    </xf>
    <xf numFmtId="2" fontId="8" fillId="6" borderId="18" xfId="0" applyNumberFormat="1" applyFont="1" applyFill="1" applyBorder="1" applyAlignment="1">
      <alignment horizontal="right" vertical="center" wrapText="1"/>
    </xf>
    <xf numFmtId="0" fontId="6" fillId="0" borderId="40" xfId="0" applyFont="1" applyBorder="1" applyAlignment="1">
      <alignment horizontal="justify" wrapText="1"/>
    </xf>
    <xf numFmtId="4" fontId="6" fillId="0" borderId="3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28" xfId="0" applyFont="1" applyBorder="1"/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vertical="center" wrapText="1"/>
    </xf>
    <xf numFmtId="4" fontId="6" fillId="0" borderId="49" xfId="0" applyNumberFormat="1" applyFont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left" vertical="center" wrapText="1"/>
    </xf>
    <xf numFmtId="0" fontId="8" fillId="0" borderId="51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53" xfId="0" applyFont="1" applyFill="1" applyBorder="1" applyAlignment="1">
      <alignment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right" vertical="center" wrapText="1"/>
    </xf>
    <xf numFmtId="4" fontId="6" fillId="4" borderId="49" xfId="0" applyNumberFormat="1" applyFont="1" applyFill="1" applyBorder="1" applyAlignment="1">
      <alignment horizontal="center" vertical="center" wrapText="1"/>
    </xf>
    <xf numFmtId="0" fontId="6" fillId="0" borderId="55" xfId="0" applyFont="1" applyBorder="1" applyAlignment="1">
      <alignment horizontal="justify" wrapText="1"/>
    </xf>
    <xf numFmtId="0" fontId="6" fillId="0" borderId="13" xfId="0" applyFont="1" applyBorder="1" applyAlignment="1">
      <alignment horizontal="justify" wrapText="1"/>
    </xf>
    <xf numFmtId="0" fontId="6" fillId="0" borderId="57" xfId="0" applyFont="1" applyBorder="1" applyAlignment="1">
      <alignment horizontal="justify" wrapText="1"/>
    </xf>
    <xf numFmtId="0" fontId="6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wrapText="1"/>
    </xf>
    <xf numFmtId="4" fontId="6" fillId="0" borderId="10" xfId="0" applyNumberFormat="1" applyFont="1" applyBorder="1" applyAlignment="1">
      <alignment horizontal="right" vertical="center" wrapText="1"/>
    </xf>
    <xf numFmtId="4" fontId="8" fillId="4" borderId="5" xfId="0" applyNumberFormat="1" applyFont="1" applyFill="1" applyBorder="1" applyAlignment="1">
      <alignment horizontal="right" vertical="center" wrapText="1"/>
    </xf>
    <xf numFmtId="4" fontId="8" fillId="4" borderId="16" xfId="0" applyNumberFormat="1" applyFont="1" applyFill="1" applyBorder="1" applyAlignment="1">
      <alignment horizontal="right" vertical="center" wrapText="1"/>
    </xf>
    <xf numFmtId="4" fontId="8" fillId="4" borderId="0" xfId="0" applyNumberFormat="1" applyFont="1" applyFill="1" applyBorder="1" applyAlignment="1">
      <alignment horizontal="right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4" fontId="8" fillId="6" borderId="6" xfId="0" applyNumberFormat="1" applyFont="1" applyFill="1" applyBorder="1" applyAlignment="1">
      <alignment horizontal="right" vertical="center" wrapText="1"/>
    </xf>
    <xf numFmtId="4" fontId="8" fillId="6" borderId="16" xfId="0" applyNumberFormat="1" applyFont="1" applyFill="1" applyBorder="1" applyAlignment="1">
      <alignment horizontal="right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58" xfId="0" applyNumberFormat="1" applyFont="1" applyBorder="1" applyAlignment="1">
      <alignment horizontal="center" vertical="center" wrapText="1"/>
    </xf>
    <xf numFmtId="0" fontId="13" fillId="0" borderId="0" xfId="0" applyFont="1" applyAlignment="1"/>
    <xf numFmtId="0" fontId="27" fillId="0" borderId="0" xfId="0" applyFont="1" applyAlignment="1"/>
    <xf numFmtId="0" fontId="0" fillId="6" borderId="27" xfId="0" applyFill="1" applyBorder="1" applyAlignment="1"/>
    <xf numFmtId="0" fontId="0" fillId="6" borderId="57" xfId="0" applyFill="1" applyBorder="1" applyAlignment="1"/>
    <xf numFmtId="0" fontId="0" fillId="6" borderId="18" xfId="0" applyFill="1" applyBorder="1" applyAlignment="1"/>
    <xf numFmtId="0" fontId="0" fillId="6" borderId="11" xfId="0" applyFill="1" applyBorder="1" applyAlignment="1"/>
    <xf numFmtId="2" fontId="8" fillId="6" borderId="11" xfId="0" applyNumberFormat="1" applyFont="1" applyFill="1" applyBorder="1" applyAlignment="1">
      <alignment horizontal="right" vertical="center" wrapText="1"/>
    </xf>
    <xf numFmtId="0" fontId="8" fillId="6" borderId="3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>
      <alignment horizontal="right" vertical="center" wrapText="1"/>
    </xf>
    <xf numFmtId="0" fontId="6" fillId="0" borderId="23" xfId="0" applyFont="1" applyBorder="1" applyAlignment="1">
      <alignment horizontal="justify" wrapText="1"/>
    </xf>
    <xf numFmtId="0" fontId="6" fillId="0" borderId="17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justify" wrapText="1"/>
    </xf>
    <xf numFmtId="4" fontId="8" fillId="4" borderId="15" xfId="0" applyNumberFormat="1" applyFont="1" applyFill="1" applyBorder="1" applyAlignment="1">
      <alignment horizontal="right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4" fontId="6" fillId="0" borderId="30" xfId="0" applyNumberFormat="1" applyFont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" fillId="0" borderId="59" xfId="0" applyFont="1" applyBorder="1"/>
    <xf numFmtId="0" fontId="2" fillId="3" borderId="53" xfId="0" applyFont="1" applyFill="1" applyBorder="1"/>
    <xf numFmtId="4" fontId="6" fillId="0" borderId="10" xfId="0" applyNumberFormat="1" applyFont="1" applyBorder="1" applyAlignment="1">
      <alignment horizontal="center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0" fontId="30" fillId="3" borderId="3" xfId="0" applyFont="1" applyFill="1" applyBorder="1" applyAlignment="1">
      <alignment horizontal="center" vertical="center" wrapText="1"/>
    </xf>
    <xf numFmtId="16" fontId="13" fillId="0" borderId="4" xfId="0" applyNumberFormat="1" applyFont="1" applyBorder="1" applyAlignment="1">
      <alignment horizontal="left"/>
    </xf>
    <xf numFmtId="16" fontId="13" fillId="0" borderId="31" xfId="0" applyNumberFormat="1" applyFont="1" applyBorder="1" applyAlignment="1">
      <alignment horizontal="left"/>
    </xf>
    <xf numFmtId="16" fontId="13" fillId="0" borderId="50" xfId="0" applyNumberFormat="1" applyFont="1" applyBorder="1" applyAlignment="1">
      <alignment horizontal="left"/>
    </xf>
    <xf numFmtId="16" fontId="13" fillId="0" borderId="23" xfId="0" applyNumberFormat="1" applyFont="1" applyBorder="1" applyAlignment="1">
      <alignment horizontal="left"/>
    </xf>
    <xf numFmtId="16" fontId="13" fillId="0" borderId="21" xfId="0" applyNumberFormat="1" applyFont="1" applyBorder="1" applyAlignment="1">
      <alignment horizontal="left"/>
    </xf>
    <xf numFmtId="16" fontId="13" fillId="0" borderId="30" xfId="0" applyNumberFormat="1" applyFont="1" applyBorder="1" applyAlignment="1">
      <alignment horizontal="left"/>
    </xf>
    <xf numFmtId="16" fontId="13" fillId="0" borderId="56" xfId="0" applyNumberFormat="1" applyFont="1" applyBorder="1" applyAlignment="1">
      <alignment horizontal="left"/>
    </xf>
    <xf numFmtId="16" fontId="13" fillId="0" borderId="37" xfId="0" applyNumberFormat="1" applyFont="1" applyBorder="1" applyAlignment="1">
      <alignment horizontal="left"/>
    </xf>
    <xf numFmtId="16" fontId="13" fillId="0" borderId="61" xfId="0" applyNumberFormat="1" applyFont="1" applyBorder="1" applyAlignment="1">
      <alignment horizontal="left"/>
    </xf>
    <xf numFmtId="0" fontId="13" fillId="0" borderId="0" xfId="0" applyFont="1"/>
    <xf numFmtId="0" fontId="31" fillId="0" borderId="0" xfId="0" applyFont="1" applyFill="1" applyAlignment="1">
      <alignment wrapText="1"/>
    </xf>
    <xf numFmtId="0" fontId="13" fillId="0" borderId="0" xfId="0" applyFont="1" applyFill="1" applyAlignment="1">
      <alignment horizontal="left" vertical="top" wrapText="1"/>
    </xf>
    <xf numFmtId="16" fontId="13" fillId="0" borderId="9" xfId="0" applyNumberFormat="1" applyFont="1" applyBorder="1" applyAlignment="1">
      <alignment horizontal="left"/>
    </xf>
    <xf numFmtId="16" fontId="13" fillId="0" borderId="1" xfId="0" applyNumberFormat="1" applyFont="1" applyBorder="1" applyAlignment="1">
      <alignment horizontal="left"/>
    </xf>
    <xf numFmtId="16" fontId="13" fillId="0" borderId="11" xfId="0" applyNumberFormat="1" applyFont="1" applyBorder="1" applyAlignment="1">
      <alignment horizontal="left"/>
    </xf>
    <xf numFmtId="16" fontId="13" fillId="0" borderId="0" xfId="0" applyNumberFormat="1" applyFont="1" applyAlignment="1">
      <alignment horizontal="left"/>
    </xf>
    <xf numFmtId="16" fontId="13" fillId="0" borderId="57" xfId="0" applyNumberFormat="1" applyFont="1" applyBorder="1" applyAlignment="1">
      <alignment horizontal="left"/>
    </xf>
    <xf numFmtId="16" fontId="13" fillId="0" borderId="55" xfId="0" applyNumberFormat="1" applyFont="1" applyBorder="1" applyAlignment="1">
      <alignment horizontal="left"/>
    </xf>
    <xf numFmtId="16" fontId="13" fillId="0" borderId="13" xfId="0" applyNumberFormat="1" applyFont="1" applyBorder="1" applyAlignment="1">
      <alignment horizontal="left"/>
    </xf>
    <xf numFmtId="0" fontId="2" fillId="0" borderId="1" xfId="0" applyFont="1" applyFill="1" applyBorder="1" applyAlignment="1">
      <alignment vertical="center" wrapText="1"/>
    </xf>
    <xf numFmtId="0" fontId="6" fillId="0" borderId="0" xfId="0" applyFont="1" applyAlignment="1"/>
    <xf numFmtId="0" fontId="28" fillId="0" borderId="0" xfId="0" applyFont="1" applyAlignment="1"/>
    <xf numFmtId="0" fontId="6" fillId="3" borderId="23" xfId="0" applyFont="1" applyFill="1" applyBorder="1" applyAlignment="1">
      <alignment horizontal="left" vertical="center" wrapText="1"/>
    </xf>
    <xf numFmtId="0" fontId="0" fillId="0" borderId="19" xfId="0" applyBorder="1" applyAlignment="1"/>
    <xf numFmtId="0" fontId="0" fillId="0" borderId="24" xfId="0" applyBorder="1" applyAlignment="1"/>
    <xf numFmtId="0" fontId="6" fillId="0" borderId="0" xfId="0" applyFont="1" applyFill="1" applyBorder="1" applyAlignment="1">
      <alignment horizontal="left" vertical="top" wrapText="1"/>
    </xf>
    <xf numFmtId="0" fontId="8" fillId="6" borderId="21" xfId="0" applyFont="1" applyFill="1" applyBorder="1" applyAlignment="1">
      <alignment vertical="center" wrapText="1"/>
    </xf>
    <xf numFmtId="0" fontId="0" fillId="0" borderId="13" xfId="0" applyBorder="1" applyAlignment="1"/>
    <xf numFmtId="4" fontId="8" fillId="0" borderId="0" xfId="0" applyNumberFormat="1" applyFont="1" applyFill="1" applyBorder="1" applyAlignment="1">
      <alignment horizontal="center" vertical="center" wrapText="1"/>
    </xf>
    <xf numFmtId="10" fontId="8" fillId="0" borderId="0" xfId="1" applyNumberFormat="1" applyFont="1" applyFill="1" applyBorder="1" applyAlignment="1">
      <alignment horizontal="center" vertical="center" wrapText="1"/>
    </xf>
    <xf numFmtId="0" fontId="14" fillId="5" borderId="22" xfId="0" applyFont="1" applyFill="1" applyBorder="1" applyAlignment="1">
      <alignment wrapText="1"/>
    </xf>
    <xf numFmtId="0" fontId="0" fillId="0" borderId="60" xfId="0" applyBorder="1" applyAlignment="1"/>
    <xf numFmtId="4" fontId="14" fillId="0" borderId="37" xfId="0" applyNumberFormat="1" applyFont="1" applyFill="1" applyBorder="1" applyAlignment="1">
      <alignment horizontal="center" vertical="center" wrapText="1"/>
    </xf>
    <xf numFmtId="4" fontId="14" fillId="0" borderId="5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4" fillId="5" borderId="6" xfId="0" applyFont="1" applyFill="1" applyBorder="1" applyAlignment="1">
      <alignment horizontal="left" wrapText="1"/>
    </xf>
    <xf numFmtId="0" fontId="0" fillId="0" borderId="7" xfId="0" applyBorder="1" applyAlignment="1"/>
    <xf numFmtId="0" fontId="0" fillId="0" borderId="8" xfId="0" applyBorder="1" applyAlignment="1"/>
    <xf numFmtId="0" fontId="3" fillId="0" borderId="0" xfId="0" applyFont="1" applyFill="1" applyBorder="1" applyAlignment="1"/>
    <xf numFmtId="0" fontId="0" fillId="0" borderId="5" xfId="0" applyFill="1" applyBorder="1" applyAlignment="1"/>
    <xf numFmtId="0" fontId="2" fillId="0" borderId="0" xfId="0" applyFont="1" applyBorder="1" applyAlignment="1">
      <alignment horizontal="center"/>
    </xf>
    <xf numFmtId="0" fontId="7" fillId="5" borderId="6" xfId="0" applyFont="1" applyFill="1" applyBorder="1" applyAlignment="1">
      <alignment horizontal="left"/>
    </xf>
    <xf numFmtId="0" fontId="8" fillId="7" borderId="6" xfId="0" applyFont="1" applyFill="1" applyBorder="1" applyAlignment="1">
      <alignment horizontal="left"/>
    </xf>
    <xf numFmtId="0" fontId="8" fillId="6" borderId="22" xfId="0" applyFont="1" applyFill="1" applyBorder="1" applyAlignment="1">
      <alignment horizontal="left" vertical="center" wrapText="1"/>
    </xf>
    <xf numFmtId="0" fontId="0" fillId="0" borderId="14" xfId="0" applyBorder="1" applyAlignment="1"/>
    <xf numFmtId="0" fontId="7" fillId="5" borderId="15" xfId="0" applyFont="1" applyFill="1" applyBorder="1" applyAlignment="1">
      <alignment horizontal="left"/>
    </xf>
    <xf numFmtId="0" fontId="0" fillId="0" borderId="5" xfId="0" applyBorder="1" applyAlignment="1"/>
    <xf numFmtId="0" fontId="0" fillId="0" borderId="3" xfId="0" applyBorder="1" applyAlignment="1"/>
    <xf numFmtId="0" fontId="11" fillId="7" borderId="43" xfId="0" applyFont="1" applyFill="1" applyBorder="1" applyAlignment="1">
      <alignment horizontal="left"/>
    </xf>
    <xf numFmtId="0" fontId="0" fillId="0" borderId="46" xfId="0" applyBorder="1" applyAlignment="1"/>
    <xf numFmtId="0" fontId="0" fillId="0" borderId="52" xfId="0" applyBorder="1" applyAlignment="1"/>
    <xf numFmtId="0" fontId="9" fillId="4" borderId="53" xfId="0" applyFont="1" applyFill="1" applyBorder="1" applyAlignment="1">
      <alignment horizontal="left" wrapText="1"/>
    </xf>
    <xf numFmtId="0" fontId="0" fillId="0" borderId="54" xfId="0" applyBorder="1" applyAlignment="1"/>
    <xf numFmtId="0" fontId="11" fillId="7" borderId="6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left" wrapText="1"/>
    </xf>
    <xf numFmtId="0" fontId="8" fillId="6" borderId="6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5" borderId="43" xfId="0" applyFont="1" applyFill="1" applyBorder="1" applyAlignment="1"/>
    <xf numFmtId="0" fontId="0" fillId="0" borderId="44" xfId="0" applyBorder="1" applyAlignment="1"/>
    <xf numFmtId="0" fontId="4" fillId="0" borderId="43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3" fillId="5" borderId="6" xfId="0" applyFont="1" applyFill="1" applyBorder="1" applyAlignment="1"/>
    <xf numFmtId="0" fontId="4" fillId="0" borderId="47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30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/>
    <xf numFmtId="4" fontId="1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0" fillId="0" borderId="12" xfId="0" applyBorder="1" applyAlignment="1"/>
    <xf numFmtId="0" fontId="0" fillId="0" borderId="0" xfId="0" applyFill="1" applyBorder="1" applyAlignment="1"/>
    <xf numFmtId="0" fontId="6" fillId="0" borderId="40" xfId="0" applyFont="1" applyBorder="1" applyAlignment="1">
      <alignment horizontal="left" wrapText="1"/>
    </xf>
    <xf numFmtId="0" fontId="28" fillId="0" borderId="1" xfId="0" applyFont="1" applyBorder="1" applyAlignment="1"/>
    <xf numFmtId="0" fontId="28" fillId="0" borderId="35" xfId="0" applyFont="1" applyBorder="1" applyAlignment="1"/>
    <xf numFmtId="0" fontId="6" fillId="0" borderId="40" xfId="0" applyFont="1" applyBorder="1" applyAlignment="1"/>
    <xf numFmtId="0" fontId="11" fillId="0" borderId="5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vertical="center" wrapText="1"/>
    </xf>
    <xf numFmtId="0" fontId="14" fillId="5" borderId="6" xfId="0" applyFont="1" applyFill="1" applyBorder="1" applyAlignment="1">
      <alignment wrapText="1"/>
    </xf>
    <xf numFmtId="0" fontId="6" fillId="0" borderId="39" xfId="0" applyFont="1" applyBorder="1" applyAlignment="1">
      <alignment horizontal="left"/>
    </xf>
    <xf numFmtId="0" fontId="28" fillId="0" borderId="17" xfId="0" applyFont="1" applyBorder="1" applyAlignment="1"/>
    <xf numFmtId="0" fontId="28" fillId="0" borderId="34" xfId="0" applyFont="1" applyBorder="1" applyAlignment="1"/>
    <xf numFmtId="0" fontId="2" fillId="0" borderId="9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1" fillId="7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7" fillId="5" borderId="5" xfId="0" applyFont="1" applyFill="1" applyBorder="1" applyAlignment="1">
      <alignment horizontal="left"/>
    </xf>
    <xf numFmtId="0" fontId="1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6" xfId="0" applyFont="1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2" fillId="3" borderId="57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Border="1" applyAlignment="1"/>
    <xf numFmtId="0" fontId="3" fillId="0" borderId="27" xfId="0" applyFont="1" applyFill="1" applyBorder="1" applyAlignment="1"/>
    <xf numFmtId="0" fontId="0" fillId="0" borderId="27" xfId="0" applyFill="1" applyBorder="1" applyAlignment="1"/>
    <xf numFmtId="0" fontId="2" fillId="0" borderId="0" xfId="0" applyFont="1" applyFill="1" applyBorder="1" applyAlignment="1"/>
    <xf numFmtId="0" fontId="0" fillId="0" borderId="0" xfId="0" applyAlignment="1"/>
    <xf numFmtId="0" fontId="4" fillId="0" borderId="1" xfId="0" applyFont="1" applyBorder="1" applyAlignment="1">
      <alignment horizontal="left"/>
    </xf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2" fillId="7" borderId="1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0" fontId="2" fillId="7" borderId="12" xfId="0" applyFont="1" applyFill="1" applyBorder="1" applyAlignment="1">
      <alignment horizontal="left"/>
    </xf>
    <xf numFmtId="0" fontId="2" fillId="7" borderId="13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2" xfId="0" applyFont="1" applyBorder="1" applyAlignment="1" applyProtection="1">
      <alignment horizontal="justify" vertical="top" wrapText="1"/>
      <protection locked="0"/>
    </xf>
    <xf numFmtId="0" fontId="2" fillId="0" borderId="12" xfId="0" applyFont="1" applyBorder="1" applyAlignment="1" applyProtection="1">
      <alignment horizontal="justify" vertical="top" wrapText="1"/>
      <protection locked="0"/>
    </xf>
    <xf numFmtId="0" fontId="2" fillId="0" borderId="13" xfId="0" applyFont="1" applyBorder="1" applyAlignment="1" applyProtection="1">
      <alignment horizontal="justify" vertical="top" wrapText="1"/>
      <protection locked="0"/>
    </xf>
    <xf numFmtId="0" fontId="0" fillId="0" borderId="12" xfId="0" applyBorder="1" applyAlignment="1">
      <alignment horizontal="justify" vertical="top" wrapText="1"/>
    </xf>
    <xf numFmtId="0" fontId="0" fillId="0" borderId="13" xfId="0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8" fillId="5" borderId="2" xfId="0" applyFont="1" applyFill="1" applyBorder="1" applyAlignment="1">
      <alignment horizontal="left" vertical="top"/>
    </xf>
    <xf numFmtId="0" fontId="19" fillId="0" borderId="12" xfId="0" applyFont="1" applyBorder="1" applyAlignment="1">
      <alignment horizontal="left" vertical="top"/>
    </xf>
    <xf numFmtId="0" fontId="19" fillId="0" borderId="13" xfId="0" applyFont="1" applyBorder="1" applyAlignment="1">
      <alignment horizontal="left" vertical="top"/>
    </xf>
    <xf numFmtId="2" fontId="2" fillId="6" borderId="15" xfId="0" applyNumberFormat="1" applyFont="1" applyFill="1" applyBorder="1" applyAlignment="1">
      <alignment horizontal="left" vertical="center" wrapText="1"/>
    </xf>
    <xf numFmtId="2" fontId="0" fillId="0" borderId="28" xfId="0" applyNumberFormat="1" applyBorder="1" applyAlignment="1">
      <alignment horizontal="left" vertical="center" wrapText="1"/>
    </xf>
    <xf numFmtId="2" fontId="0" fillId="0" borderId="29" xfId="0" applyNumberForma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/>
    <xf numFmtId="0" fontId="2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0" fillId="0" borderId="0" xfId="0" applyFont="1" applyAlignment="1">
      <alignment wrapText="1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3" fillId="6" borderId="1" xfId="0" applyFont="1" applyFill="1" applyBorder="1" applyAlignment="1"/>
    <xf numFmtId="0" fontId="17" fillId="6" borderId="1" xfId="0" applyFont="1" applyFill="1" applyBorder="1" applyAlignment="1"/>
    <xf numFmtId="0" fontId="3" fillId="7" borderId="1" xfId="0" applyFont="1" applyFill="1" applyBorder="1" applyAlignment="1"/>
    <xf numFmtId="0" fontId="17" fillId="7" borderId="1" xfId="0" applyFont="1" applyFill="1" applyBorder="1" applyAlignment="1"/>
    <xf numFmtId="4" fontId="2" fillId="4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7" borderId="2" xfId="0" applyFont="1" applyFill="1" applyBorder="1" applyAlignment="1">
      <alignment horizontal="center"/>
    </xf>
  </cellXfs>
  <cellStyles count="3">
    <cellStyle name="Čiarka" xfId="2" builtinId="3"/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7EC234"/>
      <color rgb="FFD6E3BC"/>
      <color rgb="FF9BBB59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133351</xdr:colOff>
      <xdr:row>2</xdr:row>
      <xdr:rowOff>95250</xdr:rowOff>
    </xdr:from>
    <xdr:to>
      <xdr:col>11</xdr:col>
      <xdr:colOff>180976</xdr:colOff>
      <xdr:row>6</xdr:row>
      <xdr:rowOff>144992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6" y="476250"/>
          <a:ext cx="7581900" cy="811742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5</xdr:col>
      <xdr:colOff>1095375</xdr:colOff>
      <xdr:row>32</xdr:row>
      <xdr:rowOff>59531</xdr:rowOff>
    </xdr:from>
    <xdr:ext cx="184731" cy="264560"/>
    <xdr:sp macro="" textlink="">
      <xdr:nvSpPr>
        <xdr:cNvPr id="3" name="BlokTextu 2"/>
        <xdr:cNvSpPr txBox="1"/>
      </xdr:nvSpPr>
      <xdr:spPr>
        <a:xfrm>
          <a:off x="7486650" y="74033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180976</xdr:colOff>
      <xdr:row>2</xdr:row>
      <xdr:rowOff>133350</xdr:rowOff>
    </xdr:from>
    <xdr:to>
      <xdr:col>11</xdr:col>
      <xdr:colOff>228601</xdr:colOff>
      <xdr:row>6</xdr:row>
      <xdr:rowOff>183092</xdr:rowOff>
    </xdr:to>
    <xdr:pic>
      <xdr:nvPicPr>
        <xdr:cNvPr id="3" name="Obrázok 2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6701" y="514350"/>
          <a:ext cx="7581900" cy="8117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66675</xdr:rowOff>
    </xdr:from>
    <xdr:to>
      <xdr:col>4</xdr:col>
      <xdr:colOff>1058333</xdr:colOff>
      <xdr:row>6</xdr:row>
      <xdr:rowOff>183092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47675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</xdr:row>
      <xdr:rowOff>133350</xdr:rowOff>
    </xdr:from>
    <xdr:to>
      <xdr:col>4</xdr:col>
      <xdr:colOff>905933</xdr:colOff>
      <xdr:row>7</xdr:row>
      <xdr:rowOff>59267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14350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3</xdr:row>
      <xdr:rowOff>21166</xdr:rowOff>
    </xdr:from>
    <xdr:to>
      <xdr:col>9</xdr:col>
      <xdr:colOff>169333</xdr:colOff>
      <xdr:row>7</xdr:row>
      <xdr:rowOff>137583</xdr:rowOff>
    </xdr:to>
    <xdr:pic>
      <xdr:nvPicPr>
        <xdr:cNvPr id="6" name="Obrázok 5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592666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3</xdr:row>
      <xdr:rowOff>21166</xdr:rowOff>
    </xdr:from>
    <xdr:to>
      <xdr:col>8</xdr:col>
      <xdr:colOff>1640416</xdr:colOff>
      <xdr:row>7</xdr:row>
      <xdr:rowOff>137583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592666"/>
          <a:ext cx="7716308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2162175</xdr:colOff>
      <xdr:row>3</xdr:row>
      <xdr:rowOff>1</xdr:rowOff>
    </xdr:from>
    <xdr:to>
      <xdr:col>4</xdr:col>
      <xdr:colOff>3086099</xdr:colOff>
      <xdr:row>7</xdr:row>
      <xdr:rowOff>114300</xdr:rowOff>
    </xdr:to>
    <xdr:pic>
      <xdr:nvPicPr>
        <xdr:cNvPr id="7" name="Obrázok 6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571501"/>
          <a:ext cx="8162924" cy="8762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55"/>
  <sheetViews>
    <sheetView tabSelected="1" topLeftCell="A8" workbookViewId="0">
      <selection activeCell="E23" sqref="E23"/>
    </sheetView>
  </sheetViews>
  <sheetFormatPr defaultRowHeight="15" x14ac:dyDescent="0.25"/>
  <cols>
    <col min="1" max="1" width="5.5703125" style="1" customWidth="1"/>
    <col min="2" max="2" width="34.42578125" style="1" customWidth="1"/>
    <col min="3" max="4" width="19.5703125" style="1" customWidth="1"/>
    <col min="5" max="5" width="16.7109375" style="2" customWidth="1"/>
    <col min="6" max="6" width="19.7109375" style="3" customWidth="1"/>
    <col min="7" max="7" width="16.42578125" style="3" customWidth="1"/>
    <col min="8" max="8" width="16.28515625" style="3" customWidth="1"/>
    <col min="9" max="9" width="22" style="3" customWidth="1"/>
    <col min="10" max="10" width="19.5703125" style="3" customWidth="1"/>
    <col min="11" max="11" width="38.7109375" style="1" customWidth="1"/>
    <col min="12" max="16384" width="9.140625" style="1"/>
  </cols>
  <sheetData>
    <row r="2" spans="1:12" x14ac:dyDescent="0.25">
      <c r="A2" s="245" t="s">
        <v>120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</row>
    <row r="3" spans="1:12" x14ac:dyDescent="0.25">
      <c r="E3" s="1"/>
      <c r="F3" s="1"/>
      <c r="G3" s="1"/>
      <c r="H3" s="1"/>
      <c r="I3" s="26"/>
      <c r="J3" s="26"/>
    </row>
    <row r="7" spans="1:12" x14ac:dyDescent="0.25">
      <c r="E7" s="1"/>
      <c r="F7" s="1"/>
      <c r="G7" s="1"/>
      <c r="H7" s="1"/>
      <c r="I7" s="1"/>
      <c r="J7" s="1"/>
    </row>
    <row r="8" spans="1:12" ht="20.25" x14ac:dyDescent="0.3">
      <c r="B8" s="247" t="s">
        <v>77</v>
      </c>
      <c r="C8" s="247"/>
      <c r="D8" s="247"/>
      <c r="E8" s="247"/>
      <c r="F8" s="247"/>
      <c r="G8" s="247"/>
      <c r="H8" s="247"/>
      <c r="I8" s="247"/>
      <c r="J8" s="247"/>
      <c r="K8" s="247"/>
    </row>
    <row r="9" spans="1:12" ht="15" customHeight="1" x14ac:dyDescent="0.3"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2" ht="15.75" thickBot="1" x14ac:dyDescent="0.3"/>
    <row r="11" spans="1:12" ht="15.75" thickBot="1" x14ac:dyDescent="0.3">
      <c r="A11" s="248" t="s">
        <v>0</v>
      </c>
      <c r="B11" s="249"/>
      <c r="C11" s="250"/>
      <c r="D11" s="251"/>
      <c r="E11" s="252"/>
      <c r="F11" s="252"/>
      <c r="G11" s="252"/>
      <c r="H11" s="252"/>
      <c r="I11" s="252"/>
      <c r="J11" s="252"/>
      <c r="K11" s="253"/>
    </row>
    <row r="12" spans="1:12" ht="15.75" thickBot="1" x14ac:dyDescent="0.3">
      <c r="A12" s="254" t="s">
        <v>1</v>
      </c>
      <c r="B12" s="226"/>
      <c r="C12" s="255"/>
      <c r="D12" s="255"/>
      <c r="E12" s="256"/>
      <c r="F12" s="256"/>
      <c r="G12" s="256"/>
      <c r="H12" s="256"/>
      <c r="I12" s="256"/>
      <c r="J12" s="256"/>
      <c r="K12" s="257"/>
      <c r="L12" s="125"/>
    </row>
    <row r="13" spans="1:12" x14ac:dyDescent="0.25">
      <c r="B13" s="227"/>
      <c r="C13" s="228"/>
      <c r="D13" s="228"/>
      <c r="E13" s="228"/>
      <c r="F13" s="228"/>
      <c r="G13" s="228"/>
      <c r="H13" s="228"/>
      <c r="I13" s="228"/>
      <c r="J13" s="228"/>
      <c r="K13" s="228"/>
    </row>
    <row r="14" spans="1:12" ht="15.75" thickBot="1" x14ac:dyDescent="0.3"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2" ht="60.75" customHeight="1" thickBot="1" x14ac:dyDescent="0.3">
      <c r="A15" s="126" t="s">
        <v>121</v>
      </c>
      <c r="B15" s="126" t="s">
        <v>2</v>
      </c>
      <c r="C15" s="127" t="s">
        <v>6</v>
      </c>
      <c r="D15" s="186" t="s">
        <v>122</v>
      </c>
      <c r="E15" s="126" t="s">
        <v>3</v>
      </c>
      <c r="F15" s="128" t="s">
        <v>4</v>
      </c>
      <c r="G15" s="127" t="s">
        <v>32</v>
      </c>
      <c r="H15" s="127" t="s">
        <v>33</v>
      </c>
      <c r="I15" s="127" t="s">
        <v>35</v>
      </c>
      <c r="J15" s="126" t="s">
        <v>84</v>
      </c>
      <c r="K15" s="126" t="s">
        <v>113</v>
      </c>
    </row>
    <row r="16" spans="1:12" ht="19.5" thickBot="1" x14ac:dyDescent="0.35">
      <c r="A16" s="230" t="s">
        <v>7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6"/>
      <c r="L16" s="196"/>
    </row>
    <row r="17" spans="1:12" ht="16.5" thickBot="1" x14ac:dyDescent="0.3">
      <c r="A17" s="231" t="s">
        <v>115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6"/>
    </row>
    <row r="18" spans="1:12" x14ac:dyDescent="0.25">
      <c r="A18" s="187">
        <v>42370</v>
      </c>
      <c r="B18" s="129"/>
      <c r="C18" s="124"/>
      <c r="D18" s="124"/>
      <c r="E18" s="4"/>
      <c r="F18" s="5">
        <v>0</v>
      </c>
      <c r="G18" s="21">
        <v>0</v>
      </c>
      <c r="H18" s="21">
        <f>F18*G18</f>
        <v>0</v>
      </c>
      <c r="I18" s="21"/>
      <c r="J18" s="21"/>
      <c r="K18" s="130"/>
    </row>
    <row r="19" spans="1:12" x14ac:dyDescent="0.25">
      <c r="A19" s="188">
        <v>42401</v>
      </c>
      <c r="B19" s="113"/>
      <c r="C19" s="123"/>
      <c r="D19" s="124"/>
      <c r="E19" s="4"/>
      <c r="F19" s="6">
        <v>0</v>
      </c>
      <c r="G19" s="22">
        <v>0</v>
      </c>
      <c r="H19" s="22">
        <f>F19*G19</f>
        <v>0</v>
      </c>
      <c r="I19" s="22"/>
      <c r="J19" s="22"/>
      <c r="K19" s="114"/>
    </row>
    <row r="20" spans="1:12" x14ac:dyDescent="0.25">
      <c r="A20" s="189">
        <v>42430</v>
      </c>
      <c r="B20" s="113"/>
      <c r="C20" s="123"/>
      <c r="D20" s="123"/>
      <c r="E20" s="7"/>
      <c r="F20" s="6">
        <v>0</v>
      </c>
      <c r="G20" s="23">
        <v>0</v>
      </c>
      <c r="H20" s="22">
        <v>0</v>
      </c>
      <c r="I20" s="22"/>
      <c r="J20" s="22"/>
      <c r="K20" s="114"/>
    </row>
    <row r="21" spans="1:12" x14ac:dyDescent="0.25">
      <c r="A21" s="189">
        <v>42461</v>
      </c>
      <c r="B21" s="113"/>
      <c r="C21" s="123"/>
      <c r="D21" s="123"/>
      <c r="E21" s="7"/>
      <c r="F21" s="6">
        <v>0</v>
      </c>
      <c r="G21" s="22">
        <v>0</v>
      </c>
      <c r="H21" s="22">
        <f t="shared" ref="H21:H26" si="0">F21*G21</f>
        <v>0</v>
      </c>
      <c r="I21" s="22"/>
      <c r="J21" s="22"/>
      <c r="K21" s="114"/>
    </row>
    <row r="22" spans="1:12" x14ac:dyDescent="0.25">
      <c r="A22" s="189">
        <v>42491</v>
      </c>
      <c r="B22" s="113"/>
      <c r="C22" s="123"/>
      <c r="D22" s="206"/>
      <c r="E22" s="7"/>
      <c r="F22" s="6">
        <v>0</v>
      </c>
      <c r="G22" s="22">
        <v>0</v>
      </c>
      <c r="H22" s="22">
        <f t="shared" si="0"/>
        <v>0</v>
      </c>
      <c r="I22" s="22"/>
      <c r="J22" s="22"/>
      <c r="K22" s="114"/>
    </row>
    <row r="23" spans="1:12" x14ac:dyDescent="0.25">
      <c r="A23" s="189">
        <v>42522</v>
      </c>
      <c r="B23" s="113"/>
      <c r="C23" s="123"/>
      <c r="D23" s="206"/>
      <c r="E23" s="7"/>
      <c r="F23" s="6">
        <v>0</v>
      </c>
      <c r="G23" s="22">
        <v>0</v>
      </c>
      <c r="H23" s="22">
        <f t="shared" si="0"/>
        <v>0</v>
      </c>
      <c r="I23" s="22"/>
      <c r="J23" s="22"/>
      <c r="K23" s="114"/>
    </row>
    <row r="24" spans="1:12" x14ac:dyDescent="0.25">
      <c r="A24" s="189">
        <v>42552</v>
      </c>
      <c r="B24" s="113"/>
      <c r="C24" s="206"/>
      <c r="D24" s="206"/>
      <c r="E24" s="7"/>
      <c r="F24" s="6">
        <v>0</v>
      </c>
      <c r="G24" s="22">
        <v>0</v>
      </c>
      <c r="H24" s="22">
        <f t="shared" si="0"/>
        <v>0</v>
      </c>
      <c r="I24" s="22"/>
      <c r="J24" s="22"/>
      <c r="K24" s="114"/>
    </row>
    <row r="25" spans="1:12" x14ac:dyDescent="0.25">
      <c r="A25" s="189">
        <v>42583</v>
      </c>
      <c r="B25" s="113"/>
      <c r="C25" s="206"/>
      <c r="D25" s="206"/>
      <c r="E25" s="7"/>
      <c r="F25" s="6">
        <v>0</v>
      </c>
      <c r="G25" s="22">
        <v>0</v>
      </c>
      <c r="H25" s="22">
        <f t="shared" si="0"/>
        <v>0</v>
      </c>
      <c r="I25" s="22"/>
      <c r="J25" s="22"/>
      <c r="K25" s="114"/>
    </row>
    <row r="26" spans="1:12" x14ac:dyDescent="0.25">
      <c r="A26" s="188">
        <v>42614</v>
      </c>
      <c r="B26" s="113"/>
      <c r="C26" s="206"/>
      <c r="D26" s="206"/>
      <c r="E26" s="7"/>
      <c r="F26" s="6">
        <v>0</v>
      </c>
      <c r="G26" s="22">
        <v>0</v>
      </c>
      <c r="H26" s="115">
        <f t="shared" si="0"/>
        <v>0</v>
      </c>
      <c r="I26" s="115"/>
      <c r="J26" s="115"/>
      <c r="K26" s="117"/>
    </row>
    <row r="27" spans="1:12" ht="16.5" customHeight="1" thickBot="1" x14ac:dyDescent="0.3">
      <c r="A27" s="232" t="s">
        <v>114</v>
      </c>
      <c r="B27" s="233"/>
      <c r="C27" s="233"/>
      <c r="D27" s="233"/>
      <c r="E27" s="233"/>
      <c r="F27" s="233"/>
      <c r="G27" s="233"/>
      <c r="H27" s="118">
        <f>SUM(H18:H26)</f>
        <v>0</v>
      </c>
      <c r="I27" s="118">
        <f>SUM(I18:I26)</f>
        <v>0</v>
      </c>
      <c r="J27" s="118">
        <v>0</v>
      </c>
      <c r="K27" s="131"/>
      <c r="L27" s="125"/>
    </row>
    <row r="28" spans="1:12" ht="16.5" thickBot="1" x14ac:dyDescent="0.3">
      <c r="B28" s="132"/>
      <c r="C28" s="10"/>
      <c r="D28" s="10"/>
      <c r="E28" s="11"/>
      <c r="F28" s="12"/>
      <c r="G28" s="12"/>
      <c r="H28" s="13"/>
      <c r="I28" s="13"/>
      <c r="J28" s="13"/>
      <c r="K28" s="133"/>
    </row>
    <row r="29" spans="1:12" ht="19.5" thickBot="1" x14ac:dyDescent="0.35">
      <c r="A29" s="234" t="s">
        <v>8</v>
      </c>
      <c r="B29" s="235"/>
      <c r="C29" s="235"/>
      <c r="D29" s="235"/>
      <c r="E29" s="235"/>
      <c r="F29" s="235"/>
      <c r="G29" s="235"/>
      <c r="H29" s="235"/>
      <c r="I29" s="235"/>
      <c r="J29" s="235"/>
      <c r="K29" s="236"/>
    </row>
    <row r="30" spans="1:12" ht="15.75" thickBot="1" x14ac:dyDescent="0.3">
      <c r="A30" s="237" t="s">
        <v>36</v>
      </c>
      <c r="B30" s="238"/>
      <c r="C30" s="238"/>
      <c r="D30" s="238"/>
      <c r="E30" s="238"/>
      <c r="F30" s="238"/>
      <c r="G30" s="238"/>
      <c r="H30" s="238"/>
      <c r="I30" s="238"/>
      <c r="J30" s="238"/>
      <c r="K30" s="239"/>
      <c r="L30" s="125"/>
    </row>
    <row r="31" spans="1:12" ht="30" x14ac:dyDescent="0.25">
      <c r="A31" s="190">
        <v>42371</v>
      </c>
      <c r="B31" s="111" t="s">
        <v>31</v>
      </c>
      <c r="C31" s="134" t="s">
        <v>34</v>
      </c>
      <c r="D31" s="134"/>
      <c r="E31" s="4"/>
      <c r="F31" s="5">
        <v>0</v>
      </c>
      <c r="G31" s="21">
        <v>0</v>
      </c>
      <c r="H31" s="21">
        <f>F31*G31</f>
        <v>0</v>
      </c>
      <c r="I31" s="21"/>
      <c r="J31" s="21"/>
      <c r="K31" s="112"/>
    </row>
    <row r="32" spans="1:12" ht="30" x14ac:dyDescent="0.25">
      <c r="A32" s="191">
        <v>42402</v>
      </c>
      <c r="B32" s="113" t="s">
        <v>30</v>
      </c>
      <c r="C32" s="15" t="s">
        <v>34</v>
      </c>
      <c r="D32" s="15"/>
      <c r="E32" s="7"/>
      <c r="F32" s="6">
        <v>0</v>
      </c>
      <c r="G32" s="22">
        <v>0</v>
      </c>
      <c r="H32" s="22">
        <f>F32*G32</f>
        <v>0</v>
      </c>
      <c r="I32" s="22"/>
      <c r="J32" s="22"/>
      <c r="K32" s="114"/>
    </row>
    <row r="33" spans="1:11" ht="15.75" thickBot="1" x14ac:dyDescent="0.3">
      <c r="A33" s="191">
        <v>42431</v>
      </c>
      <c r="B33" s="135" t="s">
        <v>40</v>
      </c>
      <c r="C33" s="136" t="s">
        <v>23</v>
      </c>
      <c r="D33" s="136"/>
      <c r="E33" s="137"/>
      <c r="F33" s="138">
        <v>0</v>
      </c>
      <c r="G33" s="139">
        <v>0</v>
      </c>
      <c r="H33" s="139">
        <f t="shared" ref="H33" si="1">F33*G33</f>
        <v>0</v>
      </c>
      <c r="I33" s="139"/>
      <c r="J33" s="139"/>
      <c r="K33" s="120"/>
    </row>
    <row r="34" spans="1:11" ht="16.5" thickBot="1" x14ac:dyDescent="0.3">
      <c r="A34" s="240" t="s">
        <v>37</v>
      </c>
      <c r="B34" s="241"/>
      <c r="C34" s="241"/>
      <c r="D34" s="241"/>
      <c r="E34" s="241"/>
      <c r="F34" s="241"/>
      <c r="G34" s="241"/>
      <c r="H34" s="24">
        <f>H31+H32+H33</f>
        <v>0</v>
      </c>
      <c r="I34" s="24">
        <f t="shared" ref="I34:J34" si="2">I31+I32+I33</f>
        <v>0</v>
      </c>
      <c r="J34" s="24">
        <f t="shared" si="2"/>
        <v>0</v>
      </c>
      <c r="K34" s="140"/>
    </row>
    <row r="35" spans="1:11" ht="15.75" thickBot="1" x14ac:dyDescent="0.3">
      <c r="A35" s="242" t="s">
        <v>22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6"/>
    </row>
    <row r="36" spans="1:11" x14ac:dyDescent="0.25">
      <c r="A36" s="192">
        <v>42372</v>
      </c>
      <c r="B36" s="141" t="s">
        <v>27</v>
      </c>
      <c r="C36" s="134" t="s">
        <v>23</v>
      </c>
      <c r="D36" s="134"/>
      <c r="E36" s="16"/>
      <c r="F36" s="5">
        <v>0</v>
      </c>
      <c r="G36" s="21">
        <v>0</v>
      </c>
      <c r="H36" s="21">
        <f>F36*G36</f>
        <v>0</v>
      </c>
      <c r="I36" s="21"/>
      <c r="J36" s="21"/>
      <c r="K36" s="130"/>
    </row>
    <row r="37" spans="1:11" x14ac:dyDescent="0.25">
      <c r="A37" s="193">
        <v>42403</v>
      </c>
      <c r="B37" s="142" t="s">
        <v>28</v>
      </c>
      <c r="C37" s="15" t="s">
        <v>23</v>
      </c>
      <c r="D37" s="15"/>
      <c r="E37" s="17"/>
      <c r="F37" s="6">
        <v>0</v>
      </c>
      <c r="G37" s="21">
        <v>0</v>
      </c>
      <c r="H37" s="22">
        <f>F37*G37</f>
        <v>0</v>
      </c>
      <c r="I37" s="22"/>
      <c r="J37" s="22"/>
      <c r="K37" s="114"/>
    </row>
    <row r="38" spans="1:11" x14ac:dyDescent="0.25">
      <c r="A38" s="189">
        <v>42432</v>
      </c>
      <c r="B38" s="142" t="s">
        <v>29</v>
      </c>
      <c r="C38" s="15" t="s">
        <v>23</v>
      </c>
      <c r="D38" s="15"/>
      <c r="E38" s="17"/>
      <c r="F38" s="6">
        <v>0</v>
      </c>
      <c r="G38" s="21">
        <v>0</v>
      </c>
      <c r="H38" s="22">
        <f t="shared" ref="H38" si="3">F38*G38</f>
        <v>0</v>
      </c>
      <c r="I38" s="22"/>
      <c r="J38" s="22"/>
      <c r="K38" s="114"/>
    </row>
    <row r="39" spans="1:11" ht="15.75" thickBot="1" x14ac:dyDescent="0.3">
      <c r="A39" s="189">
        <v>42463</v>
      </c>
      <c r="B39" s="143" t="s">
        <v>26</v>
      </c>
      <c r="C39" s="144" t="s">
        <v>23</v>
      </c>
      <c r="D39" s="144"/>
      <c r="E39" s="145"/>
      <c r="F39" s="51">
        <v>0</v>
      </c>
      <c r="G39" s="146">
        <v>0</v>
      </c>
      <c r="H39" s="115">
        <v>0</v>
      </c>
      <c r="I39" s="139"/>
      <c r="J39" s="139"/>
      <c r="K39" s="117"/>
    </row>
    <row r="40" spans="1:11" ht="16.5" thickBot="1" x14ac:dyDescent="0.3">
      <c r="A40" s="243" t="s">
        <v>38</v>
      </c>
      <c r="B40" s="225"/>
      <c r="C40" s="225"/>
      <c r="D40" s="225"/>
      <c r="E40" s="225"/>
      <c r="F40" s="225"/>
      <c r="G40" s="226"/>
      <c r="H40" s="147">
        <f>H36+H37+H38+H39</f>
        <v>0</v>
      </c>
      <c r="I40" s="148">
        <f t="shared" ref="I40:J40" si="4">I36+I37+I38+I39</f>
        <v>0</v>
      </c>
      <c r="J40" s="149">
        <f t="shared" si="4"/>
        <v>0</v>
      </c>
      <c r="K40" s="150"/>
    </row>
    <row r="41" spans="1:11" ht="16.5" thickBot="1" x14ac:dyDescent="0.3">
      <c r="A41" s="244" t="s">
        <v>9</v>
      </c>
      <c r="B41" s="225"/>
      <c r="C41" s="225"/>
      <c r="D41" s="225"/>
      <c r="E41" s="225"/>
      <c r="F41" s="225"/>
      <c r="G41" s="225"/>
      <c r="H41" s="151">
        <f>H34+H40</f>
        <v>0</v>
      </c>
      <c r="I41" s="152">
        <f t="shared" ref="I41" si="5">I34+I40</f>
        <v>0</v>
      </c>
      <c r="J41" s="151">
        <v>0</v>
      </c>
      <c r="K41" s="153"/>
    </row>
    <row r="42" spans="1:11" ht="19.5" thickBot="1" x14ac:dyDescent="0.35">
      <c r="A42" s="224" t="s">
        <v>118</v>
      </c>
      <c r="B42" s="225"/>
      <c r="C42" s="225"/>
      <c r="D42" s="225"/>
      <c r="E42" s="225"/>
      <c r="F42" s="225"/>
      <c r="G42" s="226"/>
      <c r="H42" s="31">
        <f>H27+H41</f>
        <v>0</v>
      </c>
      <c r="I42" s="31">
        <f t="shared" ref="I42:J42" si="6">I27+I41</f>
        <v>0</v>
      </c>
      <c r="J42" s="31">
        <f t="shared" si="6"/>
        <v>0</v>
      </c>
      <c r="K42" s="154"/>
    </row>
    <row r="43" spans="1:11" ht="15.75" thickBot="1" x14ac:dyDescent="0.3">
      <c r="A43" s="125"/>
    </row>
    <row r="44" spans="1:11" ht="45" x14ac:dyDescent="0.25">
      <c r="A44" s="209" t="s">
        <v>39</v>
      </c>
      <c r="B44" s="210"/>
      <c r="C44" s="210"/>
      <c r="D44" s="210"/>
      <c r="E44" s="211"/>
      <c r="F44" s="34" t="s">
        <v>33</v>
      </c>
      <c r="G44" s="34" t="s">
        <v>35</v>
      </c>
      <c r="H44" s="109" t="s">
        <v>84</v>
      </c>
      <c r="I44" s="28" t="s">
        <v>111</v>
      </c>
      <c r="J44" s="212"/>
      <c r="K44" s="212"/>
    </row>
    <row r="45" spans="1:11" ht="15.75" x14ac:dyDescent="0.25">
      <c r="A45" s="213" t="s">
        <v>25</v>
      </c>
      <c r="B45" s="263"/>
      <c r="C45" s="263"/>
      <c r="D45" s="263"/>
      <c r="E45" s="214"/>
      <c r="F45" s="32">
        <f>H27</f>
        <v>0</v>
      </c>
      <c r="G45" s="33">
        <f>I27</f>
        <v>0</v>
      </c>
      <c r="H45" s="33">
        <f>J27</f>
        <v>0</v>
      </c>
      <c r="I45" s="82"/>
      <c r="J45" s="215"/>
      <c r="K45" s="215"/>
    </row>
    <row r="46" spans="1:11" ht="15.75" x14ac:dyDescent="0.25">
      <c r="A46" s="213" t="s">
        <v>9</v>
      </c>
      <c r="B46" s="263"/>
      <c r="C46" s="263"/>
      <c r="D46" s="263"/>
      <c r="E46" s="214"/>
      <c r="F46" s="32">
        <f t="shared" ref="F46:H47" si="7">H41</f>
        <v>0</v>
      </c>
      <c r="G46" s="33">
        <f t="shared" si="7"/>
        <v>0</v>
      </c>
      <c r="H46" s="33">
        <f t="shared" si="7"/>
        <v>0</v>
      </c>
      <c r="I46" s="110" t="e">
        <f>(H46/H45)*100</f>
        <v>#DIV/0!</v>
      </c>
      <c r="J46" s="216"/>
      <c r="K46" s="216"/>
    </row>
    <row r="47" spans="1:11" ht="19.5" thickBot="1" x14ac:dyDescent="0.35">
      <c r="A47" s="217" t="s">
        <v>5</v>
      </c>
      <c r="B47" s="233"/>
      <c r="C47" s="233"/>
      <c r="D47" s="233"/>
      <c r="E47" s="218"/>
      <c r="F47" s="29">
        <f t="shared" si="7"/>
        <v>0</v>
      </c>
      <c r="G47" s="30">
        <f t="shared" si="7"/>
        <v>0</v>
      </c>
      <c r="H47" s="30">
        <f t="shared" si="7"/>
        <v>0</v>
      </c>
      <c r="I47" s="83"/>
      <c r="J47" s="219"/>
      <c r="K47" s="220"/>
    </row>
    <row r="48" spans="1:11" x14ac:dyDescent="0.25">
      <c r="B48" s="221"/>
      <c r="C48" s="221"/>
      <c r="D48" s="221"/>
      <c r="E48" s="221"/>
      <c r="F48" s="221"/>
      <c r="G48" s="221"/>
      <c r="H48" s="221"/>
      <c r="I48" s="221"/>
      <c r="J48" s="221"/>
      <c r="K48" s="221"/>
    </row>
    <row r="49" spans="1:11" x14ac:dyDescent="0.25">
      <c r="A49" s="222" t="s">
        <v>123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</row>
    <row r="50" spans="1:11" x14ac:dyDescent="0.25">
      <c r="A50" s="223" t="s">
        <v>124</v>
      </c>
      <c r="B50" s="208"/>
      <c r="C50" s="208"/>
      <c r="D50" s="208"/>
      <c r="E50" s="208"/>
      <c r="F50" s="208"/>
      <c r="G50" s="208"/>
      <c r="H50" s="208"/>
      <c r="I50" s="208"/>
      <c r="J50" s="208"/>
      <c r="K50" s="208"/>
    </row>
    <row r="51" spans="1:11" x14ac:dyDescent="0.25">
      <c r="A51" s="207" t="s">
        <v>125</v>
      </c>
      <c r="B51" s="208"/>
      <c r="C51" s="208"/>
      <c r="D51" s="208"/>
      <c r="E51" s="208"/>
      <c r="F51" s="208"/>
      <c r="G51" s="208"/>
      <c r="H51" s="208"/>
      <c r="I51" s="208"/>
      <c r="J51" s="208"/>
      <c r="K51" s="208"/>
    </row>
    <row r="52" spans="1:11" x14ac:dyDescent="0.25">
      <c r="A52" s="155" t="s">
        <v>135</v>
      </c>
      <c r="B52" s="156"/>
      <c r="C52" s="156"/>
      <c r="D52" s="156"/>
      <c r="E52" s="156"/>
      <c r="F52" s="156"/>
      <c r="G52" s="156"/>
      <c r="H52" s="156"/>
      <c r="I52" s="156"/>
      <c r="J52" s="156"/>
      <c r="K52" s="156"/>
    </row>
    <row r="54" spans="1:11" ht="15.75" x14ac:dyDescent="0.25">
      <c r="B54" s="197"/>
      <c r="C54" s="198"/>
      <c r="D54" s="18"/>
      <c r="E54" s="18"/>
      <c r="F54" s="18"/>
      <c r="G54" s="18"/>
      <c r="H54" s="18"/>
      <c r="I54" s="18"/>
      <c r="J54" s="18"/>
      <c r="K54" s="18"/>
    </row>
    <row r="55" spans="1:11" x14ac:dyDescent="0.25">
      <c r="B55" s="122"/>
      <c r="C55" s="122"/>
      <c r="D55" s="122"/>
      <c r="E55" s="19"/>
      <c r="F55" s="20"/>
      <c r="G55" s="20"/>
      <c r="H55" s="20"/>
      <c r="I55" s="20"/>
      <c r="J55" s="20"/>
      <c r="K55" s="122"/>
    </row>
  </sheetData>
  <mergeCells count="30">
    <mergeCell ref="A46:E46"/>
    <mergeCell ref="A47:E47"/>
    <mergeCell ref="A2:K2"/>
    <mergeCell ref="B8:K8"/>
    <mergeCell ref="A11:B11"/>
    <mergeCell ref="C11:K11"/>
    <mergeCell ref="A12:B12"/>
    <mergeCell ref="C12:K12"/>
    <mergeCell ref="A42:G42"/>
    <mergeCell ref="B13:K13"/>
    <mergeCell ref="B14:K14"/>
    <mergeCell ref="A16:K16"/>
    <mergeCell ref="A17:K17"/>
    <mergeCell ref="A27:G27"/>
    <mergeCell ref="A29:K29"/>
    <mergeCell ref="A30:K30"/>
    <mergeCell ref="A34:G34"/>
    <mergeCell ref="A35:K35"/>
    <mergeCell ref="A40:G40"/>
    <mergeCell ref="A41:G41"/>
    <mergeCell ref="A51:K51"/>
    <mergeCell ref="A44:E44"/>
    <mergeCell ref="J44:K44"/>
    <mergeCell ref="J45:K45"/>
    <mergeCell ref="J46:K46"/>
    <mergeCell ref="J47:K47"/>
    <mergeCell ref="B48:K48"/>
    <mergeCell ref="A49:K49"/>
    <mergeCell ref="A50:K50"/>
    <mergeCell ref="A45:E45"/>
  </mergeCells>
  <dataValidations count="8"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G23">
      <formula1>#REF!</formula1>
    </dataValidation>
    <dataValidation allowBlank="1" showInputMessage="1" showErrorMessage="1" prompt="Rešpektujte stanovené finančné limity na stavebný dozor, ktoré sú uvedené v Príručke k oprávnenosti výdavkov" sqref="G21"/>
    <dataValidation allowBlank="1" showInputMessage="1" showErrorMessage="1" prompt="Rešpektujte stanovené finančné limity na odborný autorský dohľad, ktoré sú uvedené v Príručke k oprávnenosti výdavkov" sqref="G22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6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7"/>
    <dataValidation allowBlank="1" showInputMessage="1" showErrorMessage="1" prompt="Povinný nástroj pre informovanie a komunikáciu pri projektoch, na ktoré sa nevzťahuje povinnosť osadenia dočasného pútača a osadenia stálej tabule" sqref="B38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9"/>
    <dataValidation allowBlank="1" showInputMessage="1" showErrorMessage="1" prompt="Percentuálny limit je stanovený vo výške max. 10 % celkových priamych oprávnených výdavkov projektu" sqref="G19"/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56"/>
  <sheetViews>
    <sheetView topLeftCell="A23" workbookViewId="0">
      <selection activeCell="A41" sqref="A41:G41"/>
    </sheetView>
  </sheetViews>
  <sheetFormatPr defaultRowHeight="15" x14ac:dyDescent="0.25"/>
  <cols>
    <col min="1" max="1" width="5.5703125" style="1" customWidth="1"/>
    <col min="2" max="2" width="34.42578125" style="1" customWidth="1"/>
    <col min="3" max="4" width="19.5703125" style="1" customWidth="1"/>
    <col min="5" max="5" width="16.7109375" style="2" customWidth="1"/>
    <col min="6" max="6" width="19.7109375" style="3" customWidth="1"/>
    <col min="7" max="7" width="16.42578125" style="3" customWidth="1"/>
    <col min="8" max="8" width="16.28515625" style="3" customWidth="1"/>
    <col min="9" max="9" width="22" style="3" customWidth="1"/>
    <col min="10" max="10" width="19.5703125" style="3" customWidth="1"/>
    <col min="11" max="11" width="38.7109375" style="1" customWidth="1"/>
    <col min="12" max="16384" width="9.140625" style="1"/>
  </cols>
  <sheetData>
    <row r="2" spans="1:11" x14ac:dyDescent="0.25">
      <c r="A2" s="245" t="s">
        <v>120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</row>
    <row r="3" spans="1:11" x14ac:dyDescent="0.25">
      <c r="E3" s="1"/>
      <c r="F3" s="1"/>
      <c r="G3" s="1"/>
      <c r="H3" s="1"/>
      <c r="I3" s="26"/>
      <c r="J3" s="26"/>
    </row>
    <row r="7" spans="1:11" x14ac:dyDescent="0.25">
      <c r="E7" s="1"/>
      <c r="F7" s="1"/>
      <c r="G7" s="1"/>
      <c r="H7" s="1"/>
      <c r="I7" s="1"/>
      <c r="J7" s="1"/>
    </row>
    <row r="8" spans="1:11" ht="20.25" x14ac:dyDescent="0.3">
      <c r="B8" s="247" t="s">
        <v>89</v>
      </c>
      <c r="C8" s="247"/>
      <c r="D8" s="247"/>
      <c r="E8" s="247"/>
      <c r="F8" s="247"/>
      <c r="G8" s="247"/>
      <c r="H8" s="247"/>
      <c r="I8" s="247"/>
      <c r="J8" s="247"/>
      <c r="K8" s="247"/>
    </row>
    <row r="9" spans="1:11" ht="15" customHeight="1" x14ac:dyDescent="0.3"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1" ht="15.75" thickBot="1" x14ac:dyDescent="0.3"/>
    <row r="11" spans="1:11" ht="15.75" thickBot="1" x14ac:dyDescent="0.3">
      <c r="A11" s="254" t="s">
        <v>78</v>
      </c>
      <c r="B11" s="226"/>
      <c r="C11" s="250"/>
      <c r="D11" s="252"/>
      <c r="E11" s="252"/>
      <c r="F11" s="252"/>
      <c r="G11" s="252"/>
      <c r="H11" s="252"/>
      <c r="I11" s="252"/>
      <c r="J11" s="252"/>
      <c r="K11" s="253"/>
    </row>
    <row r="12" spans="1:11" ht="15.75" thickBot="1" x14ac:dyDescent="0.3">
      <c r="A12" s="254" t="s">
        <v>1</v>
      </c>
      <c r="B12" s="226"/>
      <c r="C12" s="250"/>
      <c r="D12" s="252"/>
      <c r="E12" s="252"/>
      <c r="F12" s="252"/>
      <c r="G12" s="252"/>
      <c r="H12" s="252"/>
      <c r="I12" s="252"/>
      <c r="J12" s="252"/>
      <c r="K12" s="253"/>
    </row>
    <row r="13" spans="1:11" x14ac:dyDescent="0.25">
      <c r="B13" s="227"/>
      <c r="C13" s="264"/>
      <c r="D13" s="264"/>
      <c r="E13" s="264"/>
      <c r="F13" s="264"/>
      <c r="G13" s="264"/>
      <c r="H13" s="264"/>
      <c r="I13" s="264"/>
      <c r="J13" s="264"/>
      <c r="K13" s="264"/>
    </row>
    <row r="14" spans="1:11" ht="15.75" thickBot="1" x14ac:dyDescent="0.3"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1" ht="49.5" customHeight="1" thickBot="1" x14ac:dyDescent="0.3">
      <c r="A15" s="127" t="s">
        <v>121</v>
      </c>
      <c r="B15" s="126" t="s">
        <v>2</v>
      </c>
      <c r="C15" s="127" t="s">
        <v>6</v>
      </c>
      <c r="D15" s="186" t="s">
        <v>122</v>
      </c>
      <c r="E15" s="126" t="s">
        <v>3</v>
      </c>
      <c r="F15" s="128" t="s">
        <v>4</v>
      </c>
      <c r="G15" s="127" t="s">
        <v>32</v>
      </c>
      <c r="H15" s="127" t="s">
        <v>33</v>
      </c>
      <c r="I15" s="127" t="s">
        <v>35</v>
      </c>
      <c r="J15" s="126" t="s">
        <v>84</v>
      </c>
      <c r="K15" s="126" t="s">
        <v>113</v>
      </c>
    </row>
    <row r="16" spans="1:11" ht="19.5" thickBot="1" x14ac:dyDescent="0.35">
      <c r="A16" s="230" t="s">
        <v>7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6"/>
    </row>
    <row r="17" spans="1:11" ht="16.5" thickBot="1" x14ac:dyDescent="0.3">
      <c r="A17" s="231" t="s">
        <v>115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6"/>
    </row>
    <row r="18" spans="1:11" x14ac:dyDescent="0.25">
      <c r="A18" s="187">
        <v>42370</v>
      </c>
      <c r="B18" s="129"/>
      <c r="C18" s="124"/>
      <c r="D18" s="124"/>
      <c r="E18" s="4"/>
      <c r="F18" s="5">
        <v>0</v>
      </c>
      <c r="G18" s="21">
        <v>0</v>
      </c>
      <c r="H18" s="21">
        <f>F18*G18</f>
        <v>0</v>
      </c>
      <c r="I18" s="21"/>
      <c r="J18" s="21"/>
      <c r="K18" s="130"/>
    </row>
    <row r="19" spans="1:11" x14ac:dyDescent="0.25">
      <c r="A19" s="188">
        <v>42401</v>
      </c>
      <c r="B19" s="113"/>
      <c r="C19" s="123"/>
      <c r="D19" s="124"/>
      <c r="E19" s="4"/>
      <c r="F19" s="6">
        <v>0</v>
      </c>
      <c r="G19" s="22">
        <v>0</v>
      </c>
      <c r="H19" s="22">
        <f>F19*G19</f>
        <v>0</v>
      </c>
      <c r="I19" s="22"/>
      <c r="J19" s="22"/>
      <c r="K19" s="114"/>
    </row>
    <row r="20" spans="1:11" x14ac:dyDescent="0.25">
      <c r="A20" s="188">
        <v>42430</v>
      </c>
      <c r="B20" s="113"/>
      <c r="C20" s="123"/>
      <c r="D20" s="123"/>
      <c r="E20" s="7"/>
      <c r="F20" s="6">
        <v>0</v>
      </c>
      <c r="G20" s="23">
        <v>0</v>
      </c>
      <c r="H20" s="22">
        <v>0</v>
      </c>
      <c r="I20" s="22"/>
      <c r="J20" s="22"/>
      <c r="K20" s="114"/>
    </row>
    <row r="21" spans="1:11" x14ac:dyDescent="0.25">
      <c r="A21" s="193">
        <v>42461</v>
      </c>
      <c r="B21" s="113"/>
      <c r="D21" s="206"/>
      <c r="E21" s="7"/>
      <c r="F21" s="6">
        <v>0</v>
      </c>
      <c r="G21" s="22">
        <v>0</v>
      </c>
      <c r="H21" s="22">
        <f t="shared" ref="H21:H26" si="0">F21*G21</f>
        <v>0</v>
      </c>
      <c r="I21" s="22"/>
      <c r="J21" s="22"/>
      <c r="K21" s="114"/>
    </row>
    <row r="22" spans="1:11" x14ac:dyDescent="0.25">
      <c r="A22" s="188">
        <v>42491</v>
      </c>
      <c r="B22" s="113"/>
      <c r="C22" s="123"/>
      <c r="D22" s="206"/>
      <c r="E22" s="7"/>
      <c r="F22" s="6">
        <v>0</v>
      </c>
      <c r="G22" s="22">
        <v>0</v>
      </c>
      <c r="H22" s="22">
        <f t="shared" si="0"/>
        <v>0</v>
      </c>
      <c r="I22" s="22"/>
      <c r="J22" s="22"/>
      <c r="K22" s="114"/>
    </row>
    <row r="23" spans="1:11" x14ac:dyDescent="0.25">
      <c r="A23" s="189">
        <v>42522</v>
      </c>
      <c r="B23" s="113"/>
      <c r="C23" s="206"/>
      <c r="D23" s="206"/>
      <c r="E23" s="7"/>
      <c r="F23" s="6">
        <v>0</v>
      </c>
      <c r="G23" s="22">
        <v>0</v>
      </c>
      <c r="H23" s="22">
        <f t="shared" si="0"/>
        <v>0</v>
      </c>
      <c r="I23" s="22"/>
      <c r="J23" s="22"/>
      <c r="K23" s="114"/>
    </row>
    <row r="24" spans="1:11" x14ac:dyDescent="0.25">
      <c r="A24" s="188">
        <v>42552</v>
      </c>
      <c r="B24" s="113"/>
      <c r="C24" s="206"/>
      <c r="D24" s="206"/>
      <c r="E24" s="7"/>
      <c r="F24" s="6">
        <v>0</v>
      </c>
      <c r="G24" s="22">
        <v>0</v>
      </c>
      <c r="H24" s="22">
        <f t="shared" si="0"/>
        <v>0</v>
      </c>
      <c r="I24" s="22"/>
      <c r="J24" s="22"/>
      <c r="K24" s="114"/>
    </row>
    <row r="25" spans="1:11" x14ac:dyDescent="0.25">
      <c r="A25" s="188">
        <v>42583</v>
      </c>
      <c r="B25" s="113"/>
      <c r="C25" s="206"/>
      <c r="D25" s="206"/>
      <c r="E25" s="7"/>
      <c r="F25" s="6">
        <v>0</v>
      </c>
      <c r="G25" s="22">
        <v>0</v>
      </c>
      <c r="H25" s="22">
        <f t="shared" si="0"/>
        <v>0</v>
      </c>
      <c r="I25" s="22"/>
      <c r="J25" s="22"/>
      <c r="K25" s="114"/>
    </row>
    <row r="26" spans="1:11" x14ac:dyDescent="0.25">
      <c r="A26" s="188">
        <v>42614</v>
      </c>
      <c r="B26" s="113"/>
      <c r="C26" s="206"/>
      <c r="D26" s="206"/>
      <c r="E26" s="7"/>
      <c r="F26" s="51">
        <v>0</v>
      </c>
      <c r="G26" s="115">
        <v>0</v>
      </c>
      <c r="H26" s="115">
        <f t="shared" si="0"/>
        <v>0</v>
      </c>
      <c r="I26" s="115"/>
      <c r="J26" s="115"/>
      <c r="K26" s="117"/>
    </row>
    <row r="27" spans="1:11" ht="16.5" customHeight="1" thickBot="1" x14ac:dyDescent="0.3">
      <c r="A27" s="232" t="s">
        <v>114</v>
      </c>
      <c r="B27" s="233"/>
      <c r="C27" s="157"/>
      <c r="D27" s="157"/>
      <c r="E27" s="158"/>
      <c r="F27" s="159"/>
      <c r="G27" s="160"/>
      <c r="H27" s="161">
        <f>SUM(H18:H26)</f>
        <v>0</v>
      </c>
      <c r="I27" s="118">
        <f>SUM(I18:I26)</f>
        <v>0</v>
      </c>
      <c r="J27" s="118">
        <f>SUM(J18:J26)</f>
        <v>0</v>
      </c>
      <c r="K27" s="162"/>
    </row>
    <row r="28" spans="1:11" ht="16.5" thickBot="1" x14ac:dyDescent="0.3">
      <c r="B28" s="10"/>
      <c r="C28" s="163"/>
      <c r="D28" s="163"/>
      <c r="E28" s="164"/>
      <c r="F28" s="165"/>
      <c r="G28" s="166"/>
      <c r="H28" s="167"/>
      <c r="I28" s="13"/>
      <c r="J28" s="13"/>
      <c r="K28" s="9"/>
    </row>
    <row r="29" spans="1:11" ht="19.5" thickBot="1" x14ac:dyDescent="0.35">
      <c r="A29" s="230" t="s">
        <v>8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6"/>
    </row>
    <row r="30" spans="1:11" ht="15.75" thickBot="1" x14ac:dyDescent="0.3">
      <c r="A30" s="242" t="s">
        <v>36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6"/>
    </row>
    <row r="31" spans="1:11" ht="30" x14ac:dyDescent="0.25">
      <c r="A31" s="194">
        <v>42371</v>
      </c>
      <c r="B31" s="111" t="s">
        <v>31</v>
      </c>
      <c r="C31" s="134" t="s">
        <v>34</v>
      </c>
      <c r="D31" s="134"/>
      <c r="E31" s="4"/>
      <c r="F31" s="5">
        <v>0</v>
      </c>
      <c r="G31" s="21">
        <v>0</v>
      </c>
      <c r="H31" s="21">
        <f>F31*O32</f>
        <v>0</v>
      </c>
      <c r="I31" s="21"/>
      <c r="J31" s="21"/>
      <c r="K31" s="130"/>
    </row>
    <row r="32" spans="1:11" ht="30" x14ac:dyDescent="0.25">
      <c r="A32" s="191">
        <v>42402</v>
      </c>
      <c r="B32" s="113" t="s">
        <v>30</v>
      </c>
      <c r="C32" s="15" t="s">
        <v>34</v>
      </c>
      <c r="D32" s="15"/>
      <c r="E32" s="7"/>
      <c r="F32" s="6">
        <v>0</v>
      </c>
      <c r="G32" s="22">
        <v>0</v>
      </c>
      <c r="H32" s="22">
        <v>0</v>
      </c>
      <c r="I32" s="22"/>
      <c r="J32" s="22"/>
      <c r="K32" s="114"/>
    </row>
    <row r="33" spans="1:11" ht="15.75" thickBot="1" x14ac:dyDescent="0.3">
      <c r="A33" s="195">
        <v>42431</v>
      </c>
      <c r="B33" s="135" t="s">
        <v>40</v>
      </c>
      <c r="C33" s="144" t="s">
        <v>23</v>
      </c>
      <c r="D33" s="144"/>
      <c r="E33" s="116"/>
      <c r="F33" s="51">
        <v>0</v>
      </c>
      <c r="G33" s="115">
        <v>0</v>
      </c>
      <c r="H33" s="139">
        <v>0</v>
      </c>
      <c r="I33" s="139"/>
      <c r="J33" s="139"/>
      <c r="K33" s="120"/>
    </row>
    <row r="34" spans="1:11" ht="15.75" customHeight="1" thickBot="1" x14ac:dyDescent="0.3">
      <c r="A34" s="243" t="s">
        <v>37</v>
      </c>
      <c r="B34" s="225"/>
      <c r="C34" s="225"/>
      <c r="D34" s="225"/>
      <c r="E34" s="225"/>
      <c r="F34" s="225"/>
      <c r="G34" s="225"/>
      <c r="H34" s="168">
        <f>H31+H32+H33</f>
        <v>0</v>
      </c>
      <c r="I34" s="24">
        <f t="shared" ref="I34:J34" si="1">I31+I32+I33</f>
        <v>0</v>
      </c>
      <c r="J34" s="24">
        <f t="shared" si="1"/>
        <v>0</v>
      </c>
      <c r="K34" s="140"/>
    </row>
    <row r="35" spans="1:11" ht="15.75" thickBot="1" x14ac:dyDescent="0.3">
      <c r="A35" s="242" t="s">
        <v>22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6"/>
    </row>
    <row r="36" spans="1:11" ht="14.25" customHeight="1" x14ac:dyDescent="0.25">
      <c r="A36" s="194">
        <v>42372</v>
      </c>
      <c r="B36" s="169" t="s">
        <v>27</v>
      </c>
      <c r="C36" s="170" t="s">
        <v>23</v>
      </c>
      <c r="D36" s="170"/>
      <c r="E36" s="16"/>
      <c r="F36" s="5">
        <v>0</v>
      </c>
      <c r="G36" s="21">
        <v>0</v>
      </c>
      <c r="H36" s="21">
        <f>F36*N40</f>
        <v>0</v>
      </c>
      <c r="I36" s="21"/>
      <c r="J36" s="21"/>
      <c r="K36" s="130"/>
    </row>
    <row r="37" spans="1:11" x14ac:dyDescent="0.25">
      <c r="A37" s="191">
        <v>42403</v>
      </c>
      <c r="B37" s="119" t="s">
        <v>28</v>
      </c>
      <c r="C37" s="134" t="s">
        <v>23</v>
      </c>
      <c r="D37" s="15"/>
      <c r="E37" s="17"/>
      <c r="F37" s="6">
        <v>0</v>
      </c>
      <c r="G37" s="21">
        <v>0</v>
      </c>
      <c r="H37" s="22">
        <f>F37*N41</f>
        <v>0</v>
      </c>
      <c r="I37" s="22"/>
      <c r="J37" s="22"/>
      <c r="K37" s="114"/>
    </row>
    <row r="38" spans="1:11" x14ac:dyDescent="0.25">
      <c r="A38" s="191">
        <v>42432</v>
      </c>
      <c r="B38" s="119" t="s">
        <v>29</v>
      </c>
      <c r="C38" s="15" t="s">
        <v>23</v>
      </c>
      <c r="D38" s="15"/>
      <c r="E38" s="17"/>
      <c r="F38" s="6">
        <v>0</v>
      </c>
      <c r="G38" s="21">
        <v>0</v>
      </c>
      <c r="H38" s="22">
        <f>F38*N42</f>
        <v>0</v>
      </c>
      <c r="I38" s="22"/>
      <c r="J38" s="22"/>
      <c r="K38" s="114"/>
    </row>
    <row r="39" spans="1:11" ht="15.75" thickBot="1" x14ac:dyDescent="0.3">
      <c r="A39" s="195">
        <v>42463</v>
      </c>
      <c r="B39" s="171" t="s">
        <v>26</v>
      </c>
      <c r="C39" s="144" t="s">
        <v>23</v>
      </c>
      <c r="D39" s="144"/>
      <c r="E39" s="145"/>
      <c r="F39" s="51">
        <v>0</v>
      </c>
      <c r="G39" s="146">
        <v>0</v>
      </c>
      <c r="H39" s="115">
        <v>0</v>
      </c>
      <c r="I39" s="115"/>
      <c r="J39" s="139"/>
      <c r="K39" s="120"/>
    </row>
    <row r="40" spans="1:11" ht="15.75" customHeight="1" thickBot="1" x14ac:dyDescent="0.3">
      <c r="A40" s="243" t="s">
        <v>38</v>
      </c>
      <c r="B40" s="225"/>
      <c r="C40" s="225"/>
      <c r="D40" s="225"/>
      <c r="E40" s="225"/>
      <c r="F40" s="225"/>
      <c r="G40" s="226"/>
      <c r="H40" s="172">
        <f>H36+H37+H38+H39</f>
        <v>0</v>
      </c>
      <c r="I40" s="148">
        <f t="shared" ref="I40:J40" si="2">I36+I37+I38+I39</f>
        <v>0</v>
      </c>
      <c r="J40" s="148">
        <f t="shared" si="2"/>
        <v>0</v>
      </c>
      <c r="K40" s="173"/>
    </row>
    <row r="41" spans="1:11" ht="16.5" thickBot="1" x14ac:dyDescent="0.3">
      <c r="A41" s="244" t="s">
        <v>9</v>
      </c>
      <c r="B41" s="225"/>
      <c r="C41" s="225"/>
      <c r="D41" s="225"/>
      <c r="E41" s="225"/>
      <c r="F41" s="225"/>
      <c r="G41" s="225"/>
      <c r="H41" s="151">
        <f>H34+H40</f>
        <v>0</v>
      </c>
      <c r="I41" s="152">
        <f>I34+I40</f>
        <v>0</v>
      </c>
      <c r="J41" s="151">
        <f>J34+J40</f>
        <v>0</v>
      </c>
      <c r="K41" s="174"/>
    </row>
    <row r="42" spans="1:11" ht="19.5" customHeight="1" thickBot="1" x14ac:dyDescent="0.35">
      <c r="A42" s="224" t="s">
        <v>118</v>
      </c>
      <c r="B42" s="225"/>
      <c r="C42" s="225"/>
      <c r="D42" s="225"/>
      <c r="E42" s="225"/>
      <c r="F42" s="225"/>
      <c r="G42" s="226"/>
      <c r="H42" s="31">
        <f>H27+H41</f>
        <v>0</v>
      </c>
      <c r="I42" s="31">
        <f>I27+I41</f>
        <v>0</v>
      </c>
      <c r="J42" s="31">
        <f>J27+J41</f>
        <v>0</v>
      </c>
      <c r="K42" s="175"/>
    </row>
    <row r="43" spans="1:11" ht="15.75" thickBot="1" x14ac:dyDescent="0.3"/>
    <row r="44" spans="1:11" ht="45" customHeight="1" x14ac:dyDescent="0.25">
      <c r="A44" s="209" t="s">
        <v>39</v>
      </c>
      <c r="B44" s="210"/>
      <c r="C44" s="210"/>
      <c r="D44" s="210"/>
      <c r="E44" s="210"/>
      <c r="F44" s="34" t="s">
        <v>33</v>
      </c>
      <c r="G44" s="34" t="s">
        <v>35</v>
      </c>
      <c r="H44" s="109" t="s">
        <v>84</v>
      </c>
      <c r="I44" s="28" t="s">
        <v>111</v>
      </c>
      <c r="J44" s="212"/>
      <c r="K44" s="212"/>
    </row>
    <row r="45" spans="1:11" ht="15.75" x14ac:dyDescent="0.25">
      <c r="A45" s="213" t="s">
        <v>25</v>
      </c>
      <c r="B45" s="263"/>
      <c r="C45" s="263"/>
      <c r="D45" s="263"/>
      <c r="E45" s="214"/>
      <c r="F45" s="32">
        <f>H27</f>
        <v>0</v>
      </c>
      <c r="G45" s="33">
        <f>I27</f>
        <v>0</v>
      </c>
      <c r="H45" s="33">
        <f>J27</f>
        <v>0</v>
      </c>
      <c r="I45" s="82"/>
      <c r="J45" s="215"/>
      <c r="K45" s="215"/>
    </row>
    <row r="46" spans="1:11" ht="15.75" x14ac:dyDescent="0.25">
      <c r="A46" s="213" t="s">
        <v>9</v>
      </c>
      <c r="B46" s="263"/>
      <c r="C46" s="263"/>
      <c r="D46" s="263"/>
      <c r="E46" s="214"/>
      <c r="F46" s="32">
        <f t="shared" ref="F46:H47" si="3">H41</f>
        <v>0</v>
      </c>
      <c r="G46" s="33">
        <f t="shared" si="3"/>
        <v>0</v>
      </c>
      <c r="H46" s="33">
        <f t="shared" si="3"/>
        <v>0</v>
      </c>
      <c r="I46" s="110" t="e">
        <f>(H46/H45)*100</f>
        <v>#DIV/0!</v>
      </c>
      <c r="J46" s="216"/>
      <c r="K46" s="216"/>
    </row>
    <row r="47" spans="1:11" ht="19.5" thickBot="1" x14ac:dyDescent="0.35">
      <c r="A47" s="217" t="s">
        <v>5</v>
      </c>
      <c r="B47" s="233"/>
      <c r="C47" s="233"/>
      <c r="D47" s="233"/>
      <c r="E47" s="218"/>
      <c r="F47" s="29">
        <f t="shared" si="3"/>
        <v>0</v>
      </c>
      <c r="G47" s="30">
        <f t="shared" si="3"/>
        <v>0</v>
      </c>
      <c r="H47" s="30">
        <f t="shared" si="3"/>
        <v>0</v>
      </c>
      <c r="I47" s="83"/>
      <c r="J47" s="261"/>
      <c r="K47" s="261"/>
    </row>
    <row r="48" spans="1:11" x14ac:dyDescent="0.25">
      <c r="B48" s="221"/>
      <c r="C48" s="221"/>
      <c r="D48" s="221"/>
      <c r="E48" s="221"/>
      <c r="F48" s="221"/>
      <c r="G48" s="221"/>
      <c r="H48" s="221"/>
      <c r="I48" s="221"/>
      <c r="J48" s="221"/>
      <c r="K48" s="221"/>
    </row>
    <row r="49" spans="1:11" x14ac:dyDescent="0.25">
      <c r="A49" s="262" t="s">
        <v>126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</row>
    <row r="50" spans="1:11" ht="15.75" customHeight="1" x14ac:dyDescent="0.25">
      <c r="A50" s="223" t="s">
        <v>127</v>
      </c>
      <c r="B50" s="208"/>
      <c r="C50" s="208"/>
      <c r="D50" s="208"/>
      <c r="E50" s="208"/>
      <c r="F50" s="208"/>
      <c r="G50" s="208"/>
      <c r="H50" s="208"/>
      <c r="I50" s="208"/>
      <c r="J50" s="208"/>
      <c r="K50" s="208"/>
    </row>
    <row r="51" spans="1:11" x14ac:dyDescent="0.25">
      <c r="A51" s="222" t="s">
        <v>128</v>
      </c>
      <c r="B51" s="208"/>
      <c r="C51" s="208"/>
      <c r="D51" s="208"/>
      <c r="E51" s="176"/>
      <c r="F51" s="176"/>
      <c r="G51" s="176"/>
      <c r="H51" s="176"/>
      <c r="I51" s="176"/>
      <c r="J51" s="176"/>
      <c r="K51" s="176"/>
    </row>
    <row r="52" spans="1:11" ht="17.25" customHeight="1" x14ac:dyDescent="0.25">
      <c r="A52" s="260" t="s">
        <v>129</v>
      </c>
      <c r="B52" s="208"/>
      <c r="C52" s="208"/>
      <c r="D52" s="208"/>
      <c r="E52" s="208"/>
      <c r="F52" s="208"/>
      <c r="G52" s="208"/>
      <c r="H52" s="208"/>
      <c r="I52" s="208"/>
      <c r="J52" s="208"/>
      <c r="K52" s="208"/>
    </row>
    <row r="53" spans="1:11" ht="15.75" customHeight="1" x14ac:dyDescent="0.25">
      <c r="A53" s="258" t="s">
        <v>133</v>
      </c>
      <c r="B53" s="259"/>
      <c r="C53" s="259"/>
      <c r="D53" s="259"/>
      <c r="E53" s="259"/>
      <c r="F53" s="259"/>
      <c r="G53" s="259"/>
      <c r="H53" s="259"/>
      <c r="I53" s="259"/>
      <c r="J53" s="259"/>
      <c r="K53" s="259"/>
    </row>
    <row r="54" spans="1:11" ht="15" customHeight="1" x14ac:dyDescent="0.25"/>
    <row r="55" spans="1:11" x14ac:dyDescent="0.25"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1" x14ac:dyDescent="0.25">
      <c r="B56" s="122"/>
      <c r="C56" s="122"/>
      <c r="D56" s="122"/>
      <c r="E56" s="19"/>
      <c r="F56" s="20"/>
      <c r="G56" s="20"/>
      <c r="H56" s="20"/>
      <c r="I56" s="20"/>
      <c r="J56" s="20"/>
      <c r="K56" s="122"/>
    </row>
  </sheetData>
  <mergeCells count="32">
    <mergeCell ref="A2:K2"/>
    <mergeCell ref="B8:K8"/>
    <mergeCell ref="A11:B11"/>
    <mergeCell ref="C11:K11"/>
    <mergeCell ref="A12:B12"/>
    <mergeCell ref="C12:K12"/>
    <mergeCell ref="A42:G42"/>
    <mergeCell ref="B13:K13"/>
    <mergeCell ref="B14:K14"/>
    <mergeCell ref="A16:K16"/>
    <mergeCell ref="A17:K17"/>
    <mergeCell ref="A27:B27"/>
    <mergeCell ref="A29:K29"/>
    <mergeCell ref="A30:K30"/>
    <mergeCell ref="A34:G34"/>
    <mergeCell ref="A35:K35"/>
    <mergeCell ref="A40:G40"/>
    <mergeCell ref="A41:G41"/>
    <mergeCell ref="A44:E44"/>
    <mergeCell ref="J44:K44"/>
    <mergeCell ref="J45:K45"/>
    <mergeCell ref="J46:K46"/>
    <mergeCell ref="A45:E45"/>
    <mergeCell ref="A46:E46"/>
    <mergeCell ref="A53:K53"/>
    <mergeCell ref="A52:K52"/>
    <mergeCell ref="J47:K47"/>
    <mergeCell ref="B48:K48"/>
    <mergeCell ref="A49:K49"/>
    <mergeCell ref="A50:K50"/>
    <mergeCell ref="A51:D51"/>
    <mergeCell ref="A47:E47"/>
  </mergeCells>
  <dataValidations count="8">
    <dataValidation allowBlank="1" showInputMessage="1" showErrorMessage="1" prompt="Percentuálny limit je stanovený vo výške max. 10 % celkových priamych oprávnených výdavkov projektu" sqref="G19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9"/>
    <dataValidation allowBlank="1" showInputMessage="1" showErrorMessage="1" prompt="Povinný nástroj pre informovanie a komunikáciu pri projektoch, na ktoré sa nevzťahuje povinnosť osadenia dočasného pútača a osadenia stálej tabule" sqref="B38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7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6"/>
    <dataValidation allowBlank="1" showInputMessage="1" showErrorMessage="1" prompt="Rešpektujte stanovené finančné limity na odborný autorský dohľad, ktoré sú uvedené v Príručke k oprávnenosti výdavkov" sqref="G22"/>
    <dataValidation allowBlank="1" showInputMessage="1" showErrorMessage="1" prompt="Rešpektujte stanovené finančné limity na stavebný dozor, ktoré sú uvedené v Príručke k oprávnenosti výdavkov" sqref="G21"/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G23">
      <formula1>#REF!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6"/>
  <sheetViews>
    <sheetView topLeftCell="A25" workbookViewId="0">
      <selection activeCell="B37" sqref="B37:C37"/>
    </sheetView>
  </sheetViews>
  <sheetFormatPr defaultRowHeight="15" x14ac:dyDescent="0.25"/>
  <cols>
    <col min="1" max="1" width="9.140625" style="1"/>
    <col min="2" max="2" width="30.140625" style="1" customWidth="1"/>
    <col min="3" max="3" width="50.42578125" style="1" customWidth="1"/>
    <col min="4" max="4" width="21" style="1" customWidth="1"/>
    <col min="5" max="5" width="24" style="1" customWidth="1"/>
    <col min="6" max="6" width="27.42578125" style="2" customWidth="1"/>
    <col min="7" max="16384" width="9.140625" style="1"/>
  </cols>
  <sheetData>
    <row r="2" spans="1:6" x14ac:dyDescent="0.25">
      <c r="A2" s="284" t="s">
        <v>120</v>
      </c>
      <c r="B2" s="285"/>
      <c r="C2" s="285"/>
      <c r="D2" s="285"/>
      <c r="E2" s="285"/>
      <c r="F2" s="285"/>
    </row>
    <row r="3" spans="1:6" x14ac:dyDescent="0.25">
      <c r="E3" s="25"/>
      <c r="F3" s="1"/>
    </row>
    <row r="7" spans="1:6" x14ac:dyDescent="0.25">
      <c r="F7" s="1"/>
    </row>
    <row r="8" spans="1:6" ht="20.25" x14ac:dyDescent="0.3">
      <c r="B8" s="247" t="s">
        <v>76</v>
      </c>
      <c r="C8" s="247"/>
      <c r="D8" s="247"/>
      <c r="E8" s="247"/>
      <c r="F8" s="247"/>
    </row>
    <row r="9" spans="1:6" ht="20.25" x14ac:dyDescent="0.3">
      <c r="B9" s="121"/>
      <c r="C9" s="121"/>
      <c r="D9" s="121"/>
      <c r="E9" s="121"/>
      <c r="F9" s="121"/>
    </row>
    <row r="10" spans="1:6" ht="15.75" thickBot="1" x14ac:dyDescent="0.3"/>
    <row r="11" spans="1:6" ht="15.75" thickBot="1" x14ac:dyDescent="0.3">
      <c r="A11" s="254" t="s">
        <v>80</v>
      </c>
      <c r="B11" s="226"/>
      <c r="C11" s="286"/>
      <c r="D11" s="287"/>
      <c r="E11" s="287"/>
      <c r="F11" s="288"/>
    </row>
    <row r="12" spans="1:6" ht="15.75" thickBot="1" x14ac:dyDescent="0.3">
      <c r="A12" s="254" t="s">
        <v>78</v>
      </c>
      <c r="B12" s="226"/>
      <c r="C12" s="286"/>
      <c r="D12" s="287"/>
      <c r="E12" s="287"/>
      <c r="F12" s="288"/>
    </row>
    <row r="13" spans="1:6" ht="15.75" thickBot="1" x14ac:dyDescent="0.3">
      <c r="A13" s="254" t="s">
        <v>1</v>
      </c>
      <c r="B13" s="226"/>
      <c r="C13" s="286"/>
      <c r="D13" s="287"/>
      <c r="E13" s="287"/>
      <c r="F13" s="288"/>
    </row>
    <row r="14" spans="1:6" x14ac:dyDescent="0.25">
      <c r="B14" s="227"/>
      <c r="C14" s="227"/>
      <c r="D14" s="264"/>
      <c r="E14" s="264"/>
      <c r="F14" s="264"/>
    </row>
    <row r="15" spans="1:6" x14ac:dyDescent="0.25">
      <c r="A15" s="177"/>
      <c r="B15" s="229"/>
      <c r="C15" s="229"/>
      <c r="D15" s="229"/>
      <c r="E15" s="229"/>
      <c r="F15" s="229"/>
    </row>
    <row r="16" spans="1:6" ht="29.25" thickBot="1" x14ac:dyDescent="0.3">
      <c r="A16" s="178" t="s">
        <v>121</v>
      </c>
      <c r="B16" s="289"/>
      <c r="C16" s="290"/>
      <c r="D16" s="84" t="s">
        <v>95</v>
      </c>
      <c r="E16" s="84" t="s">
        <v>96</v>
      </c>
      <c r="F16" s="84" t="s">
        <v>97</v>
      </c>
    </row>
    <row r="17" spans="1:7" ht="19.5" thickBot="1" x14ac:dyDescent="0.35">
      <c r="A17" s="283" t="s">
        <v>7</v>
      </c>
      <c r="B17" s="235"/>
      <c r="C17" s="235"/>
      <c r="D17" s="235"/>
      <c r="E17" s="235"/>
      <c r="F17" s="236"/>
    </row>
    <row r="18" spans="1:7" ht="16.5" thickBot="1" x14ac:dyDescent="0.3">
      <c r="A18" s="231" t="s">
        <v>115</v>
      </c>
      <c r="B18" s="225"/>
      <c r="C18" s="225"/>
      <c r="D18" s="225"/>
      <c r="E18" s="225"/>
      <c r="F18" s="226"/>
    </row>
    <row r="19" spans="1:7" x14ac:dyDescent="0.25">
      <c r="A19" s="199">
        <v>42370</v>
      </c>
      <c r="B19" s="278"/>
      <c r="C19" s="279"/>
      <c r="D19" s="5">
        <v>0</v>
      </c>
      <c r="E19" s="5">
        <v>0</v>
      </c>
      <c r="F19" s="5">
        <f>D19+E19</f>
        <v>0</v>
      </c>
    </row>
    <row r="20" spans="1:7" x14ac:dyDescent="0.25">
      <c r="A20" s="200">
        <v>42401</v>
      </c>
      <c r="B20" s="281"/>
      <c r="C20" s="282"/>
      <c r="D20" s="6">
        <v>0</v>
      </c>
      <c r="E20" s="6">
        <v>0</v>
      </c>
      <c r="F20" s="5">
        <f t="shared" ref="F20:F26" si="0">D20+E20</f>
        <v>0</v>
      </c>
    </row>
    <row r="21" spans="1:7" x14ac:dyDescent="0.25">
      <c r="A21" s="200">
        <v>42430</v>
      </c>
      <c r="B21" s="281"/>
      <c r="C21" s="282"/>
      <c r="D21" s="6">
        <v>0</v>
      </c>
      <c r="E21" s="6">
        <v>0</v>
      </c>
      <c r="F21" s="5">
        <f t="shared" si="0"/>
        <v>0</v>
      </c>
    </row>
    <row r="22" spans="1:7" x14ac:dyDescent="0.25">
      <c r="A22" s="200">
        <v>42461</v>
      </c>
      <c r="B22" s="281"/>
      <c r="C22" s="282"/>
      <c r="D22" s="6">
        <v>0</v>
      </c>
      <c r="E22" s="6">
        <v>0</v>
      </c>
      <c r="F22" s="5">
        <f t="shared" si="0"/>
        <v>0</v>
      </c>
    </row>
    <row r="23" spans="1:7" x14ac:dyDescent="0.25">
      <c r="A23" s="200">
        <v>42491</v>
      </c>
      <c r="B23" s="281"/>
      <c r="C23" s="282"/>
      <c r="D23" s="6">
        <v>0</v>
      </c>
      <c r="E23" s="6">
        <v>0</v>
      </c>
      <c r="F23" s="5">
        <f t="shared" si="0"/>
        <v>0</v>
      </c>
    </row>
    <row r="24" spans="1:7" x14ac:dyDescent="0.25">
      <c r="A24" s="200">
        <v>42522</v>
      </c>
      <c r="B24" s="281"/>
      <c r="C24" s="282"/>
      <c r="D24" s="6">
        <v>0</v>
      </c>
      <c r="E24" s="6">
        <v>0</v>
      </c>
      <c r="F24" s="5">
        <f t="shared" si="0"/>
        <v>0</v>
      </c>
    </row>
    <row r="25" spans="1:7" x14ac:dyDescent="0.25">
      <c r="A25" s="200">
        <v>42552</v>
      </c>
      <c r="B25" s="281"/>
      <c r="C25" s="282"/>
      <c r="D25" s="6">
        <v>0</v>
      </c>
      <c r="E25" s="6">
        <v>0</v>
      </c>
      <c r="F25" s="5">
        <f t="shared" si="0"/>
        <v>0</v>
      </c>
    </row>
    <row r="26" spans="1:7" ht="15.75" thickBot="1" x14ac:dyDescent="0.3">
      <c r="A26" s="201">
        <v>42583</v>
      </c>
      <c r="B26" s="281"/>
      <c r="C26" s="282"/>
      <c r="D26" s="51">
        <v>0</v>
      </c>
      <c r="E26" s="138">
        <v>0</v>
      </c>
      <c r="F26" s="179">
        <f t="shared" si="0"/>
        <v>0</v>
      </c>
    </row>
    <row r="27" spans="1:7" ht="16.5" customHeight="1" thickBot="1" x14ac:dyDescent="0.3">
      <c r="A27" s="244" t="s">
        <v>116</v>
      </c>
      <c r="B27" s="225"/>
      <c r="C27" s="180"/>
      <c r="D27" s="181"/>
      <c r="E27" s="182"/>
      <c r="F27" s="183">
        <f>SUM(F19:F26)</f>
        <v>0</v>
      </c>
      <c r="G27" s="14"/>
    </row>
    <row r="28" spans="1:7" ht="16.5" thickBot="1" x14ac:dyDescent="0.3">
      <c r="B28" s="10"/>
      <c r="C28" s="10"/>
      <c r="D28" s="184"/>
      <c r="E28" s="10"/>
      <c r="F28" s="185"/>
    </row>
    <row r="29" spans="1:7" ht="19.5" thickBot="1" x14ac:dyDescent="0.35">
      <c r="A29" s="230" t="s">
        <v>8</v>
      </c>
      <c r="B29" s="225"/>
      <c r="C29" s="225"/>
      <c r="D29" s="225"/>
      <c r="E29" s="225"/>
      <c r="F29" s="226"/>
    </row>
    <row r="30" spans="1:7" ht="31.5" customHeight="1" thickBot="1" x14ac:dyDescent="0.3">
      <c r="A30" s="280" t="s">
        <v>36</v>
      </c>
      <c r="B30" s="225"/>
      <c r="C30" s="225"/>
      <c r="D30" s="225"/>
      <c r="E30" s="225"/>
      <c r="F30" s="226"/>
    </row>
    <row r="31" spans="1:7" x14ac:dyDescent="0.25">
      <c r="A31" s="202">
        <v>42371</v>
      </c>
      <c r="B31" s="278"/>
      <c r="C31" s="279"/>
      <c r="D31" s="5">
        <v>0</v>
      </c>
      <c r="E31" s="5">
        <v>0</v>
      </c>
      <c r="F31" s="5">
        <f>D31+E31</f>
        <v>0</v>
      </c>
    </row>
    <row r="32" spans="1:7" x14ac:dyDescent="0.25">
      <c r="A32" s="203">
        <v>42402</v>
      </c>
      <c r="B32" s="278"/>
      <c r="C32" s="279"/>
      <c r="D32" s="6">
        <v>0</v>
      </c>
      <c r="E32" s="6">
        <v>0</v>
      </c>
      <c r="F32" s="6">
        <f t="shared" ref="F32:F33" si="1">D32+E32</f>
        <v>0</v>
      </c>
    </row>
    <row r="33" spans="1:6" ht="15.75" thickBot="1" x14ac:dyDescent="0.3">
      <c r="A33" s="203">
        <v>42431</v>
      </c>
      <c r="B33" s="278"/>
      <c r="C33" s="279"/>
      <c r="D33" s="51">
        <v>0</v>
      </c>
      <c r="E33" s="51">
        <v>0</v>
      </c>
      <c r="F33" s="6">
        <f t="shared" si="1"/>
        <v>0</v>
      </c>
    </row>
    <row r="34" spans="1:6" ht="15.75" thickBot="1" x14ac:dyDescent="0.3">
      <c r="A34" s="243" t="s">
        <v>37</v>
      </c>
      <c r="B34" s="225"/>
      <c r="C34" s="225"/>
      <c r="D34" s="225"/>
      <c r="E34" s="226"/>
      <c r="F34" s="52">
        <f>SUM(F31:F33)</f>
        <v>0</v>
      </c>
    </row>
    <row r="35" spans="1:6" ht="15.75" thickBot="1" x14ac:dyDescent="0.3">
      <c r="A35" s="242" t="s">
        <v>22</v>
      </c>
      <c r="B35" s="225"/>
      <c r="C35" s="225"/>
      <c r="D35" s="225"/>
      <c r="E35" s="225"/>
      <c r="F35" s="226"/>
    </row>
    <row r="36" spans="1:6" x14ac:dyDescent="0.25">
      <c r="A36" s="204">
        <v>42372</v>
      </c>
      <c r="B36" s="278"/>
      <c r="C36" s="279"/>
      <c r="D36" s="5">
        <v>0</v>
      </c>
      <c r="E36" s="5">
        <v>0</v>
      </c>
      <c r="F36" s="5">
        <f>E36+D36</f>
        <v>0</v>
      </c>
    </row>
    <row r="37" spans="1:6" x14ac:dyDescent="0.25">
      <c r="A37" s="205">
        <v>42403</v>
      </c>
      <c r="B37" s="278"/>
      <c r="C37" s="279"/>
      <c r="D37" s="6">
        <v>0</v>
      </c>
      <c r="E37" s="6">
        <v>0</v>
      </c>
      <c r="F37" s="5">
        <f t="shared" ref="F37:F39" si="2">E37+D37</f>
        <v>0</v>
      </c>
    </row>
    <row r="38" spans="1:6" x14ac:dyDescent="0.25">
      <c r="A38" s="205">
        <v>42432</v>
      </c>
      <c r="B38" s="278"/>
      <c r="C38" s="279"/>
      <c r="D38" s="6">
        <v>0</v>
      </c>
      <c r="E38" s="6">
        <v>0</v>
      </c>
      <c r="F38" s="5">
        <f t="shared" si="2"/>
        <v>0</v>
      </c>
    </row>
    <row r="39" spans="1:6" ht="15.75" thickBot="1" x14ac:dyDescent="0.3">
      <c r="A39" s="202">
        <v>42463</v>
      </c>
      <c r="B39" s="278"/>
      <c r="C39" s="279"/>
      <c r="D39" s="51">
        <v>0</v>
      </c>
      <c r="E39" s="51">
        <v>0</v>
      </c>
      <c r="F39" s="5">
        <f t="shared" si="2"/>
        <v>0</v>
      </c>
    </row>
    <row r="40" spans="1:6" ht="15.75" thickBot="1" x14ac:dyDescent="0.3">
      <c r="A40" s="243" t="s">
        <v>38</v>
      </c>
      <c r="B40" s="225"/>
      <c r="C40" s="225"/>
      <c r="D40" s="225"/>
      <c r="E40" s="226"/>
      <c r="F40" s="52">
        <f>SUM(F36:F39)</f>
        <v>0</v>
      </c>
    </row>
    <row r="41" spans="1:6" ht="16.5" thickBot="1" x14ac:dyDescent="0.3">
      <c r="A41" s="244" t="s">
        <v>9</v>
      </c>
      <c r="B41" s="225"/>
      <c r="C41" s="225"/>
      <c r="D41" s="225"/>
      <c r="E41" s="226"/>
      <c r="F41" s="53">
        <f>SUM(F34+F40)</f>
        <v>0</v>
      </c>
    </row>
    <row r="42" spans="1:6" ht="19.5" thickBot="1" x14ac:dyDescent="0.35">
      <c r="A42" s="224" t="s">
        <v>118</v>
      </c>
      <c r="B42" s="225"/>
      <c r="C42" s="225"/>
      <c r="D42" s="225"/>
      <c r="E42" s="226"/>
      <c r="F42" s="54">
        <f>F27+F41</f>
        <v>0</v>
      </c>
    </row>
    <row r="43" spans="1:6" ht="15.75" thickBot="1" x14ac:dyDescent="0.3"/>
    <row r="44" spans="1:6" ht="15.75" thickBot="1" x14ac:dyDescent="0.3">
      <c r="A44" s="272" t="s">
        <v>39</v>
      </c>
      <c r="B44" s="225"/>
      <c r="C44" s="225"/>
      <c r="D44" s="225"/>
      <c r="E44" s="225"/>
      <c r="F44" s="226"/>
    </row>
    <row r="45" spans="1:6" ht="16.5" thickBot="1" x14ac:dyDescent="0.3">
      <c r="A45" s="273" t="s">
        <v>25</v>
      </c>
      <c r="B45" s="225"/>
      <c r="C45" s="225"/>
      <c r="D45" s="225"/>
      <c r="E45" s="226"/>
      <c r="F45" s="53">
        <f>F27</f>
        <v>0</v>
      </c>
    </row>
    <row r="46" spans="1:6" ht="16.5" thickBot="1" x14ac:dyDescent="0.3">
      <c r="A46" s="273" t="s">
        <v>9</v>
      </c>
      <c r="B46" s="225"/>
      <c r="C46" s="225"/>
      <c r="D46" s="225"/>
      <c r="E46" s="226"/>
      <c r="F46" s="53">
        <f>F41</f>
        <v>0</v>
      </c>
    </row>
    <row r="47" spans="1:6" ht="19.5" thickBot="1" x14ac:dyDescent="0.35">
      <c r="A47" s="274" t="s">
        <v>5</v>
      </c>
      <c r="B47" s="225"/>
      <c r="C47" s="225"/>
      <c r="D47" s="225"/>
      <c r="E47" s="226"/>
      <c r="F47" s="54">
        <f>SUM(F45:F46)</f>
        <v>0</v>
      </c>
    </row>
    <row r="48" spans="1:6" ht="15.75" thickBot="1" x14ac:dyDescent="0.3">
      <c r="B48" s="221"/>
      <c r="C48" s="221"/>
      <c r="D48" s="221"/>
      <c r="E48" s="221"/>
      <c r="F48" s="221"/>
    </row>
    <row r="49" spans="1:6" x14ac:dyDescent="0.25">
      <c r="A49" s="275" t="s">
        <v>123</v>
      </c>
      <c r="B49" s="276"/>
      <c r="C49" s="276"/>
      <c r="D49" s="276"/>
      <c r="E49" s="276"/>
      <c r="F49" s="277"/>
    </row>
    <row r="50" spans="1:6" x14ac:dyDescent="0.25">
      <c r="A50" s="265" t="s">
        <v>130</v>
      </c>
      <c r="B50" s="266"/>
      <c r="C50" s="266"/>
      <c r="D50" s="266"/>
      <c r="E50" s="266"/>
      <c r="F50" s="267"/>
    </row>
    <row r="51" spans="1:6" x14ac:dyDescent="0.25">
      <c r="A51" s="268" t="s">
        <v>131</v>
      </c>
      <c r="B51" s="266"/>
      <c r="C51" s="266"/>
      <c r="D51" s="266"/>
      <c r="E51" s="266"/>
      <c r="F51" s="267"/>
    </row>
    <row r="52" spans="1:6" ht="15.75" thickBot="1" x14ac:dyDescent="0.3">
      <c r="A52" s="269" t="s">
        <v>132</v>
      </c>
      <c r="B52" s="270"/>
      <c r="C52" s="270"/>
      <c r="D52" s="270"/>
      <c r="E52" s="270"/>
      <c r="F52" s="271"/>
    </row>
    <row r="55" spans="1:6" x14ac:dyDescent="0.25">
      <c r="B55" s="18"/>
      <c r="C55" s="18"/>
      <c r="D55" s="18"/>
      <c r="E55" s="18"/>
      <c r="F55" s="18"/>
    </row>
    <row r="56" spans="1:6" x14ac:dyDescent="0.25">
      <c r="B56" s="122"/>
      <c r="C56" s="122"/>
      <c r="D56" s="122"/>
      <c r="E56" s="122"/>
      <c r="F56" s="19"/>
    </row>
  </sheetData>
  <mergeCells count="45">
    <mergeCell ref="A17:F17"/>
    <mergeCell ref="A2:F2"/>
    <mergeCell ref="B8:F8"/>
    <mergeCell ref="A11:B11"/>
    <mergeCell ref="C11:F11"/>
    <mergeCell ref="A12:B12"/>
    <mergeCell ref="C12:F12"/>
    <mergeCell ref="A13:B13"/>
    <mergeCell ref="C13:F13"/>
    <mergeCell ref="B14:F14"/>
    <mergeCell ref="B15:F15"/>
    <mergeCell ref="B16:C16"/>
    <mergeCell ref="A30:F30"/>
    <mergeCell ref="A18:F18"/>
    <mergeCell ref="B19:C19"/>
    <mergeCell ref="B20:C20"/>
    <mergeCell ref="B21:C21"/>
    <mergeCell ref="B22:C22"/>
    <mergeCell ref="B23:C23"/>
    <mergeCell ref="B24:C24"/>
    <mergeCell ref="B25:C25"/>
    <mergeCell ref="B26:C26"/>
    <mergeCell ref="A27:B27"/>
    <mergeCell ref="A29:F29"/>
    <mergeCell ref="A42:E42"/>
    <mergeCell ref="B31:C31"/>
    <mergeCell ref="B32:C32"/>
    <mergeCell ref="B33:C33"/>
    <mergeCell ref="A34:E34"/>
    <mergeCell ref="A35:F35"/>
    <mergeCell ref="B36:C36"/>
    <mergeCell ref="B37:C37"/>
    <mergeCell ref="B38:C38"/>
    <mergeCell ref="B39:C39"/>
    <mergeCell ref="A40:E40"/>
    <mergeCell ref="A41:E41"/>
    <mergeCell ref="A50:F50"/>
    <mergeCell ref="A51:F51"/>
    <mergeCell ref="A52:F52"/>
    <mergeCell ref="A44:F44"/>
    <mergeCell ref="A45:E45"/>
    <mergeCell ref="A46:E46"/>
    <mergeCell ref="A47:E47"/>
    <mergeCell ref="B48:F48"/>
    <mergeCell ref="A49:F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9"/>
  <sheetViews>
    <sheetView view="pageBreakPreview" topLeftCell="A7" zoomScaleNormal="80" zoomScaleSheetLayoutView="100" workbookViewId="0">
      <selection activeCell="E25" sqref="E25"/>
    </sheetView>
  </sheetViews>
  <sheetFormatPr defaultRowHeight="15" x14ac:dyDescent="0.25"/>
  <cols>
    <col min="1" max="1" width="34.5703125" style="1" customWidth="1"/>
    <col min="2" max="2" width="21.7109375" style="1" customWidth="1"/>
    <col min="3" max="3" width="27.28515625" style="1" customWidth="1"/>
    <col min="4" max="4" width="19.28515625" style="1" customWidth="1"/>
    <col min="5" max="5" width="14.85546875" style="1" customWidth="1"/>
    <col min="6" max="6" width="7" style="1" customWidth="1"/>
    <col min="7" max="16384" width="9.140625" style="1"/>
  </cols>
  <sheetData>
    <row r="2" spans="1:5" x14ac:dyDescent="0.25">
      <c r="A2" s="284" t="s">
        <v>120</v>
      </c>
      <c r="B2" s="291"/>
      <c r="C2" s="291"/>
      <c r="D2" s="292"/>
      <c r="E2" s="292"/>
    </row>
    <row r="3" spans="1:5" x14ac:dyDescent="0.25">
      <c r="C3" s="25"/>
      <c r="D3" s="8"/>
      <c r="E3" s="3"/>
    </row>
    <row r="9" spans="1:5" ht="20.25" x14ac:dyDescent="0.3">
      <c r="A9" s="247" t="s">
        <v>79</v>
      </c>
      <c r="B9" s="247"/>
      <c r="C9" s="247"/>
      <c r="D9" s="292"/>
      <c r="E9" s="292"/>
    </row>
    <row r="10" spans="1:5" ht="15" customHeight="1" x14ac:dyDescent="0.3">
      <c r="A10" s="69"/>
      <c r="B10" s="69"/>
      <c r="C10" s="69"/>
    </row>
    <row r="12" spans="1:5" x14ac:dyDescent="0.25">
      <c r="A12" s="27" t="s">
        <v>80</v>
      </c>
      <c r="B12" s="304"/>
      <c r="C12" s="304"/>
      <c r="D12" s="305"/>
      <c r="E12" s="305"/>
    </row>
    <row r="13" spans="1:5" x14ac:dyDescent="0.25">
      <c r="A13" s="27" t="s">
        <v>78</v>
      </c>
      <c r="B13" s="304"/>
      <c r="C13" s="306"/>
      <c r="D13" s="305"/>
      <c r="E13" s="305"/>
    </row>
    <row r="14" spans="1:5" x14ac:dyDescent="0.25">
      <c r="A14" s="50" t="s">
        <v>1</v>
      </c>
      <c r="B14" s="304"/>
      <c r="C14" s="304"/>
      <c r="D14" s="305"/>
      <c r="E14" s="305"/>
    </row>
    <row r="15" spans="1:5" x14ac:dyDescent="0.25">
      <c r="A15" s="300"/>
      <c r="B15" s="301"/>
      <c r="C15" s="301"/>
      <c r="D15" s="301"/>
      <c r="E15" s="301"/>
    </row>
    <row r="16" spans="1:5" x14ac:dyDescent="0.25">
      <c r="A16" s="227"/>
      <c r="B16" s="302"/>
      <c r="C16" s="302"/>
      <c r="D16" s="303"/>
      <c r="E16" s="303"/>
    </row>
    <row r="17" spans="1:3" x14ac:dyDescent="0.25">
      <c r="A17" s="70" t="s">
        <v>91</v>
      </c>
      <c r="B17" s="77"/>
      <c r="C17" s="77"/>
    </row>
    <row r="18" spans="1:3" ht="29.25" x14ac:dyDescent="0.25">
      <c r="A18" s="73"/>
      <c r="B18" s="60" t="s">
        <v>85</v>
      </c>
      <c r="C18" s="60" t="s">
        <v>90</v>
      </c>
    </row>
    <row r="19" spans="1:3" ht="15.75" x14ac:dyDescent="0.25">
      <c r="A19" s="57" t="s">
        <v>81</v>
      </c>
      <c r="B19" s="85">
        <v>0</v>
      </c>
      <c r="C19" s="78" t="e">
        <f>B19/$B$21*100</f>
        <v>#DIV/0!</v>
      </c>
    </row>
    <row r="20" spans="1:3" ht="16.5" thickBot="1" x14ac:dyDescent="0.3">
      <c r="A20" s="58" t="s">
        <v>82</v>
      </c>
      <c r="B20" s="95">
        <v>0</v>
      </c>
      <c r="C20" s="78" t="e">
        <f>B20/$B$21*100</f>
        <v>#DIV/0!</v>
      </c>
    </row>
    <row r="21" spans="1:3" ht="18" customHeight="1" thickBot="1" x14ac:dyDescent="0.35">
      <c r="A21" s="93" t="s">
        <v>83</v>
      </c>
      <c r="B21" s="81">
        <f>SUM(B19:B20)</f>
        <v>0</v>
      </c>
      <c r="C21" s="94" t="e">
        <f>SUM(C19:C20)</f>
        <v>#DIV/0!</v>
      </c>
    </row>
    <row r="22" spans="1:3" x14ac:dyDescent="0.25">
      <c r="A22" s="227"/>
      <c r="B22" s="299"/>
      <c r="C22" s="299"/>
    </row>
    <row r="23" spans="1:3" x14ac:dyDescent="0.25">
      <c r="A23" s="70" t="s">
        <v>93</v>
      </c>
      <c r="B23" s="71"/>
      <c r="C23" s="71"/>
    </row>
    <row r="24" spans="1:3" s="61" customFormat="1" ht="28.5" x14ac:dyDescent="0.25">
      <c r="A24" s="56"/>
      <c r="B24" s="55" t="s">
        <v>88</v>
      </c>
      <c r="C24" s="55" t="s">
        <v>94</v>
      </c>
    </row>
    <row r="25" spans="1:3" s="61" customFormat="1" ht="15.75" x14ac:dyDescent="0.25">
      <c r="A25" s="57" t="s">
        <v>81</v>
      </c>
      <c r="B25" s="80">
        <f>B19-C31</f>
        <v>0</v>
      </c>
      <c r="C25" s="78" t="e">
        <f>B25/$B$27*100</f>
        <v>#DIV/0!</v>
      </c>
    </row>
    <row r="26" spans="1:3" s="61" customFormat="1" ht="16.5" thickBot="1" x14ac:dyDescent="0.3">
      <c r="A26" s="58" t="s">
        <v>82</v>
      </c>
      <c r="B26" s="86">
        <f>B20-C32</f>
        <v>0</v>
      </c>
      <c r="C26" s="78" t="e">
        <f>B26/$B$27*100</f>
        <v>#DIV/0!</v>
      </c>
    </row>
    <row r="27" spans="1:3" s="61" customFormat="1" ht="18" customHeight="1" thickBot="1" x14ac:dyDescent="0.35">
      <c r="A27" s="59" t="s">
        <v>83</v>
      </c>
      <c r="B27" s="87">
        <f>SUM(B25:B26)</f>
        <v>0</v>
      </c>
      <c r="C27" s="66" t="e">
        <f>SUM(C25:C26)</f>
        <v>#DIV/0!</v>
      </c>
    </row>
    <row r="28" spans="1:3" s="61" customFormat="1" ht="15" customHeight="1" x14ac:dyDescent="0.3">
      <c r="A28" s="75"/>
      <c r="B28" s="76"/>
      <c r="C28" s="76"/>
    </row>
    <row r="29" spans="1:3" s="61" customFormat="1" x14ac:dyDescent="0.25">
      <c r="A29" s="74" t="s">
        <v>92</v>
      </c>
      <c r="B29" s="64"/>
      <c r="C29" s="64"/>
    </row>
    <row r="30" spans="1:3" s="61" customFormat="1" ht="42.75" x14ac:dyDescent="0.25">
      <c r="A30" s="56"/>
      <c r="B30" s="55" t="s">
        <v>86</v>
      </c>
      <c r="C30" s="55" t="s">
        <v>87</v>
      </c>
    </row>
    <row r="31" spans="1:3" s="61" customFormat="1" ht="15.75" x14ac:dyDescent="0.25">
      <c r="A31" s="57" t="s">
        <v>81</v>
      </c>
      <c r="B31" s="79">
        <v>0</v>
      </c>
      <c r="C31" s="80">
        <f>B19*B31/100</f>
        <v>0</v>
      </c>
    </row>
    <row r="32" spans="1:3" s="61" customFormat="1" ht="16.5" thickBot="1" x14ac:dyDescent="0.3">
      <c r="A32" s="57" t="s">
        <v>82</v>
      </c>
      <c r="B32" s="79">
        <v>0</v>
      </c>
      <c r="C32" s="80">
        <f>B20*B32/100</f>
        <v>0</v>
      </c>
    </row>
    <row r="33" spans="1:6" s="61" customFormat="1" ht="15" customHeight="1" thickBot="1" x14ac:dyDescent="0.35">
      <c r="A33" s="59" t="s">
        <v>83</v>
      </c>
      <c r="B33" s="66">
        <f>SUM(B31:B32)</f>
        <v>0</v>
      </c>
      <c r="C33" s="81">
        <f>SUM(C31:C32)</f>
        <v>0</v>
      </c>
    </row>
    <row r="34" spans="1:6" s="61" customFormat="1" x14ac:dyDescent="0.25">
      <c r="A34" s="65"/>
      <c r="B34" s="65"/>
      <c r="C34" s="65"/>
    </row>
    <row r="35" spans="1:6" s="61" customFormat="1" x14ac:dyDescent="0.25">
      <c r="A35" s="70"/>
      <c r="B35" s="71"/>
      <c r="C35" s="71"/>
    </row>
    <row r="36" spans="1:6" s="62" customFormat="1" ht="15.75" x14ac:dyDescent="0.25">
      <c r="A36" s="88"/>
      <c r="B36" s="89"/>
    </row>
    <row r="37" spans="1:6" s="61" customFormat="1" ht="15.75" x14ac:dyDescent="0.25">
      <c r="A37" s="90"/>
      <c r="B37" s="91"/>
      <c r="C37" s="63"/>
      <c r="D37" s="63"/>
      <c r="E37" s="63"/>
    </row>
    <row r="38" spans="1:6" s="61" customFormat="1" ht="15.75" x14ac:dyDescent="0.25">
      <c r="A38" s="90"/>
      <c r="B38" s="91"/>
      <c r="C38" s="63"/>
      <c r="D38" s="63"/>
      <c r="E38" s="63"/>
    </row>
    <row r="39" spans="1:6" s="61" customFormat="1" ht="15.75" x14ac:dyDescent="0.25">
      <c r="A39" s="90"/>
      <c r="B39" s="91"/>
      <c r="C39" s="63"/>
      <c r="D39" s="63"/>
      <c r="E39" s="63"/>
    </row>
    <row r="40" spans="1:6" s="61" customFormat="1" ht="15.75" x14ac:dyDescent="0.25">
      <c r="A40" s="90"/>
      <c r="B40" s="91"/>
      <c r="C40" s="63"/>
      <c r="D40" s="63"/>
      <c r="E40" s="63"/>
    </row>
    <row r="41" spans="1:6" s="61" customFormat="1" ht="18.75" x14ac:dyDescent="0.3">
      <c r="A41" s="75"/>
      <c r="B41" s="92"/>
      <c r="C41" s="63"/>
      <c r="D41" s="63"/>
      <c r="E41" s="63"/>
    </row>
    <row r="42" spans="1:6" s="61" customFormat="1" x14ac:dyDescent="0.25">
      <c r="A42" s="65"/>
      <c r="B42" s="65"/>
      <c r="C42" s="65"/>
      <c r="D42" s="63"/>
      <c r="E42" s="63"/>
      <c r="F42" s="63"/>
    </row>
    <row r="43" spans="1:6" s="61" customFormat="1" x14ac:dyDescent="0.25">
      <c r="A43" s="65"/>
      <c r="B43" s="65"/>
      <c r="C43" s="65"/>
      <c r="D43" s="63"/>
      <c r="E43" s="63"/>
      <c r="F43" s="63"/>
    </row>
    <row r="44" spans="1:6" s="61" customFormat="1" x14ac:dyDescent="0.25">
      <c r="A44" s="65"/>
      <c r="B44" s="65"/>
      <c r="C44" s="65"/>
      <c r="D44" s="63"/>
      <c r="E44" s="63"/>
      <c r="F44" s="63"/>
    </row>
    <row r="45" spans="1:6" s="61" customFormat="1" x14ac:dyDescent="0.25">
      <c r="A45" s="65"/>
      <c r="B45" s="65"/>
      <c r="C45" s="65"/>
    </row>
    <row r="46" spans="1:6" s="61" customFormat="1" x14ac:dyDescent="0.25">
      <c r="A46" s="65"/>
      <c r="B46" s="65"/>
      <c r="C46" s="65"/>
    </row>
    <row r="47" spans="1:6" s="61" customFormat="1" ht="16.5" customHeight="1" x14ac:dyDescent="0.25">
      <c r="A47" s="296"/>
      <c r="B47" s="296"/>
      <c r="C47" s="296"/>
    </row>
    <row r="48" spans="1:6" s="61" customFormat="1" ht="16.5" customHeight="1" x14ac:dyDescent="0.25">
      <c r="A48" s="298"/>
      <c r="B48" s="298"/>
      <c r="C48" s="298"/>
    </row>
    <row r="49" spans="1:3" s="61" customFormat="1" ht="16.5" customHeight="1" x14ac:dyDescent="0.25">
      <c r="A49" s="65"/>
      <c r="B49" s="65"/>
      <c r="C49" s="65"/>
    </row>
    <row r="50" spans="1:3" s="61" customFormat="1" ht="16.5" customHeight="1" x14ac:dyDescent="0.25">
      <c r="A50" s="65"/>
      <c r="B50" s="65"/>
      <c r="C50" s="65"/>
    </row>
    <row r="51" spans="1:3" s="61" customFormat="1" ht="16.5" customHeight="1" x14ac:dyDescent="0.25">
      <c r="A51" s="65"/>
      <c r="B51" s="65"/>
      <c r="C51" s="65"/>
    </row>
    <row r="52" spans="1:3" s="61" customFormat="1" ht="16.5" customHeight="1" x14ac:dyDescent="0.25">
      <c r="A52" s="65"/>
      <c r="B52" s="65"/>
      <c r="C52" s="65"/>
    </row>
    <row r="53" spans="1:3" s="61" customFormat="1" ht="16.5" customHeight="1" x14ac:dyDescent="0.25">
      <c r="A53" s="65"/>
      <c r="B53" s="65"/>
      <c r="C53" s="65"/>
    </row>
    <row r="54" spans="1:3" s="61" customFormat="1" ht="18" customHeight="1" x14ac:dyDescent="0.25">
      <c r="A54" s="65"/>
      <c r="B54" s="65"/>
      <c r="C54" s="65"/>
    </row>
    <row r="55" spans="1:3" s="61" customFormat="1" ht="16.5" customHeight="1" x14ac:dyDescent="0.25">
      <c r="A55" s="65"/>
      <c r="B55" s="65"/>
      <c r="C55" s="65"/>
    </row>
    <row r="56" spans="1:3" s="61" customFormat="1" ht="16.5" customHeight="1" x14ac:dyDescent="0.25">
      <c r="A56" s="65"/>
      <c r="B56" s="65"/>
      <c r="C56" s="65"/>
    </row>
    <row r="57" spans="1:3" s="61" customFormat="1" ht="16.5" customHeight="1" x14ac:dyDescent="0.25">
      <c r="A57" s="65"/>
      <c r="B57" s="65"/>
      <c r="C57" s="65"/>
    </row>
    <row r="58" spans="1:3" s="61" customFormat="1" ht="16.5" customHeight="1" x14ac:dyDescent="0.25">
      <c r="A58" s="296"/>
      <c r="B58" s="296"/>
      <c r="C58" s="296"/>
    </row>
    <row r="59" spans="1:3" s="61" customFormat="1" ht="15.75" x14ac:dyDescent="0.25">
      <c r="A59" s="295"/>
      <c r="B59" s="295"/>
      <c r="C59" s="295"/>
    </row>
    <row r="60" spans="1:3" s="61" customFormat="1" ht="15.75" x14ac:dyDescent="0.25">
      <c r="A60" s="10"/>
      <c r="B60" s="10"/>
      <c r="C60" s="10"/>
    </row>
    <row r="61" spans="1:3" x14ac:dyDescent="0.25">
      <c r="A61" s="297"/>
      <c r="B61" s="297"/>
      <c r="C61" s="297"/>
    </row>
    <row r="63" spans="1:3" x14ac:dyDescent="0.25">
      <c r="A63" s="293"/>
      <c r="B63" s="293"/>
      <c r="C63" s="293"/>
    </row>
    <row r="64" spans="1:3" x14ac:dyDescent="0.25">
      <c r="A64" s="68"/>
      <c r="B64" s="68"/>
      <c r="C64" s="68"/>
    </row>
    <row r="65" spans="1:3" ht="62.25" customHeight="1" x14ac:dyDescent="0.25">
      <c r="A65" s="294"/>
      <c r="B65" s="294"/>
      <c r="C65" s="294"/>
    </row>
    <row r="67" spans="1:3" ht="15" customHeight="1" x14ac:dyDescent="0.25"/>
    <row r="68" spans="1:3" x14ac:dyDescent="0.25">
      <c r="A68" s="18"/>
      <c r="B68" s="18"/>
      <c r="C68" s="18"/>
    </row>
    <row r="69" spans="1:3" x14ac:dyDescent="0.25">
      <c r="A69" s="67"/>
      <c r="B69" s="67"/>
      <c r="C69" s="67"/>
    </row>
  </sheetData>
  <mergeCells count="15">
    <mergeCell ref="A2:E2"/>
    <mergeCell ref="A9:E9"/>
    <mergeCell ref="A63:C63"/>
    <mergeCell ref="A65:C65"/>
    <mergeCell ref="A59:C59"/>
    <mergeCell ref="A58:C58"/>
    <mergeCell ref="A61:C61"/>
    <mergeCell ref="A48:C48"/>
    <mergeCell ref="A47:C47"/>
    <mergeCell ref="A22:C22"/>
    <mergeCell ref="A15:E15"/>
    <mergeCell ref="A16:E16"/>
    <mergeCell ref="B12:E12"/>
    <mergeCell ref="B13:E13"/>
    <mergeCell ref="B14:E14"/>
  </mergeCells>
  <dataValidations count="3">
    <dataValidation allowBlank="1" showInputMessage="1" showErrorMessage="1" prompt="V prípade potreby uveďte ďalšie typy výdavkov" sqref="A43:A46 A54:A57"/>
    <dataValidation type="list" allowBlank="1" showInputMessage="1" showErrorMessage="1" prompt="Z roletového menu vyberte príslušnú skupinu výdavkov" sqref="B52:C52">
      <formula1>$E$37:$E$38</formula1>
    </dataValidation>
    <dataValidation type="list" allowBlank="1" showInputMessage="1" showErrorMessage="1" prompt="Z roletového menu vyberte príslušnú skupinu výdavkov v súlade s prílohou č. 4 výzvy - Zoznam skupín opráávnených výdavkov" sqref="B54:C57 B45:C46">
      <formula1>$E$34:$E$35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zoomScale="90" zoomScaleNormal="90" workbookViewId="0">
      <selection activeCell="F45" sqref="F45"/>
    </sheetView>
  </sheetViews>
  <sheetFormatPr defaultRowHeight="15" x14ac:dyDescent="0.25"/>
  <cols>
    <col min="1" max="1" width="7" style="1" customWidth="1"/>
    <col min="2" max="2" width="12.140625" style="1" customWidth="1"/>
    <col min="3" max="3" width="9.140625" style="1"/>
    <col min="4" max="4" width="11.42578125" style="1" customWidth="1"/>
    <col min="5" max="5" width="3.85546875" style="1" customWidth="1"/>
    <col min="6" max="6" width="11.42578125" style="1" customWidth="1"/>
    <col min="7" max="7" width="12" style="1" customWidth="1"/>
    <col min="8" max="8" width="20.5703125" style="1" customWidth="1"/>
    <col min="9" max="9" width="26.5703125" style="1" customWidth="1"/>
    <col min="10" max="16384" width="9.140625" style="1"/>
  </cols>
  <sheetData>
    <row r="2" spans="1:9" x14ac:dyDescent="0.25">
      <c r="F2" s="284" t="s">
        <v>120</v>
      </c>
      <c r="G2" s="207"/>
      <c r="H2" s="207"/>
      <c r="I2" s="207"/>
    </row>
    <row r="10" spans="1:9" ht="20.25" x14ac:dyDescent="0.3">
      <c r="A10" s="247" t="s">
        <v>24</v>
      </c>
      <c r="B10" s="247"/>
      <c r="C10" s="247"/>
      <c r="D10" s="247"/>
      <c r="E10" s="247"/>
      <c r="F10" s="247"/>
      <c r="G10" s="247"/>
      <c r="H10" s="247"/>
      <c r="I10" s="247"/>
    </row>
    <row r="13" spans="1:9" x14ac:dyDescent="0.25">
      <c r="A13" s="307" t="s">
        <v>0</v>
      </c>
      <c r="B13" s="307"/>
      <c r="C13" s="308"/>
      <c r="D13" s="308"/>
      <c r="E13" s="308"/>
      <c r="F13" s="308"/>
      <c r="G13" s="308"/>
      <c r="H13" s="308"/>
      <c r="I13" s="308"/>
    </row>
    <row r="14" spans="1:9" x14ac:dyDescent="0.25">
      <c r="A14" s="307" t="s">
        <v>1</v>
      </c>
      <c r="B14" s="307"/>
      <c r="C14" s="308"/>
      <c r="D14" s="308"/>
      <c r="E14" s="308"/>
      <c r="F14" s="308"/>
      <c r="G14" s="308"/>
      <c r="H14" s="308"/>
      <c r="I14" s="308"/>
    </row>
    <row r="15" spans="1:9" x14ac:dyDescent="0.25">
      <c r="A15" s="35"/>
      <c r="B15" s="35"/>
      <c r="C15" s="36"/>
      <c r="D15" s="36"/>
      <c r="E15" s="36"/>
      <c r="F15" s="36"/>
      <c r="G15" s="36"/>
      <c r="H15" s="36"/>
      <c r="I15" s="36"/>
    </row>
    <row r="16" spans="1:9" x14ac:dyDescent="0.25">
      <c r="A16" s="310" t="s">
        <v>63</v>
      </c>
      <c r="B16" s="310"/>
      <c r="C16" s="310"/>
      <c r="D16" s="310"/>
      <c r="E16" s="308"/>
      <c r="F16" s="308"/>
      <c r="G16" s="308"/>
      <c r="H16" s="308"/>
      <c r="I16" s="308"/>
    </row>
    <row r="17" spans="1:13" x14ac:dyDescent="0.25">
      <c r="A17" s="310" t="s">
        <v>64</v>
      </c>
      <c r="B17" s="310"/>
      <c r="C17" s="310"/>
      <c r="D17" s="310"/>
      <c r="E17" s="308"/>
      <c r="F17" s="308"/>
      <c r="G17" s="308"/>
      <c r="H17" s="308"/>
      <c r="I17" s="308"/>
    </row>
    <row r="18" spans="1:13" x14ac:dyDescent="0.25">
      <c r="A18" s="310" t="s">
        <v>65</v>
      </c>
      <c r="B18" s="310"/>
      <c r="C18" s="310"/>
      <c r="D18" s="310"/>
      <c r="E18" s="308"/>
      <c r="F18" s="308"/>
      <c r="G18" s="308"/>
      <c r="H18" s="308"/>
      <c r="I18" s="308"/>
      <c r="J18" s="196"/>
    </row>
    <row r="19" spans="1:13" x14ac:dyDescent="0.25">
      <c r="A19" s="311" t="s">
        <v>66</v>
      </c>
      <c r="B19" s="312"/>
      <c r="C19" s="312"/>
      <c r="D19" s="313"/>
      <c r="E19" s="308"/>
      <c r="F19" s="308"/>
      <c r="G19" s="308"/>
      <c r="H19" s="308"/>
      <c r="I19" s="308"/>
    </row>
    <row r="20" spans="1:13" x14ac:dyDescent="0.25">
      <c r="A20" s="311" t="s">
        <v>67</v>
      </c>
      <c r="B20" s="314"/>
      <c r="C20" s="314"/>
      <c r="D20" s="315"/>
      <c r="E20" s="308"/>
      <c r="F20" s="308"/>
      <c r="G20" s="308"/>
      <c r="H20" s="308"/>
      <c r="I20" s="308"/>
    </row>
    <row r="22" spans="1:13" ht="18.75" x14ac:dyDescent="0.3">
      <c r="A22" s="309" t="s">
        <v>68</v>
      </c>
      <c r="B22" s="309"/>
      <c r="C22" s="309"/>
      <c r="D22" s="309"/>
      <c r="E22" s="309"/>
      <c r="F22" s="309"/>
      <c r="G22" s="309"/>
      <c r="H22" s="309"/>
      <c r="I22" s="309"/>
    </row>
    <row r="24" spans="1:13" ht="15.75" customHeight="1" x14ac:dyDescent="0.25">
      <c r="A24" s="320" t="s">
        <v>15</v>
      </c>
      <c r="B24" s="320" t="s">
        <v>21</v>
      </c>
      <c r="C24" s="320"/>
      <c r="D24" s="320"/>
      <c r="E24" s="320"/>
      <c r="F24" s="320" t="s">
        <v>10</v>
      </c>
      <c r="G24" s="320"/>
      <c r="H24" s="320" t="s">
        <v>11</v>
      </c>
      <c r="I24" s="320" t="s">
        <v>12</v>
      </c>
    </row>
    <row r="25" spans="1:13" ht="15.75" customHeight="1" x14ac:dyDescent="0.25">
      <c r="A25" s="320"/>
      <c r="B25" s="320"/>
      <c r="C25" s="320"/>
      <c r="D25" s="320"/>
      <c r="E25" s="320"/>
      <c r="F25" s="37" t="s">
        <v>13</v>
      </c>
      <c r="G25" s="37" t="s">
        <v>14</v>
      </c>
      <c r="H25" s="320"/>
      <c r="I25" s="320"/>
    </row>
    <row r="26" spans="1:13" x14ac:dyDescent="0.25">
      <c r="A26" s="38" t="s">
        <v>16</v>
      </c>
      <c r="B26" s="308"/>
      <c r="C26" s="308"/>
      <c r="D26" s="308"/>
      <c r="E26" s="308"/>
      <c r="F26" s="39"/>
      <c r="G26" s="39"/>
      <c r="H26" s="39"/>
      <c r="I26" s="39"/>
    </row>
    <row r="27" spans="1:13" x14ac:dyDescent="0.25">
      <c r="A27" s="38" t="s">
        <v>17</v>
      </c>
      <c r="B27" s="308"/>
      <c r="C27" s="308"/>
      <c r="D27" s="308"/>
      <c r="E27" s="308"/>
      <c r="F27" s="39"/>
      <c r="G27" s="39"/>
      <c r="H27" s="39"/>
      <c r="I27" s="39"/>
    </row>
    <row r="28" spans="1:13" x14ac:dyDescent="0.25">
      <c r="A28" s="38" t="s">
        <v>18</v>
      </c>
      <c r="B28" s="308"/>
      <c r="C28" s="308"/>
      <c r="D28" s="308"/>
      <c r="E28" s="308"/>
      <c r="F28" s="39"/>
      <c r="G28" s="39"/>
      <c r="H28" s="39"/>
      <c r="I28" s="39"/>
    </row>
    <row r="29" spans="1:13" ht="93" customHeight="1" x14ac:dyDescent="0.25">
      <c r="A29" s="321" t="s">
        <v>72</v>
      </c>
      <c r="B29" s="322"/>
      <c r="C29" s="322"/>
      <c r="D29" s="322"/>
      <c r="E29" s="322"/>
      <c r="F29" s="322"/>
      <c r="G29" s="322"/>
      <c r="H29" s="322"/>
      <c r="I29" s="323"/>
    </row>
    <row r="30" spans="1:13" x14ac:dyDescent="0.25">
      <c r="A30" s="40"/>
    </row>
    <row r="32" spans="1:13" ht="18.75" x14ac:dyDescent="0.3">
      <c r="A32" s="309" t="s">
        <v>69</v>
      </c>
      <c r="B32" s="309"/>
      <c r="C32" s="309"/>
      <c r="D32" s="309"/>
      <c r="E32" s="309"/>
      <c r="F32" s="309"/>
      <c r="G32" s="309"/>
      <c r="H32" s="309"/>
      <c r="I32" s="309"/>
      <c r="M32" s="41"/>
    </row>
    <row r="34" spans="1:9" ht="24" customHeight="1" x14ac:dyDescent="0.25">
      <c r="A34" s="319" t="s">
        <v>19</v>
      </c>
      <c r="B34" s="319"/>
      <c r="C34" s="316" t="s">
        <v>41</v>
      </c>
      <c r="D34" s="317"/>
      <c r="E34" s="317"/>
      <c r="F34" s="317"/>
      <c r="G34" s="317"/>
      <c r="H34" s="317"/>
      <c r="I34" s="318"/>
    </row>
    <row r="35" spans="1:9" ht="61.5" customHeight="1" x14ac:dyDescent="0.25">
      <c r="A35" s="319" t="s">
        <v>20</v>
      </c>
      <c r="B35" s="319"/>
      <c r="C35" s="308"/>
      <c r="D35" s="308"/>
      <c r="E35" s="308"/>
      <c r="F35" s="308"/>
      <c r="G35" s="308"/>
      <c r="H35" s="308"/>
      <c r="I35" s="308"/>
    </row>
    <row r="37" spans="1:9" x14ac:dyDescent="0.25">
      <c r="A37" s="324" t="s">
        <v>43</v>
      </c>
      <c r="B37" s="324"/>
      <c r="C37" s="324"/>
      <c r="D37" s="324"/>
      <c r="E37" s="324"/>
      <c r="F37" s="324"/>
      <c r="G37" s="324"/>
      <c r="H37" s="324"/>
      <c r="I37" s="324"/>
    </row>
    <row r="38" spans="1:9" ht="58.5" customHeight="1" x14ac:dyDescent="0.25">
      <c r="A38" s="325" t="s">
        <v>74</v>
      </c>
      <c r="B38" s="326"/>
      <c r="C38" s="326"/>
      <c r="D38" s="326"/>
      <c r="E38" s="326"/>
      <c r="F38" s="326"/>
      <c r="G38" s="326"/>
      <c r="H38" s="326"/>
      <c r="I38" s="327"/>
    </row>
    <row r="39" spans="1:9" ht="50.25" customHeight="1" x14ac:dyDescent="0.25">
      <c r="A39" s="325" t="s">
        <v>73</v>
      </c>
      <c r="B39" s="328"/>
      <c r="C39" s="328"/>
      <c r="D39" s="328"/>
      <c r="E39" s="328"/>
      <c r="F39" s="328"/>
      <c r="G39" s="328"/>
      <c r="H39" s="328"/>
      <c r="I39" s="329"/>
    </row>
    <row r="40" spans="1:9" ht="60" customHeight="1" x14ac:dyDescent="0.25">
      <c r="A40" s="325" t="s">
        <v>75</v>
      </c>
      <c r="B40" s="326"/>
      <c r="C40" s="326"/>
      <c r="D40" s="326"/>
      <c r="E40" s="326"/>
      <c r="F40" s="326"/>
      <c r="G40" s="326"/>
      <c r="H40" s="326"/>
      <c r="I40" s="327"/>
    </row>
    <row r="41" spans="1:9" ht="75" customHeight="1" x14ac:dyDescent="0.25">
      <c r="A41" s="325" t="s">
        <v>137</v>
      </c>
      <c r="B41" s="326"/>
      <c r="C41" s="326"/>
      <c r="D41" s="326"/>
      <c r="E41" s="326"/>
      <c r="F41" s="326"/>
      <c r="G41" s="326"/>
      <c r="H41" s="326"/>
      <c r="I41" s="327"/>
    </row>
    <row r="42" spans="1:9" ht="35.25" customHeight="1" x14ac:dyDescent="0.25">
      <c r="A42" s="325" t="s">
        <v>42</v>
      </c>
      <c r="B42" s="326"/>
      <c r="C42" s="326"/>
      <c r="D42" s="326"/>
      <c r="E42" s="326"/>
      <c r="F42" s="326"/>
      <c r="G42" s="326"/>
      <c r="H42" s="326"/>
      <c r="I42" s="327"/>
    </row>
  </sheetData>
  <mergeCells count="37">
    <mergeCell ref="A37:I37"/>
    <mergeCell ref="A38:I38"/>
    <mergeCell ref="A40:I40"/>
    <mergeCell ref="A41:I41"/>
    <mergeCell ref="A42:I42"/>
    <mergeCell ref="A39:I39"/>
    <mergeCell ref="C34:I34"/>
    <mergeCell ref="C35:I35"/>
    <mergeCell ref="A34:B34"/>
    <mergeCell ref="A35:B35"/>
    <mergeCell ref="F24:G24"/>
    <mergeCell ref="B24:E25"/>
    <mergeCell ref="A24:A25"/>
    <mergeCell ref="H24:H25"/>
    <mergeCell ref="I24:I25"/>
    <mergeCell ref="A29:I29"/>
    <mergeCell ref="B26:E26"/>
    <mergeCell ref="B27:E27"/>
    <mergeCell ref="B28:E28"/>
    <mergeCell ref="A32:I32"/>
    <mergeCell ref="A22:I22"/>
    <mergeCell ref="A10:I10"/>
    <mergeCell ref="A16:D16"/>
    <mergeCell ref="A17:D17"/>
    <mergeCell ref="A18:D18"/>
    <mergeCell ref="A19:D19"/>
    <mergeCell ref="E16:I16"/>
    <mergeCell ref="E17:I17"/>
    <mergeCell ref="E18:I18"/>
    <mergeCell ref="E19:I19"/>
    <mergeCell ref="E20:I20"/>
    <mergeCell ref="A20:D20"/>
    <mergeCell ref="F2:I2"/>
    <mergeCell ref="A13:B13"/>
    <mergeCell ref="A14:B14"/>
    <mergeCell ref="C13:I13"/>
    <mergeCell ref="C14:I14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zoomScale="90" zoomScaleNormal="90" workbookViewId="0">
      <selection activeCell="O23" sqref="O23"/>
    </sheetView>
  </sheetViews>
  <sheetFormatPr defaultRowHeight="15" x14ac:dyDescent="0.25"/>
  <cols>
    <col min="1" max="1" width="7" style="1" customWidth="1"/>
    <col min="2" max="2" width="16.7109375" style="1" customWidth="1"/>
    <col min="3" max="3" width="9.140625" style="1"/>
    <col min="4" max="4" width="11.42578125" style="1" customWidth="1"/>
    <col min="5" max="5" width="3.85546875" style="1" customWidth="1"/>
    <col min="6" max="6" width="11.42578125" style="1" customWidth="1"/>
    <col min="7" max="7" width="12" style="1" customWidth="1"/>
    <col min="8" max="8" width="20.5703125" style="1" customWidth="1"/>
    <col min="9" max="9" width="26.5703125" style="1" customWidth="1"/>
    <col min="10" max="16384" width="9.140625" style="1"/>
  </cols>
  <sheetData>
    <row r="2" spans="1:9" x14ac:dyDescent="0.25">
      <c r="F2" s="284" t="s">
        <v>120</v>
      </c>
      <c r="G2" s="207"/>
      <c r="H2" s="207"/>
      <c r="I2" s="207"/>
    </row>
    <row r="10" spans="1:9" ht="20.25" x14ac:dyDescent="0.3">
      <c r="A10" s="247" t="s">
        <v>24</v>
      </c>
      <c r="B10" s="247"/>
      <c r="C10" s="247"/>
      <c r="D10" s="247"/>
      <c r="E10" s="247"/>
      <c r="F10" s="247"/>
      <c r="G10" s="247"/>
      <c r="H10" s="247"/>
      <c r="I10" s="247"/>
    </row>
    <row r="13" spans="1:9" x14ac:dyDescent="0.25">
      <c r="A13" s="307" t="s">
        <v>78</v>
      </c>
      <c r="B13" s="307"/>
      <c r="C13" s="308"/>
      <c r="D13" s="308"/>
      <c r="E13" s="308"/>
      <c r="F13" s="308"/>
      <c r="G13" s="308"/>
      <c r="H13" s="308"/>
      <c r="I13" s="308"/>
    </row>
    <row r="14" spans="1:9" x14ac:dyDescent="0.25">
      <c r="A14" s="307" t="s">
        <v>1</v>
      </c>
      <c r="B14" s="307"/>
      <c r="C14" s="308"/>
      <c r="D14" s="308"/>
      <c r="E14" s="308"/>
      <c r="F14" s="308"/>
      <c r="G14" s="308"/>
      <c r="H14" s="308"/>
      <c r="I14" s="308"/>
    </row>
    <row r="15" spans="1:9" x14ac:dyDescent="0.25">
      <c r="A15" s="35"/>
      <c r="B15" s="35"/>
      <c r="C15" s="36"/>
      <c r="D15" s="36"/>
      <c r="E15" s="36"/>
      <c r="F15" s="36"/>
      <c r="G15" s="36"/>
      <c r="H15" s="36"/>
      <c r="I15" s="36"/>
    </row>
    <row r="16" spans="1:9" x14ac:dyDescent="0.25">
      <c r="A16" s="310" t="s">
        <v>63</v>
      </c>
      <c r="B16" s="310"/>
      <c r="C16" s="310"/>
      <c r="D16" s="310"/>
      <c r="E16" s="308"/>
      <c r="F16" s="308"/>
      <c r="G16" s="308"/>
      <c r="H16" s="308"/>
      <c r="I16" s="308"/>
    </row>
    <row r="17" spans="1:13" x14ac:dyDescent="0.25">
      <c r="A17" s="310" t="s">
        <v>64</v>
      </c>
      <c r="B17" s="310"/>
      <c r="C17" s="310"/>
      <c r="D17" s="310"/>
      <c r="E17" s="308"/>
      <c r="F17" s="308"/>
      <c r="G17" s="308"/>
      <c r="H17" s="308"/>
      <c r="I17" s="308"/>
    </row>
    <row r="18" spans="1:13" x14ac:dyDescent="0.25">
      <c r="A18" s="310" t="s">
        <v>65</v>
      </c>
      <c r="B18" s="310"/>
      <c r="C18" s="310"/>
      <c r="D18" s="310"/>
      <c r="E18" s="308"/>
      <c r="F18" s="308"/>
      <c r="G18" s="308"/>
      <c r="H18" s="308"/>
      <c r="I18" s="308"/>
    </row>
    <row r="19" spans="1:13" x14ac:dyDescent="0.25">
      <c r="A19" s="311" t="s">
        <v>66</v>
      </c>
      <c r="B19" s="312"/>
      <c r="C19" s="312"/>
      <c r="D19" s="313"/>
      <c r="E19" s="308"/>
      <c r="F19" s="308"/>
      <c r="G19" s="308"/>
      <c r="H19" s="308"/>
      <c r="I19" s="308"/>
    </row>
    <row r="20" spans="1:13" x14ac:dyDescent="0.25">
      <c r="A20" s="311" t="s">
        <v>67</v>
      </c>
      <c r="B20" s="314"/>
      <c r="C20" s="314"/>
      <c r="D20" s="315"/>
      <c r="E20" s="308"/>
      <c r="F20" s="308"/>
      <c r="G20" s="308"/>
      <c r="H20" s="308"/>
      <c r="I20" s="308"/>
    </row>
    <row r="22" spans="1:13" ht="18.75" x14ac:dyDescent="0.3">
      <c r="A22" s="309" t="s">
        <v>68</v>
      </c>
      <c r="B22" s="309"/>
      <c r="C22" s="309"/>
      <c r="D22" s="309"/>
      <c r="E22" s="309"/>
      <c r="F22" s="309"/>
      <c r="G22" s="309"/>
      <c r="H22" s="309"/>
      <c r="I22" s="309"/>
    </row>
    <row r="24" spans="1:13" ht="15.75" customHeight="1" x14ac:dyDescent="0.25">
      <c r="A24" s="320" t="s">
        <v>15</v>
      </c>
      <c r="B24" s="320" t="s">
        <v>21</v>
      </c>
      <c r="C24" s="320"/>
      <c r="D24" s="320"/>
      <c r="E24" s="320"/>
      <c r="F24" s="320" t="s">
        <v>10</v>
      </c>
      <c r="G24" s="320"/>
      <c r="H24" s="320" t="s">
        <v>11</v>
      </c>
      <c r="I24" s="320" t="s">
        <v>12</v>
      </c>
    </row>
    <row r="25" spans="1:13" ht="15.75" customHeight="1" x14ac:dyDescent="0.25">
      <c r="A25" s="320"/>
      <c r="B25" s="320"/>
      <c r="C25" s="320"/>
      <c r="D25" s="320"/>
      <c r="E25" s="320"/>
      <c r="F25" s="37" t="s">
        <v>13</v>
      </c>
      <c r="G25" s="37" t="s">
        <v>14</v>
      </c>
      <c r="H25" s="320"/>
      <c r="I25" s="320"/>
    </row>
    <row r="26" spans="1:13" x14ac:dyDescent="0.25">
      <c r="A26" s="38" t="s">
        <v>16</v>
      </c>
      <c r="B26" s="308"/>
      <c r="C26" s="308"/>
      <c r="D26" s="308"/>
      <c r="E26" s="308"/>
      <c r="F26" s="39"/>
      <c r="G26" s="39"/>
      <c r="H26" s="39"/>
      <c r="I26" s="39"/>
    </row>
    <row r="27" spans="1:13" x14ac:dyDescent="0.25">
      <c r="A27" s="38" t="s">
        <v>17</v>
      </c>
      <c r="B27" s="308"/>
      <c r="C27" s="308"/>
      <c r="D27" s="308"/>
      <c r="E27" s="308"/>
      <c r="F27" s="39"/>
      <c r="G27" s="39"/>
      <c r="H27" s="39"/>
      <c r="I27" s="39"/>
    </row>
    <row r="28" spans="1:13" x14ac:dyDescent="0.25">
      <c r="A28" s="38" t="s">
        <v>18</v>
      </c>
      <c r="B28" s="308"/>
      <c r="C28" s="308"/>
      <c r="D28" s="308"/>
      <c r="E28" s="308"/>
      <c r="F28" s="39"/>
      <c r="G28" s="39"/>
      <c r="H28" s="39"/>
      <c r="I28" s="39"/>
    </row>
    <row r="29" spans="1:13" ht="93" customHeight="1" x14ac:dyDescent="0.25">
      <c r="A29" s="321" t="s">
        <v>98</v>
      </c>
      <c r="B29" s="322"/>
      <c r="C29" s="322"/>
      <c r="D29" s="322"/>
      <c r="E29" s="322"/>
      <c r="F29" s="322"/>
      <c r="G29" s="322"/>
      <c r="H29" s="322"/>
      <c r="I29" s="323"/>
    </row>
    <row r="30" spans="1:13" x14ac:dyDescent="0.25">
      <c r="A30" s="40"/>
    </row>
    <row r="32" spans="1:13" ht="18.75" x14ac:dyDescent="0.3">
      <c r="A32" s="309" t="s">
        <v>69</v>
      </c>
      <c r="B32" s="309"/>
      <c r="C32" s="309"/>
      <c r="D32" s="309"/>
      <c r="E32" s="309"/>
      <c r="F32" s="309"/>
      <c r="G32" s="309"/>
      <c r="H32" s="309"/>
      <c r="I32" s="309"/>
      <c r="M32" s="41"/>
    </row>
    <row r="34" spans="1:9" ht="24" customHeight="1" x14ac:dyDescent="0.25">
      <c r="A34" s="319" t="s">
        <v>19</v>
      </c>
      <c r="B34" s="319"/>
      <c r="C34" s="316" t="s">
        <v>41</v>
      </c>
      <c r="D34" s="317"/>
      <c r="E34" s="317"/>
      <c r="F34" s="317"/>
      <c r="G34" s="317"/>
      <c r="H34" s="317"/>
      <c r="I34" s="318"/>
    </row>
    <row r="35" spans="1:9" ht="61.5" customHeight="1" x14ac:dyDescent="0.25">
      <c r="A35" s="319" t="s">
        <v>20</v>
      </c>
      <c r="B35" s="319"/>
      <c r="C35" s="308"/>
      <c r="D35" s="308"/>
      <c r="E35" s="308"/>
      <c r="F35" s="308"/>
      <c r="G35" s="308"/>
      <c r="H35" s="308"/>
      <c r="I35" s="308"/>
    </row>
    <row r="37" spans="1:9" x14ac:dyDescent="0.25">
      <c r="A37" s="324" t="s">
        <v>43</v>
      </c>
      <c r="B37" s="324"/>
      <c r="C37" s="324"/>
      <c r="D37" s="324"/>
      <c r="E37" s="324"/>
      <c r="F37" s="324"/>
      <c r="G37" s="324"/>
      <c r="H37" s="324"/>
      <c r="I37" s="324"/>
    </row>
    <row r="38" spans="1:9" ht="58.5" customHeight="1" x14ac:dyDescent="0.25">
      <c r="A38" s="325" t="s">
        <v>99</v>
      </c>
      <c r="B38" s="326"/>
      <c r="C38" s="326"/>
      <c r="D38" s="326"/>
      <c r="E38" s="326"/>
      <c r="F38" s="326"/>
      <c r="G38" s="326"/>
      <c r="H38" s="326"/>
      <c r="I38" s="327"/>
    </row>
    <row r="39" spans="1:9" ht="50.25" customHeight="1" x14ac:dyDescent="0.25">
      <c r="A39" s="325" t="s">
        <v>134</v>
      </c>
      <c r="B39" s="328"/>
      <c r="C39" s="328"/>
      <c r="D39" s="328"/>
      <c r="E39" s="328"/>
      <c r="F39" s="328"/>
      <c r="G39" s="328"/>
      <c r="H39" s="328"/>
      <c r="I39" s="329"/>
    </row>
    <row r="40" spans="1:9" ht="60" customHeight="1" x14ac:dyDescent="0.25">
      <c r="A40" s="325" t="s">
        <v>101</v>
      </c>
      <c r="B40" s="326"/>
      <c r="C40" s="326"/>
      <c r="D40" s="326"/>
      <c r="E40" s="326"/>
      <c r="F40" s="326"/>
      <c r="G40" s="326"/>
      <c r="H40" s="326"/>
      <c r="I40" s="327"/>
    </row>
    <row r="41" spans="1:9" ht="75" customHeight="1" x14ac:dyDescent="0.25">
      <c r="A41" s="325" t="s">
        <v>136</v>
      </c>
      <c r="B41" s="326"/>
      <c r="C41" s="326"/>
      <c r="D41" s="326"/>
      <c r="E41" s="326"/>
      <c r="F41" s="326"/>
      <c r="G41" s="326"/>
      <c r="H41" s="326"/>
      <c r="I41" s="327"/>
    </row>
    <row r="42" spans="1:9" ht="35.25" customHeight="1" x14ac:dyDescent="0.25">
      <c r="A42" s="325" t="s">
        <v>100</v>
      </c>
      <c r="B42" s="326"/>
      <c r="C42" s="326"/>
      <c r="D42" s="326"/>
      <c r="E42" s="326"/>
      <c r="F42" s="326"/>
      <c r="G42" s="326"/>
      <c r="H42" s="326"/>
      <c r="I42" s="327"/>
    </row>
  </sheetData>
  <mergeCells count="37">
    <mergeCell ref="F2:I2"/>
    <mergeCell ref="A10:I10"/>
    <mergeCell ref="A13:B13"/>
    <mergeCell ref="C13:I13"/>
    <mergeCell ref="A14:B14"/>
    <mergeCell ref="C14:I14"/>
    <mergeCell ref="A16:D16"/>
    <mergeCell ref="E16:I16"/>
    <mergeCell ref="A17:D17"/>
    <mergeCell ref="E17:I17"/>
    <mergeCell ref="A18:D18"/>
    <mergeCell ref="E18:I18"/>
    <mergeCell ref="E19:I19"/>
    <mergeCell ref="A20:D20"/>
    <mergeCell ref="E20:I20"/>
    <mergeCell ref="A22:I22"/>
    <mergeCell ref="A32:I32"/>
    <mergeCell ref="B26:E26"/>
    <mergeCell ref="B27:E27"/>
    <mergeCell ref="B28:E28"/>
    <mergeCell ref="A29:I29"/>
    <mergeCell ref="A24:A25"/>
    <mergeCell ref="B24:E25"/>
    <mergeCell ref="F24:G24"/>
    <mergeCell ref="H24:H25"/>
    <mergeCell ref="I24:I25"/>
    <mergeCell ref="A19:D19"/>
    <mergeCell ref="A34:B34"/>
    <mergeCell ref="C34:I34"/>
    <mergeCell ref="A41:I41"/>
    <mergeCell ref="A42:I42"/>
    <mergeCell ref="A35:B35"/>
    <mergeCell ref="C35:I35"/>
    <mergeCell ref="A37:I37"/>
    <mergeCell ref="A38:I38"/>
    <mergeCell ref="A39:I39"/>
    <mergeCell ref="A40:I40"/>
  </mergeCell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7"/>
  <sheetViews>
    <sheetView topLeftCell="A13" workbookViewId="0">
      <selection activeCell="J35" sqref="J35"/>
    </sheetView>
  </sheetViews>
  <sheetFormatPr defaultRowHeight="15" x14ac:dyDescent="0.25"/>
  <cols>
    <col min="1" max="1" width="40.7109375" style="1" customWidth="1"/>
    <col min="2" max="2" width="20.7109375" style="1" customWidth="1"/>
    <col min="3" max="3" width="24.28515625" style="1" customWidth="1"/>
    <col min="4" max="4" width="22.85546875" style="1" customWidth="1"/>
    <col min="5" max="5" width="47.85546875" style="1" customWidth="1"/>
    <col min="6" max="16384" width="9.140625" style="1"/>
  </cols>
  <sheetData>
    <row r="2" spans="1:5" x14ac:dyDescent="0.25">
      <c r="C2" s="330" t="s">
        <v>119</v>
      </c>
      <c r="D2" s="331"/>
      <c r="E2" s="331"/>
    </row>
    <row r="10" spans="1:5" ht="20.25" x14ac:dyDescent="0.3">
      <c r="A10" s="247" t="s">
        <v>44</v>
      </c>
      <c r="B10" s="247"/>
      <c r="C10" s="247"/>
      <c r="D10" s="247"/>
      <c r="E10" s="247"/>
    </row>
    <row r="12" spans="1:5" x14ac:dyDescent="0.25">
      <c r="B12" s="43"/>
    </row>
    <row r="13" spans="1:5" x14ac:dyDescent="0.25">
      <c r="A13" s="42" t="s">
        <v>0</v>
      </c>
      <c r="B13" s="343"/>
      <c r="C13" s="351"/>
      <c r="D13" s="351"/>
      <c r="E13" s="352"/>
    </row>
    <row r="14" spans="1:5" x14ac:dyDescent="0.25">
      <c r="A14" s="72" t="s">
        <v>78</v>
      </c>
      <c r="B14" s="343"/>
      <c r="C14" s="344"/>
      <c r="D14" s="344"/>
      <c r="E14" s="345"/>
    </row>
    <row r="15" spans="1:5" x14ac:dyDescent="0.25">
      <c r="A15" s="42" t="s">
        <v>1</v>
      </c>
      <c r="B15" s="353"/>
      <c r="C15" s="354"/>
      <c r="D15" s="354"/>
      <c r="E15" s="355"/>
    </row>
    <row r="16" spans="1:5" x14ac:dyDescent="0.25">
      <c r="A16" s="35"/>
      <c r="B16" s="35"/>
      <c r="C16" s="36"/>
      <c r="D16" s="36"/>
      <c r="E16" s="36"/>
    </row>
    <row r="17" spans="1:5" ht="57.75" customHeight="1" x14ac:dyDescent="0.25">
      <c r="A17" s="349" t="s">
        <v>56</v>
      </c>
      <c r="B17" s="350"/>
      <c r="C17" s="350"/>
      <c r="D17" s="350"/>
      <c r="E17" s="350"/>
    </row>
    <row r="18" spans="1:5" ht="15.75" thickBot="1" x14ac:dyDescent="0.3">
      <c r="A18" s="35"/>
      <c r="B18" s="35"/>
      <c r="C18" s="36"/>
      <c r="D18" s="36"/>
      <c r="E18" s="36"/>
    </row>
    <row r="19" spans="1:5" ht="42.75" customHeight="1" thickBot="1" x14ac:dyDescent="0.3">
      <c r="A19" s="48" t="s">
        <v>45</v>
      </c>
      <c r="B19" s="48" t="s">
        <v>46</v>
      </c>
      <c r="C19" s="104" t="s">
        <v>71</v>
      </c>
      <c r="D19" s="48" t="s">
        <v>47</v>
      </c>
      <c r="E19" s="49" t="s">
        <v>48</v>
      </c>
    </row>
    <row r="20" spans="1:5" x14ac:dyDescent="0.25">
      <c r="A20" s="337" t="s">
        <v>70</v>
      </c>
      <c r="B20" s="96" t="s">
        <v>57</v>
      </c>
      <c r="C20" s="105" t="s">
        <v>102</v>
      </c>
      <c r="D20" s="100">
        <v>5</v>
      </c>
      <c r="E20" s="340" t="s">
        <v>112</v>
      </c>
    </row>
    <row r="21" spans="1:5" x14ac:dyDescent="0.25">
      <c r="A21" s="338"/>
      <c r="B21" s="97" t="s">
        <v>58</v>
      </c>
      <c r="C21" s="106" t="s">
        <v>103</v>
      </c>
      <c r="D21" s="101">
        <v>10</v>
      </c>
      <c r="E21" s="341"/>
    </row>
    <row r="22" spans="1:5" ht="15.75" thickBot="1" x14ac:dyDescent="0.3">
      <c r="A22" s="339"/>
      <c r="B22" s="98" t="s">
        <v>59</v>
      </c>
      <c r="C22" s="107" t="s">
        <v>104</v>
      </c>
      <c r="D22" s="102">
        <v>15</v>
      </c>
      <c r="E22" s="342"/>
    </row>
    <row r="23" spans="1:5" ht="15" customHeight="1" x14ac:dyDescent="0.25">
      <c r="A23" s="337" t="s">
        <v>60</v>
      </c>
      <c r="B23" s="99" t="s">
        <v>57</v>
      </c>
      <c r="C23" s="105" t="s">
        <v>105</v>
      </c>
      <c r="D23" s="103">
        <v>5</v>
      </c>
      <c r="E23" s="340" t="s">
        <v>112</v>
      </c>
    </row>
    <row r="24" spans="1:5" x14ac:dyDescent="0.25">
      <c r="A24" s="338"/>
      <c r="B24" s="97" t="s">
        <v>58</v>
      </c>
      <c r="C24" s="106" t="s">
        <v>106</v>
      </c>
      <c r="D24" s="101">
        <v>10</v>
      </c>
      <c r="E24" s="341"/>
    </row>
    <row r="25" spans="1:5" ht="15.75" thickBot="1" x14ac:dyDescent="0.3">
      <c r="A25" s="339"/>
      <c r="B25" s="98" t="s">
        <v>59</v>
      </c>
      <c r="C25" s="107" t="s">
        <v>107</v>
      </c>
      <c r="D25" s="102">
        <v>15</v>
      </c>
      <c r="E25" s="342"/>
    </row>
    <row r="26" spans="1:5" ht="15" customHeight="1" x14ac:dyDescent="0.25">
      <c r="A26" s="337" t="s">
        <v>61</v>
      </c>
      <c r="B26" s="99" t="s">
        <v>57</v>
      </c>
      <c r="C26" s="105" t="s">
        <v>108</v>
      </c>
      <c r="D26" s="103">
        <v>5</v>
      </c>
      <c r="E26" s="340" t="s">
        <v>112</v>
      </c>
    </row>
    <row r="27" spans="1:5" x14ac:dyDescent="0.25">
      <c r="A27" s="338"/>
      <c r="B27" s="97" t="s">
        <v>58</v>
      </c>
      <c r="C27" s="106" t="s">
        <v>109</v>
      </c>
      <c r="D27" s="101">
        <v>10</v>
      </c>
      <c r="E27" s="341"/>
    </row>
    <row r="28" spans="1:5" ht="15.75" thickBot="1" x14ac:dyDescent="0.3">
      <c r="A28" s="339"/>
      <c r="B28" s="98" t="s">
        <v>59</v>
      </c>
      <c r="C28" s="107" t="s">
        <v>110</v>
      </c>
      <c r="D28" s="102">
        <v>15</v>
      </c>
      <c r="E28" s="342"/>
    </row>
    <row r="29" spans="1:5" ht="15" customHeight="1" x14ac:dyDescent="0.25">
      <c r="A29" s="337" t="s">
        <v>62</v>
      </c>
      <c r="B29" s="99" t="s">
        <v>57</v>
      </c>
      <c r="C29" s="108" t="s">
        <v>105</v>
      </c>
      <c r="D29" s="103">
        <v>5</v>
      </c>
      <c r="E29" s="340" t="s">
        <v>112</v>
      </c>
    </row>
    <row r="30" spans="1:5" x14ac:dyDescent="0.25">
      <c r="A30" s="338"/>
      <c r="B30" s="97" t="s">
        <v>58</v>
      </c>
      <c r="C30" s="106" t="s">
        <v>106</v>
      </c>
      <c r="D30" s="101">
        <v>10</v>
      </c>
      <c r="E30" s="341"/>
    </row>
    <row r="31" spans="1:5" ht="15.75" thickBot="1" x14ac:dyDescent="0.3">
      <c r="A31" s="339"/>
      <c r="B31" s="98" t="s">
        <v>59</v>
      </c>
      <c r="C31" s="107" t="s">
        <v>107</v>
      </c>
      <c r="D31" s="102">
        <v>15</v>
      </c>
      <c r="E31" s="342"/>
    </row>
    <row r="32" spans="1:5" x14ac:dyDescent="0.25">
      <c r="A32" s="45"/>
      <c r="B32" s="46"/>
      <c r="C32" s="44"/>
      <c r="D32" s="46"/>
      <c r="E32" s="47"/>
    </row>
    <row r="33" spans="1:8" x14ac:dyDescent="0.25">
      <c r="A33" s="40"/>
    </row>
    <row r="34" spans="1:8" ht="18.75" x14ac:dyDescent="0.3">
      <c r="A34" s="332" t="s">
        <v>49</v>
      </c>
      <c r="B34" s="332"/>
      <c r="C34" s="332"/>
      <c r="D34" s="332"/>
      <c r="E34" s="332"/>
      <c r="H34" s="41"/>
    </row>
    <row r="35" spans="1:8" ht="91.5" customHeight="1" x14ac:dyDescent="0.25">
      <c r="A35" s="333" t="s">
        <v>117</v>
      </c>
      <c r="B35" s="259"/>
      <c r="C35" s="259"/>
      <c r="D35" s="259"/>
      <c r="E35" s="259"/>
    </row>
    <row r="38" spans="1:8" ht="30.75" customHeight="1" x14ac:dyDescent="0.25">
      <c r="A38" s="334" t="s">
        <v>50</v>
      </c>
      <c r="B38" s="335"/>
      <c r="C38" s="335"/>
      <c r="D38" s="335"/>
      <c r="E38" s="336"/>
    </row>
    <row r="39" spans="1:8" x14ac:dyDescent="0.25">
      <c r="A39" s="356" t="s">
        <v>51</v>
      </c>
      <c r="B39" s="357"/>
      <c r="C39" s="360">
        <f>'PRP žiadateľa'!F45+'PRP partnera žiadateľa'!F45</f>
        <v>0</v>
      </c>
      <c r="D39" s="344"/>
      <c r="E39" s="345"/>
    </row>
    <row r="40" spans="1:8" x14ac:dyDescent="0.25">
      <c r="A40" s="356" t="s">
        <v>52</v>
      </c>
      <c r="B40" s="357"/>
      <c r="C40" s="361">
        <v>1</v>
      </c>
      <c r="D40" s="344"/>
      <c r="E40" s="345"/>
    </row>
    <row r="41" spans="1:8" x14ac:dyDescent="0.25">
      <c r="A41" s="358" t="s">
        <v>53</v>
      </c>
      <c r="B41" s="359"/>
      <c r="C41" s="362">
        <f>C39/C40</f>
        <v>0</v>
      </c>
      <c r="D41" s="344"/>
      <c r="E41" s="345"/>
    </row>
    <row r="46" spans="1:8" x14ac:dyDescent="0.25">
      <c r="A46" s="1" t="s">
        <v>55</v>
      </c>
      <c r="C46" s="299"/>
      <c r="D46" s="346"/>
      <c r="E46" s="346"/>
    </row>
    <row r="47" spans="1:8" x14ac:dyDescent="0.25">
      <c r="C47" s="347" t="s">
        <v>54</v>
      </c>
      <c r="D47" s="348"/>
      <c r="E47" s="348"/>
    </row>
  </sheetData>
  <mergeCells count="25">
    <mergeCell ref="C46:E46"/>
    <mergeCell ref="C47:E47"/>
    <mergeCell ref="A17:E17"/>
    <mergeCell ref="B13:E13"/>
    <mergeCell ref="B15:E15"/>
    <mergeCell ref="A39:B39"/>
    <mergeCell ref="A40:B40"/>
    <mergeCell ref="A41:B41"/>
    <mergeCell ref="C39:E39"/>
    <mergeCell ref="C40:E40"/>
    <mergeCell ref="C41:E41"/>
    <mergeCell ref="C2:E2"/>
    <mergeCell ref="A10:E10"/>
    <mergeCell ref="A34:E34"/>
    <mergeCell ref="A35:E35"/>
    <mergeCell ref="A38:E38"/>
    <mergeCell ref="A20:A22"/>
    <mergeCell ref="E20:E22"/>
    <mergeCell ref="A23:A25"/>
    <mergeCell ref="E23:E25"/>
    <mergeCell ref="A26:A28"/>
    <mergeCell ref="E26:E28"/>
    <mergeCell ref="A29:A31"/>
    <mergeCell ref="E29:E31"/>
    <mergeCell ref="B14:E1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7CA606-541E-459F-B700-B78BE00EC502}"/>
</file>

<file path=customXml/itemProps2.xml><?xml version="1.0" encoding="utf-8"?>
<ds:datastoreItem xmlns:ds="http://schemas.openxmlformats.org/officeDocument/2006/customXml" ds:itemID="{A30DAA58-C44B-4892-A7D9-ECFC093E0CFB}"/>
</file>

<file path=customXml/itemProps3.xml><?xml version="1.0" encoding="utf-8"?>
<ds:datastoreItem xmlns:ds="http://schemas.openxmlformats.org/officeDocument/2006/customXml" ds:itemID="{EA1BBAA8-040B-41B7-8DBE-0AB1299E8E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PRP žiadateľa</vt:lpstr>
      <vt:lpstr>PRP partnera žiadateľa</vt:lpstr>
      <vt:lpstr>PRP konsolidovaný</vt:lpstr>
      <vt:lpstr>Zdroje financovania</vt:lpstr>
      <vt:lpstr>Prieskum trhu žiadateľa</vt:lpstr>
      <vt:lpstr>Prieskum trhu partn. žiadateľa</vt:lpstr>
      <vt:lpstr>Value for Money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Stanislav Rusinko</cp:lastModifiedBy>
  <cp:lastPrinted>2015-07-31T08:54:48Z</cp:lastPrinted>
  <dcterms:created xsi:type="dcterms:W3CDTF">2015-05-13T12:53:37Z</dcterms:created>
  <dcterms:modified xsi:type="dcterms:W3CDTF">2016-06-22T12:18:33Z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