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
    </mc:Choice>
  </mc:AlternateContent>
  <bookViews>
    <workbookView xWindow="0" yWindow="0" windowWidth="15390" windowHeight="8160" activeTab="5"/>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C41" i="6" l="1"/>
  <c r="F73" i="17" l="1"/>
  <c r="F70" i="17"/>
  <c r="F69" i="17" l="1"/>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<sst xmlns="http://schemas.openxmlformats.org/spreadsheetml/2006/main" count="375" uniqueCount="190">
  <si>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</si>
  <si>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</si>
  <si>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</si>
  <si>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</si>
  <si>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</si>
  <si>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</si>
  <si>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</si>
  <si>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</si>
  <si>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</si>
  <si>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</si>
  <si>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</si>
  <si>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</si>
  <si>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</si>
  <si>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</si>
  <si>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</si>
  <si>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</si>
  <si>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</si>
  <si>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</si>
  <si>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</si>
  <si>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</si>
  <si>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</si>
  <si>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</si>
  <si>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</si>
  <si>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</si>
  <si>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</si>
  <si>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</si>
  <si>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</si>
  <si>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</si>
  <si>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</si>
  <si>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</si>
  <si>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</si>
  <si>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</si>
  <si>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</si>
  <si>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</si>
  <si>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</si>
  <si>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</si>
  <si>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</si>
  <si>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</si>
  <si>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</si>
  <si>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</si>
  <si>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</si>
  <si>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</si>
  <si>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</si>
  <si>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</si>
  <si>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</si>
  <si>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</si>
  <si>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</si>
  <si>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</si>
  <si>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</si>
  <si>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</si>
  <si>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</si>
  <si>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</si>
  <si>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</si>
  <si>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</si>
  <si>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</si>
  <si>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</si>
  <si>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</si>
  <si>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</si>
  <si>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</si>
  <si>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</si>
  <si>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</si>
  <si>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</si>
  <si>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</si>
  <si>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</si>
  <si>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</si>
  <si>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</si>
  <si>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</si>
  <si>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</si>
  <si>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</si>
  <si>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</si>
  <si>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</si>
  <si>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</si>
  <si>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</si>
  <si>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</si>
  <si>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</si>
  <si>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</si>
  <si>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</si>
  <si>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</si>
  <si>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</si>
  <si>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</si>
  <si>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</si>
  <si>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</si>
  <si>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</si>
  <si>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</si>
  <si>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</si>
  <si>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</si>
  <si>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</si>
  <si>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</si>
  <si>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</si>
  <si>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</si>
  <si>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</si>
  <si>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</si>
  <si>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</si>
  <si>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</si>
  <si>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</si>
  <si>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</si>
  <si>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</si>
  <si>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</si>
  <si>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</si>
  <si>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</si>
  <si>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</si>
  <si>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</si>
  <si>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</si>
  <si>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</si>
  <si>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</si>
  <si>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</si>
  <si>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</si>
  <si>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</si>
  <si>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</si>
  <si>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</si>
  <si>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</si>
  <si>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</si>
  <si>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</si>
  <si>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</si>
  <si>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</si>
  <si>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</si>
  <si>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</si>
  <si>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</si>
  <si>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</si>
  <si>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</si>
  <si>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</si>
  <si>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</si>
  <si>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</si>
  <si>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</si>
  <si>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</si>
  <si>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</si>
  <si>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</si>
  <si>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</si>
  <si>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</si>
  <si>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</si>
  <si>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</si>
  <si>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</si>
  <si>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</si>
  <si>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</si>
  <si>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</si>
  <si>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</si>
  <si>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</si>
  <si>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</si>
  <si>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</si>
  <si>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</si>
  <si>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</si>
  <si>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</si>
  <si>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</si>
  <si>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B1+B2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</si>
  <si>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</si>
  <si>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</si>
  <si>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</si>
  <si>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</si>
  <si>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</si>
  <si>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</si>
  <si>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</si>
  <si>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</si>
  <si>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</si>
  <si>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</si>
  <si>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</si>
  <si>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</si>
  <si>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</si>
  <si>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</si>
  <si>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</si>
  <si>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</si>
  <si>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Hlavné aktivity projektu pre podaktivitu (B2)</t>
  </si>
  <si>
    <t>Hlavné aktivity projektu pre podaktivitu (B3)</t>
  </si>
  <si>
    <t>Hlavné aktivity projektu pre podaktivitu (B1)</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</si>
  <si>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</si>
  <si>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</si>
  <si>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</si>
  <si>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</si>
  <si>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</si>
  <si>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</si>
  <si>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</si>
  <si>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</si>
  <si>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</si>
  <si>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</si>
  <si>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</si>
  <si>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</si>
  <si>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</si>
  <si>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</si>
  <si>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</si>
  <si>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</si>
  <si>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</si>
  <si>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</si>
  <si>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</si>
  <si>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</si>
  <si>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Súčet koeficientov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</si>
  <si>
    <t>Príloha č.8 ŽoNFP - Podporná dokumentácia k oprávnenosti výdavkov</t>
  </si>
  <si>
    <t>Príloha č.8 ŽoNFP  - Podporná dokumentácia k oprávnenosti výdavkov</t>
  </si>
  <si>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</si>
  <si>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 2014+.</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</si>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</sst>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sz val="11"/>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7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20" fillId="0" borderId="8"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7" borderId="6" xfId="0" applyFont="1" applyFill="1" applyBorder="1" applyAlignment="1">
      <alignment horizontal="left"/>
    </xf>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20" fillId="0" borderId="51"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60" xfId="0"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wrapText="1"/>
    </xf>
    <xf numFmtId="0" fontId="24" fillId="4" borderId="1" xfId="0" applyFont="1" applyFill="1" applyBorder="1" applyAlignment="1">
      <alignment wrapText="1"/>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xf numFmtId="0" fontId="4" fillId="0" borderId="1" xfId="0" applyFont="1"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1" fillId="0" borderId="1" xfId="0" applyFont="1" applyFill="1" applyBorder="1" applyAlignment="1">
      <alignment vertical="center" wrapText="1"/>
    </xf>
    <xf numFmtId="0" fontId="0" fillId="0" borderId="1" xfId="0" applyBorder="1" applyAlignment="1">
      <alignment vertical="center" wrapText="1"/>
    </xf>
    <xf numFmtId="0" fontId="6" fillId="6" borderId="6" xfId="0" applyFont="1" applyFill="1"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5" fillId="5" borderId="5" xfId="0" applyFont="1" applyFill="1" applyBorder="1" applyAlignment="1">
      <alignment horizontal="left"/>
    </xf>
    <xf numFmtId="0" fontId="30" fillId="0" borderId="5" xfId="0" applyFont="1" applyBorder="1" applyAlignment="1"/>
    <xf numFmtId="0" fontId="30" fillId="0" borderId="3" xfId="0" applyFont="1" applyBorder="1" applyAlignment="1"/>
    <xf numFmtId="0" fontId="1" fillId="0" borderId="9" xfId="0" applyFont="1" applyFill="1" applyBorder="1" applyAlignment="1">
      <alignment vertical="center" wrapText="1"/>
    </xf>
    <xf numFmtId="0" fontId="0" fillId="0" borderId="9" xfId="0" applyBorder="1" applyAlignment="1">
      <alignment vertical="center"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7" fillId="4" borderId="6" xfId="0" applyFont="1" applyFill="1" applyBorder="1" applyAlignment="1">
      <alignment horizontal="left" wrapText="1"/>
    </xf>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26" xfId="0" applyFont="1" applyBorder="1" applyAlignment="1"/>
    <xf numFmtId="0" fontId="0" fillId="0" borderId="26" xfId="0" applyBorder="1" applyAlignment="1"/>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91" zoomScaleNormal="100" workbookViewId="0">
      <selection activeCell="A15" sqref="A15:L15"/>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199" t="s">
        <v>184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104</v>
      </c>
      <c r="H5" s="1"/>
      <c r="I5" s="1"/>
      <c r="J5" s="1"/>
      <c r="K5" s="1"/>
    </row>
    <row r="6" spans="1:13" ht="20.25" x14ac:dyDescent="0.3">
      <c r="B6" s="201" t="s">
        <v>52</v>
      </c>
      <c r="C6" s="201"/>
      <c r="D6" s="201"/>
      <c r="E6" s="201"/>
      <c r="F6" s="201"/>
      <c r="G6" s="201"/>
      <c r="H6" s="201"/>
      <c r="I6" s="201"/>
      <c r="J6" s="201"/>
      <c r="K6" s="201"/>
      <c r="L6" s="201"/>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02" t="s">
        <v>0</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196" t="s">
        <v>162</v>
      </c>
      <c r="B14" s="197"/>
      <c r="C14" s="197"/>
      <c r="D14" s="197"/>
      <c r="E14" s="197"/>
      <c r="F14" s="197"/>
      <c r="G14" s="197"/>
      <c r="H14" s="197"/>
      <c r="I14" s="197"/>
      <c r="J14" s="197"/>
      <c r="K14" s="197"/>
      <c r="L14" s="198"/>
    </row>
    <row r="15" spans="1:13" ht="16.5" thickBot="1" x14ac:dyDescent="0.3">
      <c r="A15" s="209" t="s">
        <v>105</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160</v>
      </c>
      <c r="B27" s="197"/>
      <c r="C27" s="197"/>
      <c r="D27" s="197"/>
      <c r="E27" s="197"/>
      <c r="F27" s="197"/>
      <c r="G27" s="197"/>
      <c r="H27" s="197"/>
      <c r="I27" s="197"/>
      <c r="J27" s="197"/>
      <c r="K27" s="197"/>
      <c r="L27" s="198"/>
    </row>
    <row r="28" spans="1:13" ht="16.5" thickBot="1" x14ac:dyDescent="0.3">
      <c r="A28" s="209" t="s">
        <v>105</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196" t="s">
        <v>161</v>
      </c>
      <c r="B40" s="197"/>
      <c r="C40" s="197"/>
      <c r="D40" s="197"/>
      <c r="E40" s="197"/>
      <c r="F40" s="197"/>
      <c r="G40" s="197"/>
      <c r="H40" s="197"/>
      <c r="I40" s="197"/>
      <c r="J40" s="197"/>
      <c r="K40" s="197"/>
      <c r="L40" s="198"/>
    </row>
    <row r="41" spans="1:12" ht="16.5" thickBot="1" x14ac:dyDescent="0.3">
      <c r="A41" s="209" t="s">
        <v>105</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145">
        <f>SUM(I42:I50)</f>
        <v>0</v>
      </c>
      <c r="J51" s="88"/>
      <c r="K51" s="1"/>
    </row>
    <row r="52" spans="1:13" ht="16.5" customHeight="1" thickBot="1" x14ac:dyDescent="0.3">
      <c r="A52" s="217" t="s">
        <v>99</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163</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98</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166</v>
      </c>
      <c r="F69" s="183" t="s">
        <v>30</v>
      </c>
      <c r="G69" s="184" t="s">
        <v>55</v>
      </c>
      <c r="H69" s="14" t="s">
        <v>60</v>
      </c>
      <c r="I69" s="1"/>
      <c r="J69" s="1"/>
      <c r="K69" s="1"/>
    </row>
    <row r="70" spans="1:12" ht="15.75" x14ac:dyDescent="0.25">
      <c r="A70" s="243" t="s">
        <v>167</v>
      </c>
      <c r="B70" s="244"/>
      <c r="C70" s="244"/>
      <c r="D70" s="245"/>
      <c r="E70" s="185">
        <f>G52</f>
        <v>0</v>
      </c>
      <c r="F70" s="186">
        <f>H52</f>
        <v>0</v>
      </c>
      <c r="G70" s="186">
        <f>I52</f>
        <v>0</v>
      </c>
      <c r="H70" s="187"/>
      <c r="I70" s="1"/>
      <c r="J70" s="1"/>
      <c r="K70" s="1"/>
    </row>
    <row r="71" spans="1:12" ht="15.75" customHeight="1" x14ac:dyDescent="0.25">
      <c r="A71" s="254" t="s">
        <v>168</v>
      </c>
      <c r="B71" s="255"/>
      <c r="C71" s="255"/>
      <c r="D71" s="256"/>
      <c r="E71" s="191">
        <f>G25+G38</f>
        <v>0</v>
      </c>
      <c r="F71" s="191">
        <f>H25+H38</f>
        <v>0</v>
      </c>
      <c r="G71" s="191">
        <f>I25+I38</f>
        <v>0</v>
      </c>
      <c r="H71" s="188"/>
      <c r="I71" s="1"/>
      <c r="J71" s="1"/>
      <c r="K71" s="1"/>
    </row>
    <row r="72" spans="1:12" ht="15.75" customHeight="1" thickBot="1" x14ac:dyDescent="0.3">
      <c r="A72" s="257" t="s">
        <v>169</v>
      </c>
      <c r="B72" s="258"/>
      <c r="C72" s="258"/>
      <c r="D72" s="259"/>
      <c r="E72" s="192">
        <f>G51</f>
        <v>0</v>
      </c>
      <c r="F72" s="192">
        <f t="shared" ref="F72:G72" si="8">H51</f>
        <v>0</v>
      </c>
      <c r="G72" s="192">
        <f t="shared" si="8"/>
        <v>0</v>
      </c>
      <c r="H72" s="189"/>
      <c r="I72" s="176"/>
      <c r="J72" s="176"/>
      <c r="K72" s="176"/>
      <c r="L72" s="176"/>
    </row>
    <row r="73" spans="1:12" ht="15.75" x14ac:dyDescent="0.25">
      <c r="A73" s="246" t="s">
        <v>98</v>
      </c>
      <c r="B73" s="215"/>
      <c r="C73" s="215"/>
      <c r="D73" s="247"/>
      <c r="E73" s="180">
        <f t="shared" ref="E73:G74" si="9">G66</f>
        <v>0</v>
      </c>
      <c r="F73" s="181">
        <f t="shared" si="9"/>
        <v>0</v>
      </c>
      <c r="G73" s="181">
        <f t="shared" si="9"/>
        <v>0</v>
      </c>
      <c r="H73" s="182" t="e">
        <f>(G73/G70)*100</f>
        <v>#DIV/0!</v>
      </c>
      <c r="I73" s="1"/>
      <c r="J73" s="1"/>
      <c r="K73" s="1"/>
    </row>
    <row r="74" spans="1:12" ht="19.5" customHeight="1" thickBot="1" x14ac:dyDescent="0.35">
      <c r="A74" s="248" t="s">
        <v>64</v>
      </c>
      <c r="B74" s="249"/>
      <c r="C74" s="249"/>
      <c r="D74" s="250"/>
      <c r="E74" s="15">
        <f t="shared" si="9"/>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76</v>
      </c>
      <c r="B76" s="213"/>
      <c r="C76" s="213"/>
      <c r="D76" s="213"/>
      <c r="E76" s="214"/>
      <c r="F76" s="215"/>
      <c r="G76" s="215"/>
      <c r="H76" s="215"/>
      <c r="I76" s="215"/>
      <c r="J76" s="215"/>
      <c r="K76" s="215"/>
      <c r="L76" s="215"/>
    </row>
    <row r="77" spans="1:12" x14ac:dyDescent="0.25">
      <c r="A77" s="101"/>
      <c r="B77" s="101"/>
      <c r="C77" s="101"/>
      <c r="D77" s="121"/>
      <c r="E77" s="216" t="s">
        <v>40</v>
      </c>
      <c r="F77" s="213"/>
      <c r="G77" s="213"/>
      <c r="H77" s="213"/>
      <c r="I77" s="213"/>
      <c r="J77" s="213"/>
      <c r="K77" s="213"/>
      <c r="L77" s="213"/>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60" t="s">
        <v>107</v>
      </c>
      <c r="B80" s="261"/>
      <c r="C80" s="261"/>
      <c r="D80" s="261"/>
      <c r="E80" s="108"/>
      <c r="F80" s="128"/>
      <c r="G80" s="109"/>
      <c r="H80" s="104"/>
      <c r="I80" s="104"/>
      <c r="J80" s="104"/>
      <c r="K80" s="104"/>
      <c r="L80" s="104"/>
    </row>
    <row r="81" spans="1:12" ht="31.5" customHeight="1" x14ac:dyDescent="0.25">
      <c r="A81" s="239" t="s">
        <v>7</v>
      </c>
      <c r="B81" s="240"/>
      <c r="C81" s="235" t="s">
        <v>164</v>
      </c>
      <c r="D81" s="236"/>
      <c r="E81" s="236"/>
      <c r="F81" s="236"/>
      <c r="G81" s="236"/>
      <c r="H81" s="236"/>
      <c r="I81" s="236"/>
      <c r="J81" s="236"/>
      <c r="K81" s="236"/>
      <c r="L81" s="236"/>
    </row>
    <row r="82" spans="1:12" ht="30" customHeight="1" x14ac:dyDescent="0.25">
      <c r="A82" s="239" t="s">
        <v>80</v>
      </c>
      <c r="B82" s="240"/>
      <c r="C82" s="235" t="s">
        <v>108</v>
      </c>
      <c r="D82" s="236"/>
      <c r="E82" s="236"/>
      <c r="F82" s="236"/>
      <c r="G82" s="236"/>
      <c r="H82" s="236"/>
      <c r="I82" s="236"/>
      <c r="J82" s="236"/>
      <c r="K82" s="236"/>
      <c r="L82" s="236"/>
    </row>
    <row r="83" spans="1:12" ht="44.25" customHeight="1" x14ac:dyDescent="0.25">
      <c r="A83" s="233" t="s">
        <v>2</v>
      </c>
      <c r="B83" s="234"/>
      <c r="C83" s="235" t="s">
        <v>82</v>
      </c>
      <c r="D83" s="236"/>
      <c r="E83" s="236"/>
      <c r="F83" s="236"/>
      <c r="G83" s="236"/>
      <c r="H83" s="236"/>
      <c r="I83" s="236"/>
      <c r="J83" s="236"/>
      <c r="K83" s="236"/>
      <c r="L83" s="236"/>
    </row>
    <row r="84" spans="1:12" ht="17.25" customHeight="1" x14ac:dyDescent="0.25">
      <c r="A84" s="233" t="s">
        <v>81</v>
      </c>
      <c r="B84" s="234"/>
      <c r="C84" s="241" t="s">
        <v>89</v>
      </c>
      <c r="D84" s="242"/>
      <c r="E84" s="242"/>
      <c r="F84" s="242"/>
      <c r="G84" s="242"/>
      <c r="H84" s="242"/>
      <c r="I84" s="242"/>
      <c r="J84" s="242"/>
      <c r="K84" s="242"/>
      <c r="L84" s="242"/>
    </row>
    <row r="85" spans="1:12" ht="47.25" customHeight="1" x14ac:dyDescent="0.25">
      <c r="A85" s="233" t="s">
        <v>3</v>
      </c>
      <c r="B85" s="234"/>
      <c r="C85" s="235" t="s">
        <v>83</v>
      </c>
      <c r="D85" s="236"/>
      <c r="E85" s="236"/>
      <c r="F85" s="236"/>
      <c r="G85" s="236"/>
      <c r="H85" s="236"/>
      <c r="I85" s="236"/>
      <c r="J85" s="236"/>
      <c r="K85" s="236"/>
      <c r="L85" s="236"/>
    </row>
    <row r="86" spans="1:12" ht="83.25" customHeight="1" x14ac:dyDescent="0.25">
      <c r="A86" s="237" t="s">
        <v>90</v>
      </c>
      <c r="B86" s="238"/>
      <c r="C86" s="235" t="s">
        <v>86</v>
      </c>
      <c r="D86" s="236"/>
      <c r="E86" s="236"/>
      <c r="F86" s="236"/>
      <c r="G86" s="236"/>
      <c r="H86" s="236"/>
      <c r="I86" s="236"/>
      <c r="J86" s="236"/>
      <c r="K86" s="236"/>
      <c r="L86" s="236"/>
    </row>
    <row r="87" spans="1:12" ht="32.25" customHeight="1" x14ac:dyDescent="0.25">
      <c r="A87" s="233" t="s">
        <v>84</v>
      </c>
      <c r="B87" s="234"/>
      <c r="C87" s="235" t="s">
        <v>120</v>
      </c>
      <c r="D87" s="236"/>
      <c r="E87" s="236"/>
      <c r="F87" s="236"/>
      <c r="G87" s="236"/>
      <c r="H87" s="236"/>
      <c r="I87" s="236"/>
      <c r="J87" s="236"/>
      <c r="K87" s="236"/>
      <c r="L87" s="236"/>
    </row>
    <row r="88" spans="1:12" ht="207.75" customHeight="1" x14ac:dyDescent="0.25">
      <c r="A88" s="233" t="s">
        <v>85</v>
      </c>
      <c r="B88" s="234"/>
      <c r="C88" s="235" t="s">
        <v>121</v>
      </c>
      <c r="D88" s="236"/>
      <c r="E88" s="236"/>
      <c r="F88" s="236"/>
      <c r="G88" s="236"/>
      <c r="H88" s="236"/>
      <c r="I88" s="236"/>
      <c r="J88" s="236"/>
      <c r="K88" s="236"/>
      <c r="L88" s="236"/>
    </row>
    <row r="89" spans="1:12" ht="32.25" customHeight="1" x14ac:dyDescent="0.25">
      <c r="A89" s="233" t="s">
        <v>78</v>
      </c>
      <c r="B89" s="234"/>
      <c r="C89" s="235" t="s">
        <v>91</v>
      </c>
      <c r="D89" s="236"/>
      <c r="E89" s="236"/>
      <c r="F89" s="236"/>
      <c r="G89" s="236"/>
      <c r="H89" s="236"/>
      <c r="I89" s="236"/>
      <c r="J89" s="236"/>
      <c r="K89" s="236"/>
      <c r="L89" s="236"/>
    </row>
    <row r="90" spans="1:12" ht="29.25" customHeight="1" x14ac:dyDescent="0.25">
      <c r="A90" s="233" t="s">
        <v>87</v>
      </c>
      <c r="B90" s="234"/>
      <c r="C90" s="235" t="s">
        <v>88</v>
      </c>
      <c r="D90" s="236"/>
      <c r="E90" s="236"/>
      <c r="F90" s="236"/>
      <c r="G90" s="236"/>
      <c r="H90" s="236"/>
      <c r="I90" s="236"/>
      <c r="J90" s="236"/>
      <c r="K90" s="236"/>
      <c r="L90" s="236"/>
    </row>
    <row r="91" spans="1:12" ht="108" customHeight="1" x14ac:dyDescent="0.25">
      <c r="A91" s="231" t="s">
        <v>122</v>
      </c>
      <c r="B91" s="232"/>
      <c r="C91" s="232"/>
      <c r="D91" s="232"/>
      <c r="E91" s="232"/>
      <c r="F91" s="232"/>
      <c r="G91" s="232"/>
      <c r="H91" s="232"/>
      <c r="I91" s="232"/>
      <c r="J91" s="232"/>
      <c r="K91" s="232"/>
      <c r="L91" s="232"/>
    </row>
  </sheetData>
  <mergeCells count="58">
    <mergeCell ref="A81:B81"/>
    <mergeCell ref="C81:L81"/>
    <mergeCell ref="A71:D71"/>
    <mergeCell ref="A72:D72"/>
    <mergeCell ref="A80:D80"/>
    <mergeCell ref="B75:L75"/>
    <mergeCell ref="A70:D70"/>
    <mergeCell ref="A73:D73"/>
    <mergeCell ref="A74:D74"/>
    <mergeCell ref="A41:L41"/>
    <mergeCell ref="A51:F51"/>
    <mergeCell ref="A52:F52"/>
    <mergeCell ref="A67:F67"/>
    <mergeCell ref="A85:B85"/>
    <mergeCell ref="C85:L85"/>
    <mergeCell ref="A82:B82"/>
    <mergeCell ref="C82:L82"/>
    <mergeCell ref="A83:B83"/>
    <mergeCell ref="C83:L83"/>
    <mergeCell ref="C84:L84"/>
    <mergeCell ref="A84:B84"/>
    <mergeCell ref="A86:B86"/>
    <mergeCell ref="C86:L86"/>
    <mergeCell ref="A87:B87"/>
    <mergeCell ref="C87:L87"/>
    <mergeCell ref="A88:B88"/>
    <mergeCell ref="A91:L91"/>
    <mergeCell ref="A89:B89"/>
    <mergeCell ref="C88:L88"/>
    <mergeCell ref="C89:L89"/>
    <mergeCell ref="A90:B90"/>
    <mergeCell ref="C90:L9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B11:L11"/>
    <mergeCell ref="B12:L12"/>
    <mergeCell ref="A14:L14"/>
    <mergeCell ref="A2:L2"/>
    <mergeCell ref="B6:L6"/>
    <mergeCell ref="A9:B9"/>
    <mergeCell ref="A10:B10"/>
    <mergeCell ref="A4:L4"/>
    <mergeCell ref="C9:L9"/>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55" workbookViewId="0">
      <selection activeCell="M28" sqref="M28"/>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199" t="s">
        <v>184</v>
      </c>
      <c r="B2" s="200"/>
      <c r="C2" s="200"/>
      <c r="D2" s="200"/>
      <c r="E2" s="200"/>
      <c r="F2" s="200"/>
      <c r="G2" s="200"/>
      <c r="H2" s="200"/>
      <c r="I2" s="200"/>
      <c r="J2" s="200"/>
      <c r="K2" s="200"/>
      <c r="L2" s="200"/>
    </row>
    <row r="3" spans="1:13" x14ac:dyDescent="0.25">
      <c r="D3" s="25"/>
      <c r="E3" s="25"/>
      <c r="F3" s="25"/>
      <c r="G3" s="25"/>
      <c r="H3" s="13"/>
      <c r="I3" s="13"/>
      <c r="J3" s="13"/>
      <c r="K3" s="13"/>
    </row>
    <row r="4" spans="1:13" ht="44.25" customHeight="1" x14ac:dyDescent="0.25">
      <c r="A4" s="206"/>
      <c r="B4" s="207"/>
      <c r="C4" s="207"/>
      <c r="D4" s="207"/>
      <c r="E4" s="207"/>
      <c r="F4" s="207"/>
      <c r="G4" s="207"/>
      <c r="H4" s="207"/>
      <c r="I4" s="207"/>
      <c r="J4" s="207"/>
      <c r="K4" s="207"/>
      <c r="L4" s="207"/>
    </row>
    <row r="5" spans="1:13" x14ac:dyDescent="0.25">
      <c r="D5" s="25"/>
      <c r="E5" s="25"/>
      <c r="F5" s="25"/>
      <c r="G5" s="25" t="s">
        <v>104</v>
      </c>
      <c r="H5" s="1"/>
      <c r="I5" s="1"/>
      <c r="J5" s="1"/>
      <c r="K5" s="1"/>
    </row>
    <row r="6" spans="1:13" ht="20.25" x14ac:dyDescent="0.3">
      <c r="B6" s="201" t="s">
        <v>56</v>
      </c>
      <c r="C6" s="201"/>
      <c r="D6" s="201"/>
      <c r="E6" s="201"/>
      <c r="F6" s="201"/>
      <c r="G6" s="201"/>
      <c r="H6" s="201"/>
      <c r="I6" s="201"/>
      <c r="J6" s="201"/>
      <c r="K6" s="201"/>
      <c r="L6" s="201"/>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02" t="s">
        <v>53</v>
      </c>
      <c r="B9" s="203"/>
      <c r="C9" s="208"/>
      <c r="D9" s="208"/>
      <c r="E9" s="208"/>
      <c r="F9" s="208"/>
      <c r="G9" s="208"/>
      <c r="H9" s="208"/>
      <c r="I9" s="208"/>
      <c r="J9" s="208"/>
      <c r="K9" s="208"/>
      <c r="L9" s="205"/>
    </row>
    <row r="10" spans="1:13" ht="15.75" thickBot="1" x14ac:dyDescent="0.3">
      <c r="A10" s="204" t="s">
        <v>1</v>
      </c>
      <c r="B10" s="205"/>
      <c r="C10" s="208"/>
      <c r="D10" s="208"/>
      <c r="E10" s="208"/>
      <c r="F10" s="208"/>
      <c r="G10" s="208"/>
      <c r="H10" s="208"/>
      <c r="I10" s="208"/>
      <c r="J10" s="208"/>
      <c r="K10" s="208"/>
      <c r="L10" s="205"/>
      <c r="M10" s="45"/>
    </row>
    <row r="11" spans="1:13" x14ac:dyDescent="0.25">
      <c r="B11" s="193"/>
      <c r="C11" s="194"/>
      <c r="D11" s="194"/>
      <c r="E11" s="194"/>
      <c r="F11" s="194"/>
      <c r="G11" s="194"/>
      <c r="H11" s="194"/>
      <c r="I11" s="194"/>
      <c r="J11" s="194"/>
      <c r="K11" s="194"/>
      <c r="L11" s="194"/>
    </row>
    <row r="12" spans="1:13" ht="15.75" thickBot="1" x14ac:dyDescent="0.3">
      <c r="B12" s="195"/>
      <c r="C12" s="195"/>
      <c r="D12" s="195"/>
      <c r="E12" s="195"/>
      <c r="F12" s="195"/>
      <c r="G12" s="195"/>
      <c r="H12" s="195"/>
      <c r="I12" s="195"/>
      <c r="J12" s="195"/>
      <c r="K12" s="195"/>
      <c r="L12" s="195"/>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196" t="s">
        <v>162</v>
      </c>
      <c r="B14" s="197"/>
      <c r="C14" s="197"/>
      <c r="D14" s="197"/>
      <c r="E14" s="197"/>
      <c r="F14" s="197"/>
      <c r="G14" s="197"/>
      <c r="H14" s="197"/>
      <c r="I14" s="197"/>
      <c r="J14" s="197"/>
      <c r="K14" s="197"/>
      <c r="L14" s="198"/>
    </row>
    <row r="15" spans="1:13" ht="16.5" thickBot="1" x14ac:dyDescent="0.3">
      <c r="A15" s="209" t="s">
        <v>105</v>
      </c>
      <c r="B15" s="208"/>
      <c r="C15" s="208"/>
      <c r="D15" s="208"/>
      <c r="E15" s="208"/>
      <c r="F15" s="208"/>
      <c r="G15" s="208"/>
      <c r="H15" s="208"/>
      <c r="I15" s="208"/>
      <c r="J15" s="208"/>
      <c r="K15" s="208"/>
      <c r="L15" s="205"/>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0" t="s">
        <v>62</v>
      </c>
      <c r="B25" s="211"/>
      <c r="C25" s="211"/>
      <c r="D25" s="211"/>
      <c r="E25" s="211"/>
      <c r="F25" s="211"/>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196" t="s">
        <v>160</v>
      </c>
      <c r="B27" s="197"/>
      <c r="C27" s="197"/>
      <c r="D27" s="197"/>
      <c r="E27" s="197"/>
      <c r="F27" s="197"/>
      <c r="G27" s="197"/>
      <c r="H27" s="197"/>
      <c r="I27" s="197"/>
      <c r="J27" s="197"/>
      <c r="K27" s="197"/>
      <c r="L27" s="198"/>
    </row>
    <row r="28" spans="1:13" ht="16.5" thickBot="1" x14ac:dyDescent="0.3">
      <c r="A28" s="209" t="s">
        <v>105</v>
      </c>
      <c r="B28" s="208"/>
      <c r="C28" s="208"/>
      <c r="D28" s="208"/>
      <c r="E28" s="208"/>
      <c r="F28" s="208"/>
      <c r="G28" s="208"/>
      <c r="H28" s="208"/>
      <c r="I28" s="208"/>
      <c r="J28" s="208"/>
      <c r="K28" s="208"/>
      <c r="L28" s="205"/>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0" t="s">
        <v>62</v>
      </c>
      <c r="B38" s="211"/>
      <c r="C38" s="211"/>
      <c r="D38" s="211"/>
      <c r="E38" s="211"/>
      <c r="F38" s="211"/>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196" t="s">
        <v>161</v>
      </c>
      <c r="B40" s="197"/>
      <c r="C40" s="197"/>
      <c r="D40" s="197"/>
      <c r="E40" s="197"/>
      <c r="F40" s="197"/>
      <c r="G40" s="197"/>
      <c r="H40" s="197"/>
      <c r="I40" s="197"/>
      <c r="J40" s="197"/>
      <c r="K40" s="197"/>
      <c r="L40" s="198"/>
    </row>
    <row r="41" spans="1:12" ht="16.5" thickBot="1" x14ac:dyDescent="0.3">
      <c r="A41" s="209" t="s">
        <v>105</v>
      </c>
      <c r="B41" s="208"/>
      <c r="C41" s="208"/>
      <c r="D41" s="208"/>
      <c r="E41" s="208"/>
      <c r="F41" s="208"/>
      <c r="G41" s="208"/>
      <c r="H41" s="208"/>
      <c r="I41" s="208"/>
      <c r="J41" s="208"/>
      <c r="K41" s="208"/>
      <c r="L41" s="205"/>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0" t="s">
        <v>62</v>
      </c>
      <c r="B51" s="211"/>
      <c r="C51" s="211"/>
      <c r="D51" s="211"/>
      <c r="E51" s="211"/>
      <c r="F51" s="211"/>
      <c r="G51" s="145">
        <f>SUM(G42:G50)</f>
        <v>0</v>
      </c>
      <c r="H51" s="145">
        <f>SUM(H42:H50)</f>
        <v>0</v>
      </c>
      <c r="I51" s="93">
        <v>0</v>
      </c>
      <c r="J51" s="88"/>
      <c r="K51" s="1"/>
    </row>
    <row r="52" spans="1:13" ht="16.5" customHeight="1" thickBot="1" x14ac:dyDescent="0.3">
      <c r="A52" s="217" t="s">
        <v>99</v>
      </c>
      <c r="B52" s="197"/>
      <c r="C52" s="197"/>
      <c r="D52" s="197"/>
      <c r="E52" s="197"/>
      <c r="F52" s="197"/>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18" t="s">
        <v>163</v>
      </c>
      <c r="B54" s="219"/>
      <c r="C54" s="219"/>
      <c r="D54" s="219"/>
      <c r="E54" s="219"/>
      <c r="F54" s="219"/>
      <c r="G54" s="219"/>
      <c r="H54" s="219"/>
      <c r="I54" s="219"/>
      <c r="J54" s="219"/>
      <c r="K54" s="219"/>
      <c r="L54" s="220"/>
    </row>
    <row r="55" spans="1:13" ht="15.75" thickBot="1" x14ac:dyDescent="0.3">
      <c r="A55" s="221" t="s">
        <v>31</v>
      </c>
      <c r="B55" s="222"/>
      <c r="C55" s="222"/>
      <c r="D55" s="222"/>
      <c r="E55" s="222"/>
      <c r="F55" s="222"/>
      <c r="G55" s="222"/>
      <c r="H55" s="222"/>
      <c r="I55" s="222"/>
      <c r="J55" s="223"/>
      <c r="K55" s="223"/>
      <c r="L55" s="223"/>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24" t="s">
        <v>32</v>
      </c>
      <c r="B59" s="225"/>
      <c r="C59" s="225"/>
      <c r="D59" s="225"/>
      <c r="E59" s="225"/>
      <c r="F59" s="225"/>
      <c r="G59" s="11">
        <f>G56+G57+G58</f>
        <v>0</v>
      </c>
      <c r="H59" s="11">
        <f t="shared" ref="H59:I59" si="4">H56+H57+H58</f>
        <v>0</v>
      </c>
      <c r="I59" s="11">
        <f t="shared" si="4"/>
        <v>0</v>
      </c>
      <c r="J59" s="87"/>
      <c r="K59" s="87"/>
      <c r="L59" s="52"/>
    </row>
    <row r="60" spans="1:13" ht="15.75" thickBot="1" x14ac:dyDescent="0.3">
      <c r="A60" s="228" t="s">
        <v>20</v>
      </c>
      <c r="B60" s="197"/>
      <c r="C60" s="197"/>
      <c r="D60" s="197"/>
      <c r="E60" s="197"/>
      <c r="F60" s="197"/>
      <c r="G60" s="197"/>
      <c r="H60" s="197"/>
      <c r="I60" s="197"/>
      <c r="J60" s="197"/>
      <c r="K60" s="197"/>
      <c r="L60" s="198"/>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29" t="s">
        <v>33</v>
      </c>
      <c r="B65" s="211"/>
      <c r="C65" s="211"/>
      <c r="D65" s="211"/>
      <c r="E65" s="211"/>
      <c r="F65" s="230"/>
      <c r="G65" s="152">
        <f>G61+G62+G63+G64</f>
        <v>0</v>
      </c>
      <c r="H65" s="137">
        <f t="shared" ref="H65:I65" si="6">H61+H62+H63+H64</f>
        <v>0</v>
      </c>
      <c r="I65" s="153">
        <f t="shared" si="6"/>
        <v>0</v>
      </c>
      <c r="J65" s="89"/>
      <c r="K65" s="89"/>
      <c r="L65" s="36"/>
    </row>
    <row r="66" spans="1:12" ht="16.5" thickBot="1" x14ac:dyDescent="0.3">
      <c r="A66" s="217" t="s">
        <v>98</v>
      </c>
      <c r="B66" s="197"/>
      <c r="C66" s="197"/>
      <c r="D66" s="197"/>
      <c r="E66" s="197"/>
      <c r="F66" s="197"/>
      <c r="G66" s="131">
        <f>G59+G65</f>
        <v>0</v>
      </c>
      <c r="H66" s="54">
        <f t="shared" ref="H66" si="7">H59+H65</f>
        <v>0</v>
      </c>
      <c r="I66" s="54">
        <v>0</v>
      </c>
      <c r="J66" s="89"/>
      <c r="K66" s="89"/>
      <c r="L66" s="36"/>
    </row>
    <row r="67" spans="1:12" ht="19.5" customHeight="1" thickBot="1" x14ac:dyDescent="0.35">
      <c r="A67" s="251" t="s">
        <v>64</v>
      </c>
      <c r="B67" s="252"/>
      <c r="C67" s="252"/>
      <c r="D67" s="252"/>
      <c r="E67" s="252"/>
      <c r="F67" s="253"/>
      <c r="G67" s="16">
        <f>G52+G66</f>
        <v>0</v>
      </c>
      <c r="H67" s="16">
        <f>H52+H66</f>
        <v>0</v>
      </c>
      <c r="I67" s="91">
        <f>I52+I66</f>
        <v>0</v>
      </c>
      <c r="J67" s="90"/>
      <c r="K67" s="90"/>
      <c r="L67" s="36"/>
    </row>
    <row r="68" spans="1:12" ht="15.75" thickBot="1" x14ac:dyDescent="0.3">
      <c r="A68" s="45"/>
    </row>
    <row r="69" spans="1:12" ht="60.75" thickBot="1" x14ac:dyDescent="0.3">
      <c r="A69" s="226" t="s">
        <v>34</v>
      </c>
      <c r="B69" s="219"/>
      <c r="C69" s="219"/>
      <c r="D69" s="227"/>
      <c r="E69" s="183" t="s">
        <v>166</v>
      </c>
      <c r="F69" s="183" t="s">
        <v>30</v>
      </c>
      <c r="G69" s="184" t="s">
        <v>55</v>
      </c>
      <c r="H69" s="14" t="s">
        <v>60</v>
      </c>
      <c r="I69" s="1"/>
      <c r="J69" s="1"/>
      <c r="K69" s="1"/>
    </row>
    <row r="70" spans="1:12" ht="15.75" x14ac:dyDescent="0.25">
      <c r="A70" s="243" t="s">
        <v>167</v>
      </c>
      <c r="B70" s="244"/>
      <c r="C70" s="244"/>
      <c r="D70" s="245"/>
      <c r="E70" s="185">
        <f>G52</f>
        <v>0</v>
      </c>
      <c r="F70" s="186">
        <f>H52</f>
        <v>0</v>
      </c>
      <c r="G70" s="186">
        <f>I52</f>
        <v>0</v>
      </c>
      <c r="H70" s="187"/>
      <c r="I70" s="1"/>
      <c r="J70" s="1"/>
      <c r="K70" s="1"/>
    </row>
    <row r="71" spans="1:12" ht="15.75" customHeight="1" x14ac:dyDescent="0.25">
      <c r="A71" s="254" t="s">
        <v>168</v>
      </c>
      <c r="B71" s="255"/>
      <c r="C71" s="255"/>
      <c r="D71" s="256"/>
      <c r="E71" s="191">
        <f>G25+G38</f>
        <v>0</v>
      </c>
      <c r="F71" s="191">
        <f>H25+H38</f>
        <v>0</v>
      </c>
      <c r="G71" s="191">
        <f>I25+I38</f>
        <v>0</v>
      </c>
      <c r="H71" s="188"/>
      <c r="I71" s="1"/>
      <c r="J71" s="1"/>
      <c r="K71" s="1"/>
    </row>
    <row r="72" spans="1:12" ht="15.75" customHeight="1" thickBot="1" x14ac:dyDescent="0.3">
      <c r="A72" s="257" t="s">
        <v>169</v>
      </c>
      <c r="B72" s="258"/>
      <c r="C72" s="258"/>
      <c r="D72" s="259"/>
      <c r="E72" s="192">
        <f>G51</f>
        <v>0</v>
      </c>
      <c r="F72" s="192">
        <f t="shared" ref="F72:G72" si="8">H51</f>
        <v>0</v>
      </c>
      <c r="G72" s="192">
        <f t="shared" si="8"/>
        <v>0</v>
      </c>
      <c r="H72" s="189"/>
      <c r="I72" s="176"/>
      <c r="J72" s="176"/>
      <c r="K72" s="176"/>
      <c r="L72" s="176"/>
    </row>
    <row r="73" spans="1:12" ht="15.75" x14ac:dyDescent="0.25">
      <c r="A73" s="246" t="s">
        <v>98</v>
      </c>
      <c r="B73" s="215"/>
      <c r="C73" s="215"/>
      <c r="D73" s="247"/>
      <c r="E73" s="180">
        <f>G66</f>
        <v>0</v>
      </c>
      <c r="F73" s="181">
        <f t="shared" ref="F73:G74" si="9">H66</f>
        <v>0</v>
      </c>
      <c r="G73" s="181">
        <f t="shared" si="9"/>
        <v>0</v>
      </c>
      <c r="H73" s="182" t="e">
        <f>(G73/G70)*100</f>
        <v>#DIV/0!</v>
      </c>
      <c r="I73" s="1"/>
      <c r="J73" s="1"/>
      <c r="K73" s="1"/>
    </row>
    <row r="74" spans="1:12" ht="19.5" customHeight="1" thickBot="1" x14ac:dyDescent="0.35">
      <c r="A74" s="248" t="s">
        <v>64</v>
      </c>
      <c r="B74" s="249"/>
      <c r="C74" s="249"/>
      <c r="D74" s="250"/>
      <c r="E74" s="15">
        <f>G67</f>
        <v>0</v>
      </c>
      <c r="F74" s="130">
        <f t="shared" si="9"/>
        <v>0</v>
      </c>
      <c r="G74" s="130">
        <f t="shared" si="9"/>
        <v>0</v>
      </c>
      <c r="H74" s="38"/>
      <c r="I74" s="1"/>
      <c r="J74" s="1"/>
      <c r="K74" s="1"/>
    </row>
    <row r="75" spans="1:12" x14ac:dyDescent="0.25">
      <c r="B75" s="262"/>
      <c r="C75" s="262"/>
      <c r="D75" s="262"/>
      <c r="E75" s="262"/>
      <c r="F75" s="262"/>
      <c r="G75" s="262"/>
      <c r="H75" s="262"/>
      <c r="I75" s="262"/>
      <c r="J75" s="262"/>
      <c r="K75" s="262"/>
      <c r="L75" s="262"/>
    </row>
    <row r="76" spans="1:12" ht="44.25" customHeight="1" x14ac:dyDescent="0.25">
      <c r="A76" s="212" t="s">
        <v>76</v>
      </c>
      <c r="B76" s="213"/>
      <c r="C76" s="213"/>
      <c r="D76" s="213"/>
      <c r="E76" s="214"/>
      <c r="F76" s="215"/>
      <c r="G76" s="215"/>
      <c r="H76" s="215"/>
      <c r="I76" s="215"/>
      <c r="J76" s="215"/>
      <c r="K76" s="215"/>
      <c r="L76" s="215"/>
    </row>
    <row r="77" spans="1:12" x14ac:dyDescent="0.25">
      <c r="A77" s="101"/>
      <c r="B77" s="101"/>
      <c r="C77" s="101"/>
      <c r="D77" s="121"/>
      <c r="E77" s="216" t="s">
        <v>75</v>
      </c>
      <c r="F77" s="213"/>
      <c r="G77" s="213"/>
      <c r="H77" s="213"/>
      <c r="I77" s="213"/>
      <c r="J77" s="213"/>
      <c r="K77" s="213"/>
      <c r="L77" s="213"/>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60" t="s">
        <v>107</v>
      </c>
      <c r="B80" s="261"/>
      <c r="C80" s="261"/>
      <c r="D80" s="261"/>
      <c r="E80" s="128"/>
      <c r="F80" s="128"/>
      <c r="G80" s="128"/>
      <c r="H80" s="104"/>
      <c r="I80" s="104"/>
      <c r="J80" s="104"/>
      <c r="K80" s="104"/>
      <c r="L80" s="104"/>
    </row>
    <row r="81" spans="1:12" ht="31.5" customHeight="1" x14ac:dyDescent="0.25">
      <c r="A81" s="239" t="s">
        <v>7</v>
      </c>
      <c r="B81" s="240"/>
      <c r="C81" s="235" t="s">
        <v>170</v>
      </c>
      <c r="D81" s="236"/>
      <c r="E81" s="236"/>
      <c r="F81" s="236"/>
      <c r="G81" s="236"/>
      <c r="H81" s="236"/>
      <c r="I81" s="236"/>
      <c r="J81" s="236"/>
      <c r="K81" s="236"/>
      <c r="L81" s="236"/>
    </row>
    <row r="82" spans="1:12" ht="30" customHeight="1" x14ac:dyDescent="0.25">
      <c r="A82" s="239" t="s">
        <v>80</v>
      </c>
      <c r="B82" s="240"/>
      <c r="C82" s="235" t="s">
        <v>109</v>
      </c>
      <c r="D82" s="236"/>
      <c r="E82" s="236"/>
      <c r="F82" s="236"/>
      <c r="G82" s="236"/>
      <c r="H82" s="236"/>
      <c r="I82" s="236"/>
      <c r="J82" s="236"/>
      <c r="K82" s="236"/>
      <c r="L82" s="236"/>
    </row>
    <row r="83" spans="1:12" ht="44.25" customHeight="1" x14ac:dyDescent="0.25">
      <c r="A83" s="233" t="s">
        <v>2</v>
      </c>
      <c r="B83" s="234"/>
      <c r="C83" s="235" t="s">
        <v>93</v>
      </c>
      <c r="D83" s="236"/>
      <c r="E83" s="236"/>
      <c r="F83" s="236"/>
      <c r="G83" s="236"/>
      <c r="H83" s="236"/>
      <c r="I83" s="236"/>
      <c r="J83" s="236"/>
      <c r="K83" s="236"/>
      <c r="L83" s="236"/>
    </row>
    <row r="84" spans="1:12" ht="17.25" customHeight="1" x14ac:dyDescent="0.25">
      <c r="A84" s="233" t="s">
        <v>81</v>
      </c>
      <c r="B84" s="234"/>
      <c r="C84" s="241" t="s">
        <v>94</v>
      </c>
      <c r="D84" s="242"/>
      <c r="E84" s="242"/>
      <c r="F84" s="242"/>
      <c r="G84" s="242"/>
      <c r="H84" s="242"/>
      <c r="I84" s="242"/>
      <c r="J84" s="242"/>
      <c r="K84" s="242"/>
      <c r="L84" s="242"/>
    </row>
    <row r="85" spans="1:12" ht="47.25" customHeight="1" x14ac:dyDescent="0.25">
      <c r="A85" s="233" t="s">
        <v>3</v>
      </c>
      <c r="B85" s="234"/>
      <c r="C85" s="235" t="s">
        <v>171</v>
      </c>
      <c r="D85" s="236"/>
      <c r="E85" s="236"/>
      <c r="F85" s="236"/>
      <c r="G85" s="236"/>
      <c r="H85" s="236"/>
      <c r="I85" s="236"/>
      <c r="J85" s="236"/>
      <c r="K85" s="236"/>
      <c r="L85" s="236"/>
    </row>
    <row r="86" spans="1:12" ht="95.25" customHeight="1" x14ac:dyDescent="0.25">
      <c r="A86" s="237" t="s">
        <v>90</v>
      </c>
      <c r="B86" s="238"/>
      <c r="C86" s="235" t="s">
        <v>172</v>
      </c>
      <c r="D86" s="236"/>
      <c r="E86" s="236"/>
      <c r="F86" s="236"/>
      <c r="G86" s="236"/>
      <c r="H86" s="236"/>
      <c r="I86" s="236"/>
      <c r="J86" s="236"/>
      <c r="K86" s="236"/>
      <c r="L86" s="236"/>
    </row>
    <row r="87" spans="1:12" ht="32.25" customHeight="1" x14ac:dyDescent="0.25">
      <c r="A87" s="233" t="s">
        <v>84</v>
      </c>
      <c r="B87" s="234"/>
      <c r="C87" s="235" t="s">
        <v>120</v>
      </c>
      <c r="D87" s="236"/>
      <c r="E87" s="236"/>
      <c r="F87" s="236"/>
      <c r="G87" s="236"/>
      <c r="H87" s="236"/>
      <c r="I87" s="236"/>
      <c r="J87" s="236"/>
      <c r="K87" s="236"/>
      <c r="L87" s="236"/>
    </row>
    <row r="88" spans="1:12" ht="222" customHeight="1" x14ac:dyDescent="0.25">
      <c r="A88" s="233" t="s">
        <v>85</v>
      </c>
      <c r="B88" s="234"/>
      <c r="C88" s="235" t="s">
        <v>173</v>
      </c>
      <c r="D88" s="236"/>
      <c r="E88" s="236"/>
      <c r="F88" s="236"/>
      <c r="G88" s="236"/>
      <c r="H88" s="236"/>
      <c r="I88" s="236"/>
      <c r="J88" s="236"/>
      <c r="K88" s="236"/>
      <c r="L88" s="236"/>
    </row>
    <row r="89" spans="1:12" ht="32.25" customHeight="1" x14ac:dyDescent="0.25">
      <c r="A89" s="233" t="s">
        <v>78</v>
      </c>
      <c r="B89" s="234"/>
      <c r="C89" s="235" t="s">
        <v>174</v>
      </c>
      <c r="D89" s="236"/>
      <c r="E89" s="236"/>
      <c r="F89" s="236"/>
      <c r="G89" s="236"/>
      <c r="H89" s="236"/>
      <c r="I89" s="236"/>
      <c r="J89" s="236"/>
      <c r="K89" s="236"/>
      <c r="L89" s="236"/>
    </row>
    <row r="90" spans="1:12" ht="29.25" customHeight="1" x14ac:dyDescent="0.25">
      <c r="A90" s="233" t="s">
        <v>87</v>
      </c>
      <c r="B90" s="234"/>
      <c r="C90" s="235" t="s">
        <v>175</v>
      </c>
      <c r="D90" s="236"/>
      <c r="E90" s="236"/>
      <c r="F90" s="236"/>
      <c r="G90" s="236"/>
      <c r="H90" s="236"/>
      <c r="I90" s="236"/>
      <c r="J90" s="236"/>
      <c r="K90" s="236"/>
      <c r="L90" s="236"/>
    </row>
    <row r="91" spans="1:12" ht="108" customHeight="1" x14ac:dyDescent="0.25">
      <c r="A91" s="231" t="s">
        <v>123</v>
      </c>
      <c r="B91" s="232"/>
      <c r="C91" s="232"/>
      <c r="D91" s="232"/>
      <c r="E91" s="232"/>
      <c r="F91" s="232"/>
      <c r="G91" s="232"/>
      <c r="H91" s="232"/>
      <c r="I91" s="232"/>
      <c r="J91" s="232"/>
      <c r="K91" s="232"/>
      <c r="L91" s="232"/>
    </row>
  </sheetData>
  <mergeCells count="58">
    <mergeCell ref="A90:B90"/>
    <mergeCell ref="C90:L90"/>
    <mergeCell ref="A91:L91"/>
    <mergeCell ref="A87:B87"/>
    <mergeCell ref="C87:L87"/>
    <mergeCell ref="A88:B88"/>
    <mergeCell ref="C88:L88"/>
    <mergeCell ref="A89:B89"/>
    <mergeCell ref="C89:L89"/>
    <mergeCell ref="A84:B84"/>
    <mergeCell ref="C84:L84"/>
    <mergeCell ref="A85:B85"/>
    <mergeCell ref="C85:L85"/>
    <mergeCell ref="A86:B86"/>
    <mergeCell ref="C86:L86"/>
    <mergeCell ref="A81:B81"/>
    <mergeCell ref="C81:L81"/>
    <mergeCell ref="A82:B82"/>
    <mergeCell ref="C82:L82"/>
    <mergeCell ref="A83:B83"/>
    <mergeCell ref="C83:L83"/>
    <mergeCell ref="A80:D80"/>
    <mergeCell ref="A67:F67"/>
    <mergeCell ref="A69:D69"/>
    <mergeCell ref="A70:D70"/>
    <mergeCell ref="A71:D71"/>
    <mergeCell ref="A72:D72"/>
    <mergeCell ref="A73:D73"/>
    <mergeCell ref="A74:D74"/>
    <mergeCell ref="B75:L75"/>
    <mergeCell ref="A76:D76"/>
    <mergeCell ref="E76:L76"/>
    <mergeCell ref="E77:L77"/>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B6:L6"/>
    <mergeCell ref="A9:B9"/>
    <mergeCell ref="C9:L9"/>
    <mergeCell ref="A10:B10"/>
    <mergeCell ref="C10:L10"/>
    <mergeCell ref="B11:L11"/>
    <mergeCell ref="B12:L12"/>
    <mergeCell ref="A14:L14"/>
    <mergeCell ref="A15:L15"/>
    <mergeCell ref="A25:F25"/>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topLeftCell="A31" zoomScale="90" zoomScaleNormal="90" workbookViewId="0">
      <selection activeCell="M49" sqref="M49"/>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6" t="s">
        <v>185</v>
      </c>
      <c r="B2" s="277"/>
      <c r="C2" s="277"/>
      <c r="D2" s="277"/>
      <c r="E2" s="277"/>
      <c r="F2" s="277"/>
    </row>
    <row r="3" spans="1:6" ht="13.9" x14ac:dyDescent="0.25">
      <c r="E3" s="12"/>
      <c r="F3" s="1"/>
    </row>
    <row r="5" spans="1:6" ht="47.25" customHeight="1" x14ac:dyDescent="0.25">
      <c r="A5" s="206"/>
      <c r="B5" s="207"/>
      <c r="C5" s="207"/>
      <c r="D5" s="207"/>
      <c r="E5" s="207"/>
      <c r="F5" s="207"/>
    </row>
    <row r="7" spans="1:6" ht="13.9" x14ac:dyDescent="0.25">
      <c r="F7" s="1"/>
    </row>
    <row r="8" spans="1:6" ht="20.25" x14ac:dyDescent="0.3">
      <c r="B8" s="201" t="s">
        <v>51</v>
      </c>
      <c r="C8" s="201"/>
      <c r="D8" s="201"/>
      <c r="E8" s="201"/>
      <c r="F8" s="201"/>
    </row>
    <row r="9" spans="1:6" ht="20.45" x14ac:dyDescent="0.35">
      <c r="B9" s="44"/>
      <c r="C9" s="44"/>
      <c r="D9" s="44"/>
      <c r="E9" s="44"/>
      <c r="F9" s="44"/>
    </row>
    <row r="10" spans="1:6" ht="14.45" thickBot="1" x14ac:dyDescent="0.3"/>
    <row r="11" spans="1:6" ht="15.75" thickBot="1" x14ac:dyDescent="0.3">
      <c r="A11" s="204" t="s">
        <v>54</v>
      </c>
      <c r="B11" s="205"/>
      <c r="C11" s="278"/>
      <c r="D11" s="279"/>
      <c r="E11" s="279"/>
      <c r="F11" s="280"/>
    </row>
    <row r="12" spans="1:6" ht="15.75" thickBot="1" x14ac:dyDescent="0.3">
      <c r="A12" s="204" t="s">
        <v>53</v>
      </c>
      <c r="B12" s="205"/>
      <c r="C12" s="278"/>
      <c r="D12" s="279"/>
      <c r="E12" s="279"/>
      <c r="F12" s="280"/>
    </row>
    <row r="13" spans="1:6" ht="15.75" thickBot="1" x14ac:dyDescent="0.3">
      <c r="A13" s="204" t="s">
        <v>1</v>
      </c>
      <c r="B13" s="205"/>
      <c r="C13" s="278"/>
      <c r="D13" s="279"/>
      <c r="E13" s="279"/>
      <c r="F13" s="280"/>
    </row>
    <row r="14" spans="1:6" ht="14.45" x14ac:dyDescent="0.3">
      <c r="B14" s="193"/>
      <c r="C14" s="193"/>
      <c r="D14" s="194"/>
      <c r="E14" s="194"/>
      <c r="F14" s="194"/>
    </row>
    <row r="15" spans="1:6" ht="13.9" x14ac:dyDescent="0.25">
      <c r="A15" s="55"/>
      <c r="B15" s="195"/>
      <c r="C15" s="195"/>
      <c r="D15" s="195"/>
      <c r="E15" s="195"/>
      <c r="F15" s="195"/>
    </row>
    <row r="16" spans="1:6" ht="29.25" thickBot="1" x14ac:dyDescent="0.3">
      <c r="A16" s="97" t="s">
        <v>65</v>
      </c>
      <c r="B16" s="281"/>
      <c r="C16" s="282"/>
      <c r="D16" s="39" t="s">
        <v>57</v>
      </c>
      <c r="E16" s="39" t="s">
        <v>58</v>
      </c>
      <c r="F16" s="39" t="s">
        <v>59</v>
      </c>
    </row>
    <row r="17" spans="1:7" ht="19.5" thickBot="1" x14ac:dyDescent="0.35">
      <c r="A17" s="268" t="s">
        <v>162</v>
      </c>
      <c r="B17" s="269"/>
      <c r="C17" s="269"/>
      <c r="D17" s="269"/>
      <c r="E17" s="269"/>
      <c r="F17" s="270"/>
    </row>
    <row r="18" spans="1:7" ht="16.149999999999999" thickBot="1" x14ac:dyDescent="0.35">
      <c r="A18" s="209" t="s">
        <v>105</v>
      </c>
      <c r="B18" s="208"/>
      <c r="C18" s="208"/>
      <c r="D18" s="208"/>
      <c r="E18" s="208"/>
      <c r="F18" s="205"/>
    </row>
    <row r="19" spans="1:7" x14ac:dyDescent="0.25">
      <c r="A19" s="69">
        <v>42370</v>
      </c>
      <c r="B19" s="271"/>
      <c r="C19" s="272"/>
      <c r="D19" s="4">
        <v>0</v>
      </c>
      <c r="E19" s="4">
        <v>0</v>
      </c>
      <c r="F19" s="4">
        <f>D19+E19</f>
        <v>0</v>
      </c>
    </row>
    <row r="20" spans="1:7" x14ac:dyDescent="0.25">
      <c r="A20" s="70">
        <v>42401</v>
      </c>
      <c r="B20" s="263"/>
      <c r="C20" s="264"/>
      <c r="D20" s="5">
        <v>0</v>
      </c>
      <c r="E20" s="5">
        <v>0</v>
      </c>
      <c r="F20" s="4">
        <f t="shared" ref="F20:F26" si="0">D20+E20</f>
        <v>0</v>
      </c>
    </row>
    <row r="21" spans="1:7" x14ac:dyDescent="0.25">
      <c r="A21" s="70">
        <v>42430</v>
      </c>
      <c r="B21" s="263"/>
      <c r="C21" s="264"/>
      <c r="D21" s="5">
        <v>0</v>
      </c>
      <c r="E21" s="5">
        <v>0</v>
      </c>
      <c r="F21" s="4">
        <f t="shared" si="0"/>
        <v>0</v>
      </c>
    </row>
    <row r="22" spans="1:7" x14ac:dyDescent="0.25">
      <c r="A22" s="70">
        <v>42461</v>
      </c>
      <c r="B22" s="263"/>
      <c r="C22" s="264"/>
      <c r="D22" s="5">
        <v>0</v>
      </c>
      <c r="E22" s="5">
        <v>0</v>
      </c>
      <c r="F22" s="4">
        <f t="shared" si="0"/>
        <v>0</v>
      </c>
    </row>
    <row r="23" spans="1:7" x14ac:dyDescent="0.25">
      <c r="A23" s="70">
        <v>42491</v>
      </c>
      <c r="B23" s="263"/>
      <c r="C23" s="264"/>
      <c r="D23" s="5">
        <v>0</v>
      </c>
      <c r="E23" s="5">
        <v>0</v>
      </c>
      <c r="F23" s="4">
        <f t="shared" si="0"/>
        <v>0</v>
      </c>
    </row>
    <row r="24" spans="1:7" x14ac:dyDescent="0.25">
      <c r="A24" s="70">
        <v>42522</v>
      </c>
      <c r="B24" s="263"/>
      <c r="C24" s="264"/>
      <c r="D24" s="5">
        <v>0</v>
      </c>
      <c r="E24" s="5">
        <v>0</v>
      </c>
      <c r="F24" s="4">
        <f t="shared" si="0"/>
        <v>0</v>
      </c>
    </row>
    <row r="25" spans="1:7" x14ac:dyDescent="0.25">
      <c r="A25" s="70">
        <v>42552</v>
      </c>
      <c r="B25" s="263"/>
      <c r="C25" s="264"/>
      <c r="D25" s="5">
        <v>0</v>
      </c>
      <c r="E25" s="5">
        <v>0</v>
      </c>
      <c r="F25" s="4">
        <f t="shared" si="0"/>
        <v>0</v>
      </c>
    </row>
    <row r="26" spans="1:7" ht="15.75" thickBot="1" x14ac:dyDescent="0.3">
      <c r="A26" s="71">
        <v>42583</v>
      </c>
      <c r="B26" s="263"/>
      <c r="C26" s="264"/>
      <c r="D26" s="32">
        <v>0</v>
      </c>
      <c r="E26" s="50">
        <v>0</v>
      </c>
      <c r="F26" s="56">
        <f t="shared" si="0"/>
        <v>0</v>
      </c>
    </row>
    <row r="27" spans="1:7" ht="16.5" customHeight="1" thickBot="1" x14ac:dyDescent="0.3">
      <c r="A27" s="217" t="s">
        <v>63</v>
      </c>
      <c r="B27" s="208"/>
      <c r="C27" s="57"/>
      <c r="D27" s="58"/>
      <c r="E27" s="59"/>
      <c r="F27" s="60">
        <f>SUM(F19:F26)</f>
        <v>0</v>
      </c>
      <c r="G27" s="8"/>
    </row>
    <row r="28" spans="1:7" ht="16.5" customHeight="1" thickBot="1" x14ac:dyDescent="0.3">
      <c r="B28" s="6"/>
      <c r="C28" s="6"/>
      <c r="D28" s="61"/>
      <c r="E28" s="6"/>
      <c r="F28" s="62"/>
      <c r="G28" s="8"/>
    </row>
    <row r="29" spans="1:7" ht="16.5" customHeight="1" thickBot="1" x14ac:dyDescent="0.35">
      <c r="A29" s="268" t="s">
        <v>160</v>
      </c>
      <c r="B29" s="269"/>
      <c r="C29" s="269"/>
      <c r="D29" s="269"/>
      <c r="E29" s="269"/>
      <c r="F29" s="270"/>
      <c r="G29" s="8"/>
    </row>
    <row r="30" spans="1:7" ht="16.5" customHeight="1" thickBot="1" x14ac:dyDescent="0.3">
      <c r="A30" s="209" t="s">
        <v>105</v>
      </c>
      <c r="B30" s="208"/>
      <c r="C30" s="208"/>
      <c r="D30" s="208"/>
      <c r="E30" s="208"/>
      <c r="F30" s="205"/>
      <c r="G30" s="8"/>
    </row>
    <row r="31" spans="1:7" ht="16.5" customHeight="1" x14ac:dyDescent="0.25">
      <c r="A31" s="69">
        <v>42370</v>
      </c>
      <c r="B31" s="271"/>
      <c r="C31" s="272"/>
      <c r="D31" s="4">
        <v>0</v>
      </c>
      <c r="E31" s="4">
        <v>0</v>
      </c>
      <c r="F31" s="4">
        <f>D31+E31</f>
        <v>0</v>
      </c>
      <c r="G31" s="8"/>
    </row>
    <row r="32" spans="1:7" ht="16.5" customHeight="1" x14ac:dyDescent="0.25">
      <c r="A32" s="70">
        <v>42401</v>
      </c>
      <c r="B32" s="263"/>
      <c r="C32" s="264"/>
      <c r="D32" s="5">
        <v>0</v>
      </c>
      <c r="E32" s="5">
        <v>0</v>
      </c>
      <c r="F32" s="4">
        <f t="shared" ref="F32:F38" si="1">D32+E32</f>
        <v>0</v>
      </c>
      <c r="G32" s="8"/>
    </row>
    <row r="33" spans="1:7" ht="16.5" customHeight="1" x14ac:dyDescent="0.25">
      <c r="A33" s="70">
        <v>42430</v>
      </c>
      <c r="B33" s="263"/>
      <c r="C33" s="264"/>
      <c r="D33" s="5">
        <v>0</v>
      </c>
      <c r="E33" s="5">
        <v>0</v>
      </c>
      <c r="F33" s="4">
        <f t="shared" si="1"/>
        <v>0</v>
      </c>
      <c r="G33" s="8"/>
    </row>
    <row r="34" spans="1:7" ht="16.5" customHeight="1" x14ac:dyDescent="0.25">
      <c r="A34" s="70">
        <v>42461</v>
      </c>
      <c r="B34" s="263"/>
      <c r="C34" s="264"/>
      <c r="D34" s="5">
        <v>0</v>
      </c>
      <c r="E34" s="5">
        <v>0</v>
      </c>
      <c r="F34" s="4">
        <f t="shared" si="1"/>
        <v>0</v>
      </c>
      <c r="G34" s="8"/>
    </row>
    <row r="35" spans="1:7" ht="16.5" customHeight="1" x14ac:dyDescent="0.25">
      <c r="A35" s="70">
        <v>42491</v>
      </c>
      <c r="B35" s="263"/>
      <c r="C35" s="264"/>
      <c r="D35" s="5">
        <v>0</v>
      </c>
      <c r="E35" s="5">
        <v>0</v>
      </c>
      <c r="F35" s="4">
        <f t="shared" si="1"/>
        <v>0</v>
      </c>
      <c r="G35" s="8"/>
    </row>
    <row r="36" spans="1:7" ht="16.5" customHeight="1" x14ac:dyDescent="0.25">
      <c r="A36" s="70">
        <v>42522</v>
      </c>
      <c r="B36" s="263"/>
      <c r="C36" s="264"/>
      <c r="D36" s="5">
        <v>0</v>
      </c>
      <c r="E36" s="5">
        <v>0</v>
      </c>
      <c r="F36" s="4">
        <f t="shared" si="1"/>
        <v>0</v>
      </c>
      <c r="G36" s="8"/>
    </row>
    <row r="37" spans="1:7" ht="16.5" customHeight="1" x14ac:dyDescent="0.25">
      <c r="A37" s="70">
        <v>42552</v>
      </c>
      <c r="B37" s="263"/>
      <c r="C37" s="264"/>
      <c r="D37" s="5">
        <v>0</v>
      </c>
      <c r="E37" s="5">
        <v>0</v>
      </c>
      <c r="F37" s="4">
        <f t="shared" si="1"/>
        <v>0</v>
      </c>
      <c r="G37" s="8"/>
    </row>
    <row r="38" spans="1:7" ht="16.5" customHeight="1" thickBot="1" x14ac:dyDescent="0.3">
      <c r="A38" s="71">
        <v>42583</v>
      </c>
      <c r="B38" s="263"/>
      <c r="C38" s="264"/>
      <c r="D38" s="32">
        <v>0</v>
      </c>
      <c r="E38" s="50">
        <v>0</v>
      </c>
      <c r="F38" s="56">
        <f t="shared" si="1"/>
        <v>0</v>
      </c>
      <c r="G38" s="8"/>
    </row>
    <row r="39" spans="1:7" ht="16.5" customHeight="1" thickBot="1" x14ac:dyDescent="0.3">
      <c r="A39" s="217" t="s">
        <v>63</v>
      </c>
      <c r="B39" s="208"/>
      <c r="C39" s="57"/>
      <c r="D39" s="58"/>
      <c r="E39" s="59"/>
      <c r="F39" s="60">
        <f>SUM(F31:F38)</f>
        <v>0</v>
      </c>
      <c r="G39" s="8"/>
    </row>
    <row r="40" spans="1:7" ht="16.5" customHeight="1" thickBot="1" x14ac:dyDescent="0.3">
      <c r="B40" s="6"/>
      <c r="C40" s="6"/>
      <c r="D40" s="61"/>
      <c r="E40" s="6"/>
      <c r="F40" s="62"/>
      <c r="G40" s="8"/>
    </row>
    <row r="41" spans="1:7" ht="16.5" customHeight="1" thickBot="1" x14ac:dyDescent="0.35">
      <c r="A41" s="268" t="s">
        <v>161</v>
      </c>
      <c r="B41" s="269"/>
      <c r="C41" s="269"/>
      <c r="D41" s="269"/>
      <c r="E41" s="269"/>
      <c r="F41" s="270"/>
      <c r="G41" s="8"/>
    </row>
    <row r="42" spans="1:7" ht="16.5" customHeight="1" thickBot="1" x14ac:dyDescent="0.3">
      <c r="A42" s="209" t="s">
        <v>105</v>
      </c>
      <c r="B42" s="208"/>
      <c r="C42" s="208"/>
      <c r="D42" s="208"/>
      <c r="E42" s="208"/>
      <c r="F42" s="205"/>
      <c r="G42" s="8"/>
    </row>
    <row r="43" spans="1:7" ht="16.5" customHeight="1" x14ac:dyDescent="0.25">
      <c r="A43" s="69">
        <v>42370</v>
      </c>
      <c r="B43" s="271"/>
      <c r="C43" s="272"/>
      <c r="D43" s="4">
        <v>0</v>
      </c>
      <c r="E43" s="4">
        <v>0</v>
      </c>
      <c r="F43" s="4">
        <f>D43+E43</f>
        <v>0</v>
      </c>
      <c r="G43" s="8"/>
    </row>
    <row r="44" spans="1:7" ht="16.5" customHeight="1" x14ac:dyDescent="0.25">
      <c r="A44" s="70">
        <v>42401</v>
      </c>
      <c r="B44" s="263"/>
      <c r="C44" s="264"/>
      <c r="D44" s="5">
        <v>0</v>
      </c>
      <c r="E44" s="5">
        <v>0</v>
      </c>
      <c r="F44" s="4">
        <f t="shared" ref="F44:F50" si="2">D44+E44</f>
        <v>0</v>
      </c>
      <c r="G44" s="8"/>
    </row>
    <row r="45" spans="1:7" ht="16.5" customHeight="1" x14ac:dyDescent="0.25">
      <c r="A45" s="70">
        <v>42430</v>
      </c>
      <c r="B45" s="263"/>
      <c r="C45" s="264"/>
      <c r="D45" s="5">
        <v>0</v>
      </c>
      <c r="E45" s="5">
        <v>0</v>
      </c>
      <c r="F45" s="4">
        <f t="shared" si="2"/>
        <v>0</v>
      </c>
      <c r="G45" s="8"/>
    </row>
    <row r="46" spans="1:7" ht="16.5" customHeight="1" x14ac:dyDescent="0.25">
      <c r="A46" s="70">
        <v>42461</v>
      </c>
      <c r="B46" s="263"/>
      <c r="C46" s="264"/>
      <c r="D46" s="5">
        <v>0</v>
      </c>
      <c r="E46" s="5">
        <v>0</v>
      </c>
      <c r="F46" s="4">
        <f t="shared" si="2"/>
        <v>0</v>
      </c>
      <c r="G46" s="8"/>
    </row>
    <row r="47" spans="1:7" ht="16.5" customHeight="1" x14ac:dyDescent="0.25">
      <c r="A47" s="70">
        <v>42491</v>
      </c>
      <c r="B47" s="263"/>
      <c r="C47" s="264"/>
      <c r="D47" s="5">
        <v>0</v>
      </c>
      <c r="E47" s="5">
        <v>0</v>
      </c>
      <c r="F47" s="4">
        <f t="shared" si="2"/>
        <v>0</v>
      </c>
      <c r="G47" s="8"/>
    </row>
    <row r="48" spans="1:7" ht="16.5" customHeight="1" x14ac:dyDescent="0.25">
      <c r="A48" s="70">
        <v>42522</v>
      </c>
      <c r="B48" s="263"/>
      <c r="C48" s="264"/>
      <c r="D48" s="5">
        <v>0</v>
      </c>
      <c r="E48" s="5">
        <v>0</v>
      </c>
      <c r="F48" s="4">
        <f t="shared" si="2"/>
        <v>0</v>
      </c>
      <c r="G48" s="8"/>
    </row>
    <row r="49" spans="1:7" ht="16.5" customHeight="1" x14ac:dyDescent="0.25">
      <c r="A49" s="70">
        <v>42552</v>
      </c>
      <c r="B49" s="263"/>
      <c r="C49" s="264"/>
      <c r="D49" s="5">
        <v>0</v>
      </c>
      <c r="E49" s="5">
        <v>0</v>
      </c>
      <c r="F49" s="4">
        <f t="shared" si="2"/>
        <v>0</v>
      </c>
      <c r="G49" s="8"/>
    </row>
    <row r="50" spans="1:7" ht="16.5" customHeight="1" thickBot="1" x14ac:dyDescent="0.3">
      <c r="A50" s="71">
        <v>42583</v>
      </c>
      <c r="B50" s="263"/>
      <c r="C50" s="264"/>
      <c r="D50" s="32">
        <v>0</v>
      </c>
      <c r="E50" s="50">
        <v>0</v>
      </c>
      <c r="F50" s="56">
        <f t="shared" si="2"/>
        <v>0</v>
      </c>
      <c r="G50" s="8"/>
    </row>
    <row r="51" spans="1:7" ht="16.5" customHeight="1" thickBot="1" x14ac:dyDescent="0.3">
      <c r="A51" s="217" t="s">
        <v>63</v>
      </c>
      <c r="B51" s="208"/>
      <c r="C51" s="57"/>
      <c r="D51" s="58"/>
      <c r="E51" s="59"/>
      <c r="F51" s="60">
        <f>SUM(F43:F50)</f>
        <v>0</v>
      </c>
      <c r="G51" s="8"/>
    </row>
    <row r="52" spans="1:7" ht="16.5" thickBot="1" x14ac:dyDescent="0.3">
      <c r="B52" s="6"/>
      <c r="C52" s="6"/>
      <c r="D52" s="61"/>
      <c r="E52" s="6"/>
      <c r="F52" s="62"/>
    </row>
    <row r="53" spans="1:7" ht="19.5" thickBot="1" x14ac:dyDescent="0.35">
      <c r="A53" s="267" t="s">
        <v>8</v>
      </c>
      <c r="B53" s="208"/>
      <c r="C53" s="208"/>
      <c r="D53" s="208"/>
      <c r="E53" s="208"/>
      <c r="F53" s="205"/>
    </row>
    <row r="54" spans="1:7" ht="16.5" customHeight="1" thickBot="1" x14ac:dyDescent="0.3">
      <c r="A54" s="266" t="s">
        <v>31</v>
      </c>
      <c r="B54" s="208"/>
      <c r="C54" s="208"/>
      <c r="D54" s="208"/>
      <c r="E54" s="208"/>
      <c r="F54" s="205"/>
    </row>
    <row r="55" spans="1:7" x14ac:dyDescent="0.25">
      <c r="A55" s="156">
        <v>42371</v>
      </c>
      <c r="B55" s="271"/>
      <c r="C55" s="272"/>
      <c r="D55" s="4">
        <v>0</v>
      </c>
      <c r="E55" s="4">
        <v>0</v>
      </c>
      <c r="F55" s="49">
        <f>D55+E55</f>
        <v>0</v>
      </c>
    </row>
    <row r="56" spans="1:7" x14ac:dyDescent="0.25">
      <c r="A56" s="157">
        <v>42402</v>
      </c>
      <c r="B56" s="271"/>
      <c r="C56" s="272"/>
      <c r="D56" s="5">
        <v>0</v>
      </c>
      <c r="E56" s="5">
        <v>0</v>
      </c>
      <c r="F56" s="42">
        <f t="shared" ref="F56:F57" si="3">D56+E56</f>
        <v>0</v>
      </c>
    </row>
    <row r="57" spans="1:7" ht="15.75" thickBot="1" x14ac:dyDescent="0.3">
      <c r="A57" s="157">
        <v>42431</v>
      </c>
      <c r="B57" s="271"/>
      <c r="C57" s="272"/>
      <c r="D57" s="32">
        <v>0</v>
      </c>
      <c r="E57" s="32">
        <v>0</v>
      </c>
      <c r="F57" s="42">
        <f t="shared" si="3"/>
        <v>0</v>
      </c>
    </row>
    <row r="58" spans="1:7" ht="15.75" thickBot="1" x14ac:dyDescent="0.3">
      <c r="A58" s="283" t="s">
        <v>32</v>
      </c>
      <c r="B58" s="208"/>
      <c r="C58" s="208"/>
      <c r="D58" s="208"/>
      <c r="E58" s="205"/>
      <c r="F58" s="33">
        <f>SUM(F55:F57)</f>
        <v>0</v>
      </c>
    </row>
    <row r="59" spans="1:7" ht="15.75" thickBot="1" x14ac:dyDescent="0.3">
      <c r="A59" s="228" t="s">
        <v>20</v>
      </c>
      <c r="B59" s="208"/>
      <c r="C59" s="208"/>
      <c r="D59" s="208"/>
      <c r="E59" s="208"/>
      <c r="F59" s="205"/>
    </row>
    <row r="60" spans="1:7" x14ac:dyDescent="0.25">
      <c r="A60" s="158">
        <v>42372</v>
      </c>
      <c r="B60" s="271"/>
      <c r="C60" s="272"/>
      <c r="D60" s="4">
        <v>0</v>
      </c>
      <c r="E60" s="4">
        <v>0</v>
      </c>
      <c r="F60" s="49">
        <f>E60+D60</f>
        <v>0</v>
      </c>
    </row>
    <row r="61" spans="1:7" x14ac:dyDescent="0.25">
      <c r="A61" s="159">
        <v>42403</v>
      </c>
      <c r="B61" s="271"/>
      <c r="C61" s="272"/>
      <c r="D61" s="5">
        <v>0</v>
      </c>
      <c r="E61" s="5">
        <v>0</v>
      </c>
      <c r="F61" s="49">
        <f t="shared" ref="F61:F63" si="4">E61+D61</f>
        <v>0</v>
      </c>
    </row>
    <row r="62" spans="1:7" x14ac:dyDescent="0.25">
      <c r="A62" s="159">
        <v>42432</v>
      </c>
      <c r="B62" s="271"/>
      <c r="C62" s="272"/>
      <c r="D62" s="5">
        <v>0</v>
      </c>
      <c r="E62" s="5">
        <v>0</v>
      </c>
      <c r="F62" s="49">
        <f t="shared" si="4"/>
        <v>0</v>
      </c>
    </row>
    <row r="63" spans="1:7" ht="15.75" thickBot="1" x14ac:dyDescent="0.3">
      <c r="A63" s="156">
        <v>42463</v>
      </c>
      <c r="B63" s="271"/>
      <c r="C63" s="272"/>
      <c r="D63" s="32">
        <v>0</v>
      </c>
      <c r="E63" s="32">
        <v>0</v>
      </c>
      <c r="F63" s="49">
        <f t="shared" si="4"/>
        <v>0</v>
      </c>
    </row>
    <row r="64" spans="1:7" ht="15.75" thickBot="1" x14ac:dyDescent="0.3">
      <c r="A64" s="283" t="s">
        <v>33</v>
      </c>
      <c r="B64" s="208"/>
      <c r="C64" s="208"/>
      <c r="D64" s="208"/>
      <c r="E64" s="205"/>
      <c r="F64" s="33">
        <f>SUM(F60:F63)</f>
        <v>0</v>
      </c>
    </row>
    <row r="65" spans="1:6" ht="16.5" thickBot="1" x14ac:dyDescent="0.3">
      <c r="A65" s="217" t="s">
        <v>9</v>
      </c>
      <c r="B65" s="208"/>
      <c r="C65" s="208"/>
      <c r="D65" s="208"/>
      <c r="E65" s="205"/>
      <c r="F65" s="34">
        <f>SUM(F58+F64)</f>
        <v>0</v>
      </c>
    </row>
    <row r="66" spans="1:6" ht="19.5" thickBot="1" x14ac:dyDescent="0.35">
      <c r="A66" s="251" t="s">
        <v>64</v>
      </c>
      <c r="B66" s="208"/>
      <c r="C66" s="208"/>
      <c r="D66" s="208"/>
      <c r="E66" s="205"/>
      <c r="F66" s="35">
        <f>F27+F65+F39+F51</f>
        <v>0</v>
      </c>
    </row>
    <row r="67" spans="1:6" ht="15.75" thickBot="1" x14ac:dyDescent="0.3">
      <c r="A67" s="45"/>
      <c r="B67" s="8"/>
      <c r="C67" s="8"/>
      <c r="D67" s="8"/>
      <c r="E67" s="8"/>
      <c r="F67" s="160"/>
    </row>
    <row r="68" spans="1:6" ht="15.75" thickBot="1" x14ac:dyDescent="0.3">
      <c r="A68" s="290" t="s">
        <v>34</v>
      </c>
      <c r="B68" s="208"/>
      <c r="C68" s="208"/>
      <c r="D68" s="208"/>
      <c r="E68" s="208"/>
      <c r="F68" s="205"/>
    </row>
    <row r="69" spans="1:6" ht="16.5" thickBot="1" x14ac:dyDescent="0.3">
      <c r="A69" s="265" t="s">
        <v>176</v>
      </c>
      <c r="B69" s="208"/>
      <c r="C69" s="208"/>
      <c r="D69" s="208"/>
      <c r="E69" s="205"/>
      <c r="F69" s="34">
        <f>F27+F39+F51</f>
        <v>0</v>
      </c>
    </row>
    <row r="70" spans="1:6" ht="16.5" thickBot="1" x14ac:dyDescent="0.3">
      <c r="A70" s="265" t="s">
        <v>177</v>
      </c>
      <c r="B70" s="197"/>
      <c r="C70" s="197"/>
      <c r="D70" s="197"/>
      <c r="E70" s="198"/>
      <c r="F70" s="34">
        <f>F27+F39</f>
        <v>0</v>
      </c>
    </row>
    <row r="71" spans="1:6" ht="16.5" thickBot="1" x14ac:dyDescent="0.3">
      <c r="A71" s="265" t="s">
        <v>178</v>
      </c>
      <c r="B71" s="197"/>
      <c r="C71" s="197"/>
      <c r="D71" s="197"/>
      <c r="E71" s="198"/>
      <c r="F71" s="34">
        <f>F51</f>
        <v>0</v>
      </c>
    </row>
    <row r="72" spans="1:6" ht="16.5" thickBot="1" x14ac:dyDescent="0.3">
      <c r="A72" s="265" t="s">
        <v>9</v>
      </c>
      <c r="B72" s="208"/>
      <c r="C72" s="208"/>
      <c r="D72" s="208"/>
      <c r="E72" s="205"/>
      <c r="F72" s="34">
        <f>F65</f>
        <v>0</v>
      </c>
    </row>
    <row r="73" spans="1:6" ht="19.5" thickBot="1" x14ac:dyDescent="0.35">
      <c r="A73" s="291" t="s">
        <v>5</v>
      </c>
      <c r="B73" s="208"/>
      <c r="C73" s="208"/>
      <c r="D73" s="208"/>
      <c r="E73" s="205"/>
      <c r="F73" s="35">
        <f>SUM(F69+F72)</f>
        <v>0</v>
      </c>
    </row>
    <row r="74" spans="1:6" ht="15.75" thickBot="1" x14ac:dyDescent="0.3">
      <c r="B74" s="262"/>
      <c r="C74" s="262"/>
      <c r="D74" s="262"/>
      <c r="E74" s="262"/>
      <c r="F74" s="262"/>
    </row>
    <row r="75" spans="1:6" x14ac:dyDescent="0.25">
      <c r="A75" s="292" t="s">
        <v>66</v>
      </c>
      <c r="B75" s="293"/>
      <c r="C75" s="293"/>
      <c r="D75" s="293"/>
      <c r="E75" s="293"/>
      <c r="F75" s="294"/>
    </row>
    <row r="76" spans="1:6" x14ac:dyDescent="0.25">
      <c r="A76" s="284" t="s">
        <v>68</v>
      </c>
      <c r="B76" s="285"/>
      <c r="C76" s="285"/>
      <c r="D76" s="285"/>
      <c r="E76" s="285"/>
      <c r="F76" s="286"/>
    </row>
    <row r="77" spans="1:6" x14ac:dyDescent="0.25">
      <c r="A77" s="295" t="s">
        <v>69</v>
      </c>
      <c r="B77" s="296"/>
      <c r="C77" s="296"/>
      <c r="D77" s="296"/>
      <c r="E77" s="296"/>
      <c r="F77" s="297"/>
    </row>
    <row r="78" spans="1:6" ht="15.75" thickBot="1" x14ac:dyDescent="0.3">
      <c r="A78" s="287" t="s">
        <v>67</v>
      </c>
      <c r="B78" s="288"/>
      <c r="C78" s="288"/>
      <c r="D78" s="288"/>
      <c r="E78" s="288"/>
      <c r="F78" s="289"/>
    </row>
    <row r="81" spans="1:6" ht="49.5" customHeight="1" x14ac:dyDescent="0.25">
      <c r="A81" s="212" t="s">
        <v>76</v>
      </c>
      <c r="B81" s="213"/>
      <c r="C81" s="213"/>
      <c r="D81" s="273"/>
      <c r="E81" s="215"/>
      <c r="F81" s="215"/>
    </row>
    <row r="82" spans="1:6" x14ac:dyDescent="0.25">
      <c r="A82" s="101"/>
      <c r="B82" s="104"/>
      <c r="C82" s="104"/>
      <c r="D82" s="274" t="s">
        <v>40</v>
      </c>
      <c r="E82" s="275"/>
      <c r="F82" s="275"/>
    </row>
    <row r="83" spans="1:6" x14ac:dyDescent="0.25">
      <c r="A83" s="101"/>
      <c r="B83" s="101"/>
      <c r="C83" s="101"/>
      <c r="D83" s="101"/>
      <c r="E83" s="101"/>
      <c r="F83" s="102"/>
    </row>
  </sheetData>
  <mergeCells count="73">
    <mergeCell ref="A76:F76"/>
    <mergeCell ref="A78:F78"/>
    <mergeCell ref="A68:F68"/>
    <mergeCell ref="A69:E69"/>
    <mergeCell ref="A72:E72"/>
    <mergeCell ref="A73:E73"/>
    <mergeCell ref="B74:F74"/>
    <mergeCell ref="A75:F75"/>
    <mergeCell ref="A77:F7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B23:C23"/>
    <mergeCell ref="B24:C24"/>
    <mergeCell ref="B25:C25"/>
    <mergeCell ref="B26:C26"/>
    <mergeCell ref="A27:B27"/>
    <mergeCell ref="A18:F18"/>
    <mergeCell ref="B19:C19"/>
    <mergeCell ref="B20:C20"/>
    <mergeCell ref="B21:C21"/>
    <mergeCell ref="B22:C22"/>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B33:C33"/>
    <mergeCell ref="B34:C34"/>
    <mergeCell ref="B35:C35"/>
    <mergeCell ref="B36:C36"/>
    <mergeCell ref="B37:C37"/>
    <mergeCell ref="B38:C38"/>
    <mergeCell ref="A39:B39"/>
    <mergeCell ref="A41:F41"/>
    <mergeCell ref="A42:F42"/>
    <mergeCell ref="B43:C43"/>
    <mergeCell ref="B44:C44"/>
    <mergeCell ref="B45:C45"/>
    <mergeCell ref="B46:C46"/>
    <mergeCell ref="B47:C47"/>
    <mergeCell ref="B48:C48"/>
    <mergeCell ref="B49:C49"/>
    <mergeCell ref="B50:C50"/>
    <mergeCell ref="A51:B51"/>
    <mergeCell ref="A70:E70"/>
    <mergeCell ref="A71:E71"/>
    <mergeCell ref="A54:F54"/>
    <mergeCell ref="A53:F53"/>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topLeftCell="A28" zoomScaleNormal="100" workbookViewId="0">
      <selection activeCell="L40" sqref="L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6" t="s">
        <v>185</v>
      </c>
      <c r="G2" s="212"/>
      <c r="H2" s="212"/>
      <c r="I2" s="212"/>
    </row>
    <row r="5" spans="1:10" ht="54.75" customHeight="1" x14ac:dyDescent="0.25">
      <c r="B5" s="206"/>
      <c r="C5" s="207"/>
      <c r="D5" s="207"/>
      <c r="E5" s="207"/>
      <c r="F5" s="207"/>
      <c r="G5" s="207"/>
      <c r="H5" s="207"/>
      <c r="I5" s="207"/>
    </row>
    <row r="7" spans="1:10" ht="20.25" x14ac:dyDescent="0.3">
      <c r="A7" s="312" t="s">
        <v>22</v>
      </c>
      <c r="B7" s="312"/>
      <c r="C7" s="312"/>
      <c r="D7" s="312"/>
      <c r="E7" s="312"/>
      <c r="F7" s="312"/>
      <c r="G7" s="312"/>
      <c r="H7" s="312"/>
      <c r="I7" s="312"/>
    </row>
    <row r="10" spans="1:10" x14ac:dyDescent="0.25">
      <c r="A10" s="321" t="s">
        <v>0</v>
      </c>
      <c r="B10" s="321"/>
      <c r="C10" s="300"/>
      <c r="D10" s="300"/>
      <c r="E10" s="300"/>
      <c r="F10" s="300"/>
      <c r="G10" s="300"/>
      <c r="H10" s="300"/>
      <c r="I10" s="300"/>
    </row>
    <row r="11" spans="1:10" x14ac:dyDescent="0.25">
      <c r="A11" s="321" t="s">
        <v>1</v>
      </c>
      <c r="B11" s="321"/>
      <c r="C11" s="300"/>
      <c r="D11" s="300"/>
      <c r="E11" s="300"/>
      <c r="F11" s="300"/>
      <c r="G11" s="300"/>
      <c r="H11" s="300"/>
      <c r="I11" s="300"/>
    </row>
    <row r="12" spans="1:10" ht="13.9" x14ac:dyDescent="0.25">
      <c r="A12" s="17"/>
      <c r="B12" s="17"/>
      <c r="C12" s="18"/>
      <c r="D12" s="18"/>
      <c r="E12" s="18"/>
      <c r="F12" s="18"/>
      <c r="G12" s="18"/>
      <c r="H12" s="18"/>
      <c r="I12" s="18"/>
    </row>
    <row r="13" spans="1:10" x14ac:dyDescent="0.25">
      <c r="A13" s="313" t="s">
        <v>101</v>
      </c>
      <c r="B13" s="313"/>
      <c r="C13" s="313"/>
      <c r="D13" s="313"/>
      <c r="E13" s="300"/>
      <c r="F13" s="300"/>
      <c r="G13" s="300"/>
      <c r="H13" s="300"/>
      <c r="I13" s="300"/>
    </row>
    <row r="14" spans="1:10" x14ac:dyDescent="0.25">
      <c r="A14" s="313" t="s">
        <v>116</v>
      </c>
      <c r="B14" s="313"/>
      <c r="C14" s="313"/>
      <c r="D14" s="313"/>
      <c r="E14" s="300"/>
      <c r="F14" s="300"/>
      <c r="G14" s="300"/>
      <c r="H14" s="300"/>
      <c r="I14" s="300"/>
    </row>
    <row r="15" spans="1:10" x14ac:dyDescent="0.25">
      <c r="A15" s="313" t="s">
        <v>45</v>
      </c>
      <c r="B15" s="313"/>
      <c r="C15" s="313"/>
      <c r="D15" s="313"/>
      <c r="E15" s="300"/>
      <c r="F15" s="300"/>
      <c r="G15" s="300"/>
      <c r="H15" s="300"/>
      <c r="I15" s="300"/>
    </row>
    <row r="16" spans="1:10" x14ac:dyDescent="0.25">
      <c r="A16" s="314" t="s">
        <v>46</v>
      </c>
      <c r="B16" s="314"/>
      <c r="C16" s="314"/>
      <c r="D16" s="314"/>
      <c r="E16" s="318"/>
      <c r="F16" s="318"/>
      <c r="G16" s="318"/>
      <c r="H16" s="318"/>
      <c r="I16" s="318"/>
      <c r="J16" s="63"/>
    </row>
    <row r="17" spans="1:13" x14ac:dyDescent="0.25">
      <c r="A17" s="315" t="s">
        <v>47</v>
      </c>
      <c r="B17" s="316"/>
      <c r="C17" s="316"/>
      <c r="D17" s="317"/>
      <c r="E17" s="300"/>
      <c r="F17" s="300"/>
      <c r="G17" s="300"/>
      <c r="H17" s="300"/>
      <c r="I17" s="300"/>
    </row>
    <row r="18" spans="1:13" x14ac:dyDescent="0.25">
      <c r="A18" s="315" t="s">
        <v>48</v>
      </c>
      <c r="B18" s="319"/>
      <c r="C18" s="319"/>
      <c r="D18" s="320"/>
      <c r="E18" s="300"/>
      <c r="F18" s="300"/>
      <c r="G18" s="300"/>
      <c r="H18" s="300"/>
      <c r="I18" s="300"/>
    </row>
    <row r="20" spans="1:13" ht="18.75" x14ac:dyDescent="0.3">
      <c r="A20" s="301" t="s">
        <v>49</v>
      </c>
      <c r="B20" s="301"/>
      <c r="C20" s="301"/>
      <c r="D20" s="301"/>
      <c r="E20" s="301"/>
      <c r="F20" s="301"/>
      <c r="G20" s="301"/>
      <c r="H20" s="301"/>
      <c r="I20" s="301"/>
    </row>
    <row r="22" spans="1:13" ht="15.75" customHeight="1" x14ac:dyDescent="0.25">
      <c r="A22" s="305" t="s">
        <v>15</v>
      </c>
      <c r="B22" s="306" t="s">
        <v>19</v>
      </c>
      <c r="C22" s="307"/>
      <c r="D22" s="307"/>
      <c r="E22" s="308"/>
      <c r="F22" s="305" t="s">
        <v>10</v>
      </c>
      <c r="G22" s="305"/>
      <c r="H22" s="305" t="s">
        <v>11</v>
      </c>
      <c r="I22" s="305" t="s">
        <v>12</v>
      </c>
    </row>
    <row r="23" spans="1:13" ht="15.75" customHeight="1" x14ac:dyDescent="0.25">
      <c r="A23" s="305"/>
      <c r="B23" s="309"/>
      <c r="C23" s="310"/>
      <c r="D23" s="310"/>
      <c r="E23" s="311"/>
      <c r="F23" s="19" t="s">
        <v>13</v>
      </c>
      <c r="G23" s="19" t="s">
        <v>14</v>
      </c>
      <c r="H23" s="305"/>
      <c r="I23" s="305"/>
    </row>
    <row r="24" spans="1:13" x14ac:dyDescent="0.25">
      <c r="A24" s="20" t="s">
        <v>16</v>
      </c>
      <c r="B24" s="300"/>
      <c r="C24" s="300"/>
      <c r="D24" s="300"/>
      <c r="E24" s="300"/>
      <c r="F24" s="21"/>
      <c r="G24" s="21"/>
      <c r="H24" s="21"/>
      <c r="I24" s="21"/>
    </row>
    <row r="25" spans="1:13" x14ac:dyDescent="0.25">
      <c r="A25" s="20" t="s">
        <v>17</v>
      </c>
      <c r="B25" s="300"/>
      <c r="C25" s="300"/>
      <c r="D25" s="300"/>
      <c r="E25" s="300"/>
      <c r="F25" s="21"/>
      <c r="G25" s="21"/>
      <c r="H25" s="21"/>
      <c r="I25" s="21"/>
    </row>
    <row r="26" spans="1:13" x14ac:dyDescent="0.25">
      <c r="A26" s="20" t="s">
        <v>18</v>
      </c>
      <c r="B26" s="300"/>
      <c r="C26" s="300"/>
      <c r="D26" s="300"/>
      <c r="E26" s="300"/>
      <c r="F26" s="21"/>
      <c r="G26" s="21"/>
      <c r="H26" s="21"/>
      <c r="I26" s="21"/>
    </row>
    <row r="27" spans="1:13" x14ac:dyDescent="0.25">
      <c r="A27" s="302" t="s">
        <v>73</v>
      </c>
      <c r="B27" s="303"/>
      <c r="C27" s="303"/>
      <c r="D27" s="303"/>
      <c r="E27" s="304"/>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298" t="s">
        <v>118</v>
      </c>
      <c r="B29" s="299"/>
      <c r="C29" s="299"/>
      <c r="D29" s="299"/>
      <c r="E29" s="299"/>
      <c r="F29" s="299"/>
      <c r="G29" s="299"/>
      <c r="H29" s="299"/>
      <c r="I29" s="299"/>
    </row>
    <row r="30" spans="1:13" x14ac:dyDescent="0.25">
      <c r="A30" s="22"/>
    </row>
    <row r="32" spans="1:13" ht="18.75" x14ac:dyDescent="0.3">
      <c r="A32" s="301" t="s">
        <v>50</v>
      </c>
      <c r="B32" s="301"/>
      <c r="C32" s="301"/>
      <c r="D32" s="301"/>
      <c r="E32" s="301"/>
      <c r="F32" s="301"/>
      <c r="G32" s="301"/>
      <c r="H32" s="301"/>
      <c r="I32" s="301"/>
      <c r="M32" s="23"/>
    </row>
    <row r="34" spans="1:9" ht="41.25" customHeight="1" x14ac:dyDescent="0.25">
      <c r="A34" s="322" t="s">
        <v>74</v>
      </c>
      <c r="B34" s="264"/>
      <c r="C34" s="264"/>
      <c r="D34" s="323"/>
      <c r="E34" s="324"/>
      <c r="F34" s="324"/>
      <c r="G34" s="324"/>
      <c r="H34" s="324"/>
      <c r="I34" s="325"/>
    </row>
    <row r="36" spans="1:9" x14ac:dyDescent="0.25">
      <c r="A36" s="326" t="s">
        <v>35</v>
      </c>
      <c r="B36" s="326"/>
      <c r="C36" s="326"/>
      <c r="D36" s="326"/>
      <c r="E36" s="326"/>
      <c r="F36" s="326"/>
      <c r="G36" s="326"/>
      <c r="H36" s="326"/>
      <c r="I36" s="326"/>
    </row>
    <row r="37" spans="1:9" ht="49.5" customHeight="1" x14ac:dyDescent="0.25">
      <c r="A37" s="327" t="s">
        <v>180</v>
      </c>
      <c r="B37" s="328"/>
      <c r="C37" s="328"/>
      <c r="D37" s="328"/>
      <c r="E37" s="328"/>
      <c r="F37" s="328"/>
      <c r="G37" s="328"/>
      <c r="H37" s="328"/>
      <c r="I37" s="329"/>
    </row>
    <row r="38" spans="1:9" ht="39" customHeight="1" x14ac:dyDescent="0.25">
      <c r="A38" s="327" t="s">
        <v>181</v>
      </c>
      <c r="B38" s="331"/>
      <c r="C38" s="331"/>
      <c r="D38" s="331"/>
      <c r="E38" s="331"/>
      <c r="F38" s="331"/>
      <c r="G38" s="331"/>
      <c r="H38" s="331"/>
      <c r="I38" s="332"/>
    </row>
    <row r="39" spans="1:9" ht="53.25" customHeight="1" x14ac:dyDescent="0.25">
      <c r="A39" s="327" t="s">
        <v>188</v>
      </c>
      <c r="B39" s="328"/>
      <c r="C39" s="328"/>
      <c r="D39" s="328"/>
      <c r="E39" s="328"/>
      <c r="F39" s="328"/>
      <c r="G39" s="328"/>
      <c r="H39" s="328"/>
      <c r="I39" s="329"/>
    </row>
    <row r="40" spans="1:9" ht="83.25" customHeight="1" x14ac:dyDescent="0.25">
      <c r="A40" s="330" t="s">
        <v>187</v>
      </c>
      <c r="B40" s="328"/>
      <c r="C40" s="328"/>
      <c r="D40" s="328"/>
      <c r="E40" s="328"/>
      <c r="F40" s="328"/>
      <c r="G40" s="328"/>
      <c r="H40" s="328"/>
      <c r="I40" s="329"/>
    </row>
    <row r="41" spans="1:9" ht="35.25" customHeight="1" x14ac:dyDescent="0.25">
      <c r="A41" s="327" t="s">
        <v>182</v>
      </c>
      <c r="B41" s="328"/>
      <c r="C41" s="328"/>
      <c r="D41" s="328"/>
      <c r="E41" s="328"/>
      <c r="F41" s="328"/>
      <c r="G41" s="328"/>
      <c r="H41" s="328"/>
      <c r="I41" s="329"/>
    </row>
    <row r="44" spans="1:9" ht="43.5" customHeight="1" x14ac:dyDescent="0.25">
      <c r="A44" s="212" t="s">
        <v>76</v>
      </c>
      <c r="B44" s="213"/>
      <c r="C44" s="213"/>
      <c r="D44" s="213"/>
      <c r="E44" s="213"/>
      <c r="F44" s="213"/>
      <c r="G44" s="273"/>
      <c r="H44" s="215"/>
      <c r="I44" s="215"/>
    </row>
    <row r="45" spans="1:9" x14ac:dyDescent="0.25">
      <c r="A45" s="101"/>
      <c r="B45" s="101"/>
      <c r="C45" s="101"/>
      <c r="D45" s="101"/>
      <c r="E45" s="101"/>
      <c r="F45" s="101"/>
      <c r="G45" s="274" t="s">
        <v>40</v>
      </c>
      <c r="H45" s="275"/>
      <c r="I45" s="275"/>
    </row>
    <row r="46" spans="1:9" x14ac:dyDescent="0.25">
      <c r="A46" s="101"/>
      <c r="B46" s="101"/>
      <c r="C46" s="101"/>
      <c r="D46" s="101"/>
      <c r="E46" s="101"/>
      <c r="F46" s="101"/>
      <c r="G46" s="101"/>
      <c r="H46" s="101"/>
      <c r="I46" s="101"/>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16" workbookViewId="0">
      <selection activeCell="M39" sqref="M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6" t="s">
        <v>185</v>
      </c>
      <c r="E2" s="207"/>
      <c r="F2" s="207"/>
      <c r="G2" s="207"/>
      <c r="H2" s="207"/>
    </row>
    <row r="5" spans="1:9" ht="50.25" customHeight="1" x14ac:dyDescent="0.25">
      <c r="A5" s="206"/>
      <c r="B5" s="207"/>
      <c r="C5" s="207"/>
      <c r="D5" s="207"/>
      <c r="E5" s="207"/>
      <c r="F5" s="207"/>
      <c r="G5" s="207"/>
      <c r="H5" s="207"/>
    </row>
    <row r="7" spans="1:9" ht="20.25" x14ac:dyDescent="0.3">
      <c r="A7" s="201" t="s">
        <v>22</v>
      </c>
      <c r="B7" s="201"/>
      <c r="C7" s="201"/>
      <c r="D7" s="201"/>
      <c r="E7" s="201"/>
      <c r="F7" s="201"/>
      <c r="G7" s="201"/>
      <c r="H7" s="201"/>
    </row>
    <row r="10" spans="1:9" x14ac:dyDescent="0.25">
      <c r="A10" s="321" t="s">
        <v>53</v>
      </c>
      <c r="B10" s="321"/>
      <c r="C10" s="300"/>
      <c r="D10" s="300"/>
      <c r="E10" s="300"/>
      <c r="F10" s="300"/>
      <c r="G10" s="300"/>
      <c r="H10" s="300"/>
    </row>
    <row r="11" spans="1:9" x14ac:dyDescent="0.25">
      <c r="A11" s="321" t="s">
        <v>1</v>
      </c>
      <c r="B11" s="321"/>
      <c r="C11" s="300"/>
      <c r="D11" s="300"/>
      <c r="E11" s="300"/>
      <c r="F11" s="300"/>
      <c r="G11" s="300"/>
      <c r="H11" s="300"/>
    </row>
    <row r="12" spans="1:9" x14ac:dyDescent="0.25">
      <c r="A12" s="17"/>
      <c r="B12" s="17"/>
      <c r="C12" s="18"/>
      <c r="D12" s="18"/>
      <c r="E12" s="18"/>
      <c r="F12" s="18"/>
      <c r="G12" s="18"/>
      <c r="H12" s="18"/>
    </row>
    <row r="13" spans="1:9" x14ac:dyDescent="0.25">
      <c r="A13" s="313" t="s">
        <v>101</v>
      </c>
      <c r="B13" s="313"/>
      <c r="C13" s="313"/>
      <c r="D13" s="313"/>
      <c r="E13" s="300"/>
      <c r="F13" s="300"/>
      <c r="G13" s="300"/>
      <c r="H13" s="300"/>
    </row>
    <row r="14" spans="1:9" x14ac:dyDescent="0.25">
      <c r="A14" s="313" t="s">
        <v>116</v>
      </c>
      <c r="B14" s="313"/>
      <c r="C14" s="313"/>
      <c r="D14" s="313"/>
      <c r="E14" s="300"/>
      <c r="F14" s="300"/>
      <c r="G14" s="300"/>
      <c r="H14" s="300"/>
    </row>
    <row r="15" spans="1:9" x14ac:dyDescent="0.25">
      <c r="A15" s="315" t="s">
        <v>45</v>
      </c>
      <c r="B15" s="316"/>
      <c r="C15" s="316"/>
      <c r="D15" s="317"/>
      <c r="E15" s="333"/>
      <c r="F15" s="334"/>
      <c r="G15" s="334"/>
      <c r="H15" s="335"/>
    </row>
    <row r="16" spans="1:9" x14ac:dyDescent="0.25">
      <c r="A16" s="314" t="s">
        <v>46</v>
      </c>
      <c r="B16" s="314"/>
      <c r="C16" s="314"/>
      <c r="D16" s="314"/>
      <c r="E16" s="333"/>
      <c r="F16" s="334"/>
      <c r="G16" s="334"/>
      <c r="H16" s="335"/>
      <c r="I16" s="63"/>
    </row>
    <row r="17" spans="1:12" x14ac:dyDescent="0.25">
      <c r="A17" s="315" t="s">
        <v>47</v>
      </c>
      <c r="B17" s="316"/>
      <c r="C17" s="316"/>
      <c r="D17" s="317"/>
      <c r="E17" s="300"/>
      <c r="F17" s="300"/>
      <c r="G17" s="300"/>
      <c r="H17" s="300"/>
    </row>
    <row r="18" spans="1:12" x14ac:dyDescent="0.25">
      <c r="A18" s="315" t="s">
        <v>48</v>
      </c>
      <c r="B18" s="319"/>
      <c r="C18" s="319"/>
      <c r="D18" s="320"/>
      <c r="E18" s="300"/>
      <c r="F18" s="300"/>
      <c r="G18" s="300"/>
      <c r="H18" s="300"/>
    </row>
    <row r="20" spans="1:12" ht="18.75" x14ac:dyDescent="0.3">
      <c r="A20" s="301" t="s">
        <v>49</v>
      </c>
      <c r="B20" s="301"/>
      <c r="C20" s="301"/>
      <c r="D20" s="301"/>
      <c r="E20" s="301"/>
      <c r="F20" s="301"/>
      <c r="G20" s="301"/>
      <c r="H20" s="301"/>
    </row>
    <row r="22" spans="1:12" ht="15.75" customHeight="1" x14ac:dyDescent="0.25">
      <c r="A22" s="305" t="s">
        <v>15</v>
      </c>
      <c r="B22" s="305" t="s">
        <v>19</v>
      </c>
      <c r="C22" s="305"/>
      <c r="D22" s="305"/>
      <c r="E22" s="305" t="s">
        <v>10</v>
      </c>
      <c r="F22" s="305"/>
      <c r="G22" s="305" t="s">
        <v>11</v>
      </c>
      <c r="H22" s="305" t="s">
        <v>12</v>
      </c>
    </row>
    <row r="23" spans="1:12" ht="15.75" customHeight="1" x14ac:dyDescent="0.25">
      <c r="A23" s="305"/>
      <c r="B23" s="305"/>
      <c r="C23" s="305"/>
      <c r="D23" s="305"/>
      <c r="E23" s="19" t="s">
        <v>13</v>
      </c>
      <c r="F23" s="19" t="s">
        <v>14</v>
      </c>
      <c r="G23" s="305"/>
      <c r="H23" s="305"/>
    </row>
    <row r="24" spans="1:12" x14ac:dyDescent="0.25">
      <c r="A24" s="20" t="s">
        <v>16</v>
      </c>
      <c r="B24" s="300"/>
      <c r="C24" s="300"/>
      <c r="D24" s="300"/>
      <c r="E24" s="21"/>
      <c r="F24" s="21"/>
      <c r="G24" s="21"/>
      <c r="H24" s="21"/>
    </row>
    <row r="25" spans="1:12" x14ac:dyDescent="0.25">
      <c r="A25" s="20" t="s">
        <v>17</v>
      </c>
      <c r="B25" s="300"/>
      <c r="C25" s="300"/>
      <c r="D25" s="300"/>
      <c r="E25" s="21"/>
      <c r="F25" s="21"/>
      <c r="G25" s="21"/>
      <c r="H25" s="21"/>
    </row>
    <row r="26" spans="1:12" x14ac:dyDescent="0.25">
      <c r="A26" s="20" t="s">
        <v>18</v>
      </c>
      <c r="B26" s="300"/>
      <c r="C26" s="300"/>
      <c r="D26" s="300"/>
      <c r="E26" s="21"/>
      <c r="F26" s="21"/>
      <c r="G26" s="21"/>
      <c r="H26" s="21"/>
    </row>
    <row r="27" spans="1:12" x14ac:dyDescent="0.25">
      <c r="A27" s="302" t="s">
        <v>73</v>
      </c>
      <c r="B27" s="303"/>
      <c r="C27" s="303"/>
      <c r="D27" s="303"/>
      <c r="E27" s="106">
        <f>(E24+E25+E26)/3</f>
        <v>0</v>
      </c>
      <c r="F27" s="106">
        <f>(F24+F25+F26)/3</f>
        <v>0</v>
      </c>
      <c r="G27" s="8"/>
      <c r="H27" s="8"/>
    </row>
    <row r="28" spans="1:12" x14ac:dyDescent="0.25">
      <c r="A28" s="74"/>
      <c r="B28" s="75"/>
      <c r="C28" s="75"/>
      <c r="D28" s="75"/>
      <c r="E28" s="76"/>
      <c r="F28" s="76"/>
      <c r="G28" s="8"/>
      <c r="H28" s="8"/>
    </row>
    <row r="29" spans="1:12" ht="33.75" customHeight="1" x14ac:dyDescent="0.25">
      <c r="A29" s="298" t="s">
        <v>117</v>
      </c>
      <c r="B29" s="299"/>
      <c r="C29" s="299"/>
      <c r="D29" s="299"/>
      <c r="E29" s="299"/>
      <c r="F29" s="299"/>
      <c r="G29" s="299"/>
      <c r="H29" s="299"/>
    </row>
    <row r="30" spans="1:12" x14ac:dyDescent="0.25">
      <c r="A30" s="22"/>
    </row>
    <row r="32" spans="1:12" ht="18.75" x14ac:dyDescent="0.3">
      <c r="A32" s="301" t="s">
        <v>50</v>
      </c>
      <c r="B32" s="301"/>
      <c r="C32" s="301"/>
      <c r="D32" s="301"/>
      <c r="E32" s="301"/>
      <c r="F32" s="301"/>
      <c r="G32" s="301"/>
      <c r="H32" s="301"/>
      <c r="L32" s="23"/>
    </row>
    <row r="34" spans="1:8" ht="41.25" customHeight="1" x14ac:dyDescent="0.25">
      <c r="A34" s="322" t="s">
        <v>74</v>
      </c>
      <c r="B34" s="264"/>
      <c r="C34" s="264"/>
      <c r="D34" s="323"/>
      <c r="E34" s="324"/>
      <c r="F34" s="324"/>
      <c r="G34" s="324"/>
      <c r="H34" s="325"/>
    </row>
    <row r="36" spans="1:8" x14ac:dyDescent="0.25">
      <c r="A36" s="326" t="s">
        <v>35</v>
      </c>
      <c r="B36" s="326"/>
      <c r="C36" s="326"/>
      <c r="D36" s="326"/>
      <c r="E36" s="326"/>
      <c r="F36" s="326"/>
      <c r="G36" s="326"/>
      <c r="H36" s="326"/>
    </row>
    <row r="37" spans="1:8" ht="58.5" customHeight="1" x14ac:dyDescent="0.25">
      <c r="A37" s="327" t="s">
        <v>102</v>
      </c>
      <c r="B37" s="328"/>
      <c r="C37" s="328"/>
      <c r="D37" s="328"/>
      <c r="E37" s="328"/>
      <c r="F37" s="328"/>
      <c r="G37" s="328"/>
      <c r="H37" s="329"/>
    </row>
    <row r="38" spans="1:8" ht="50.25" customHeight="1" x14ac:dyDescent="0.25">
      <c r="A38" s="327" t="s">
        <v>103</v>
      </c>
      <c r="B38" s="331"/>
      <c r="C38" s="331"/>
      <c r="D38" s="331"/>
      <c r="E38" s="331"/>
      <c r="F38" s="331"/>
      <c r="G38" s="331"/>
      <c r="H38" s="332"/>
    </row>
    <row r="39" spans="1:8" ht="60" customHeight="1" x14ac:dyDescent="0.25">
      <c r="A39" s="327" t="s">
        <v>189</v>
      </c>
      <c r="B39" s="328"/>
      <c r="C39" s="328"/>
      <c r="D39" s="328"/>
      <c r="E39" s="328"/>
      <c r="F39" s="328"/>
      <c r="G39" s="328"/>
      <c r="H39" s="329"/>
    </row>
    <row r="40" spans="1:8" ht="96" customHeight="1" x14ac:dyDescent="0.25">
      <c r="A40" s="327" t="s">
        <v>186</v>
      </c>
      <c r="B40" s="328"/>
      <c r="C40" s="328"/>
      <c r="D40" s="328"/>
      <c r="E40" s="328"/>
      <c r="F40" s="328"/>
      <c r="G40" s="328"/>
      <c r="H40" s="329"/>
    </row>
    <row r="41" spans="1:8" ht="35.25" customHeight="1" x14ac:dyDescent="0.25">
      <c r="A41" s="327" t="s">
        <v>110</v>
      </c>
      <c r="B41" s="328"/>
      <c r="C41" s="328"/>
      <c r="D41" s="328"/>
      <c r="E41" s="328"/>
      <c r="F41" s="328"/>
      <c r="G41" s="328"/>
      <c r="H41" s="329"/>
    </row>
    <row r="44" spans="1:8" ht="43.5" customHeight="1" x14ac:dyDescent="0.25">
      <c r="A44" s="212" t="s">
        <v>76</v>
      </c>
      <c r="B44" s="213"/>
      <c r="C44" s="213"/>
      <c r="D44" s="213"/>
      <c r="E44" s="213"/>
      <c r="F44" s="273"/>
      <c r="G44" s="215"/>
      <c r="H44" s="215"/>
    </row>
    <row r="45" spans="1:8" x14ac:dyDescent="0.25">
      <c r="A45" s="101"/>
      <c r="B45" s="101"/>
      <c r="C45" s="101"/>
      <c r="D45" s="101"/>
      <c r="E45" s="101"/>
      <c r="F45" s="274" t="s">
        <v>75</v>
      </c>
      <c r="G45" s="275"/>
      <c r="H45" s="275"/>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abSelected="1" zoomScale="110" zoomScaleNormal="110" workbookViewId="0">
      <selection activeCell="J5" sqref="J5"/>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85546875" style="1" customWidth="1"/>
    <col min="7" max="16384" width="9.140625" style="1"/>
  </cols>
  <sheetData>
    <row r="2" spans="1:5" x14ac:dyDescent="0.25">
      <c r="C2" s="365" t="s">
        <v>185</v>
      </c>
      <c r="D2" s="366"/>
      <c r="E2" s="366"/>
    </row>
    <row r="5" spans="1:5" ht="45" customHeight="1" x14ac:dyDescent="0.25">
      <c r="A5" s="206"/>
      <c r="B5" s="207"/>
      <c r="C5" s="207"/>
      <c r="D5" s="207"/>
      <c r="E5" s="207"/>
    </row>
    <row r="8" spans="1:5" ht="20.25" x14ac:dyDescent="0.3">
      <c r="A8" s="201" t="s">
        <v>36</v>
      </c>
      <c r="B8" s="201"/>
      <c r="C8" s="201"/>
      <c r="D8" s="201"/>
      <c r="E8" s="201"/>
    </row>
    <row r="9" spans="1:5" x14ac:dyDescent="0.25">
      <c r="B9" s="25"/>
    </row>
    <row r="10" spans="1:5" x14ac:dyDescent="0.25">
      <c r="A10" s="24" t="s">
        <v>0</v>
      </c>
      <c r="B10" s="342"/>
      <c r="C10" s="343"/>
      <c r="D10" s="343"/>
      <c r="E10" s="344"/>
    </row>
    <row r="11" spans="1:5" x14ac:dyDescent="0.25">
      <c r="A11" s="37" t="s">
        <v>53</v>
      </c>
      <c r="B11" s="342"/>
      <c r="C11" s="357"/>
      <c r="D11" s="357"/>
      <c r="E11" s="358"/>
    </row>
    <row r="12" spans="1:5" x14ac:dyDescent="0.25">
      <c r="A12" s="24" t="s">
        <v>1</v>
      </c>
      <c r="B12" s="345"/>
      <c r="C12" s="346"/>
      <c r="D12" s="346"/>
      <c r="E12" s="347"/>
    </row>
    <row r="13" spans="1:5" x14ac:dyDescent="0.25">
      <c r="A13" s="17"/>
      <c r="B13" s="17"/>
      <c r="C13" s="18"/>
      <c r="D13" s="18"/>
      <c r="E13" s="18"/>
    </row>
    <row r="14" spans="1:5" ht="58.5" customHeight="1" x14ac:dyDescent="0.25">
      <c r="A14" s="340" t="s">
        <v>132</v>
      </c>
      <c r="B14" s="341"/>
      <c r="C14" s="341"/>
      <c r="D14" s="341"/>
      <c r="E14" s="341"/>
    </row>
    <row r="15" spans="1:5" ht="15.75" thickBot="1" x14ac:dyDescent="0.3">
      <c r="A15" s="27"/>
      <c r="B15" s="28"/>
      <c r="C15" s="26"/>
      <c r="D15" s="28"/>
      <c r="E15" s="29"/>
    </row>
    <row r="16" spans="1:5" ht="48" customHeight="1" thickBot="1" x14ac:dyDescent="0.3">
      <c r="A16" s="30" t="s">
        <v>127</v>
      </c>
      <c r="B16" s="30" t="s">
        <v>37</v>
      </c>
      <c r="C16" s="172" t="s">
        <v>130</v>
      </c>
      <c r="D16" s="30" t="s">
        <v>151</v>
      </c>
      <c r="E16" s="31" t="s">
        <v>38</v>
      </c>
    </row>
    <row r="17" spans="1:6" ht="15" customHeight="1" x14ac:dyDescent="0.25">
      <c r="A17" s="348" t="s">
        <v>134</v>
      </c>
      <c r="B17" s="78" t="s">
        <v>42</v>
      </c>
      <c r="C17" s="161" t="s">
        <v>150</v>
      </c>
      <c r="D17" s="79">
        <v>5</v>
      </c>
      <c r="E17" s="351" t="s">
        <v>135</v>
      </c>
    </row>
    <row r="18" spans="1:6" x14ac:dyDescent="0.25">
      <c r="A18" s="349"/>
      <c r="B18" s="80" t="s">
        <v>43</v>
      </c>
      <c r="C18" s="162" t="s">
        <v>156</v>
      </c>
      <c r="D18" s="81">
        <v>10</v>
      </c>
      <c r="E18" s="352"/>
    </row>
    <row r="19" spans="1:6" ht="17.25" customHeight="1" thickBot="1" x14ac:dyDescent="0.3">
      <c r="A19" s="350"/>
      <c r="B19" s="82" t="s">
        <v>44</v>
      </c>
      <c r="C19" s="163" t="s">
        <v>154</v>
      </c>
      <c r="D19" s="83">
        <v>15</v>
      </c>
      <c r="E19" s="353"/>
    </row>
    <row r="20" spans="1:6" ht="15" customHeight="1" thickBot="1" x14ac:dyDescent="0.3">
      <c r="A20" s="22"/>
    </row>
    <row r="21" spans="1:6" ht="45" customHeight="1" thickBot="1" x14ac:dyDescent="0.3">
      <c r="A21" s="30" t="s">
        <v>128</v>
      </c>
      <c r="B21" s="30" t="s">
        <v>37</v>
      </c>
      <c r="C21" s="172" t="s">
        <v>131</v>
      </c>
      <c r="D21" s="30" t="s">
        <v>152</v>
      </c>
      <c r="E21" s="31" t="s">
        <v>38</v>
      </c>
    </row>
    <row r="22" spans="1:6" ht="15" customHeight="1" x14ac:dyDescent="0.25">
      <c r="A22" s="369" t="s">
        <v>133</v>
      </c>
      <c r="B22" s="78" t="s">
        <v>42</v>
      </c>
      <c r="C22" s="161" t="s">
        <v>153</v>
      </c>
      <c r="D22" s="79">
        <v>5</v>
      </c>
      <c r="E22" s="351" t="s">
        <v>126</v>
      </c>
    </row>
    <row r="23" spans="1:6" ht="15" customHeight="1" x14ac:dyDescent="0.25">
      <c r="A23" s="370"/>
      <c r="B23" s="80" t="s">
        <v>43</v>
      </c>
      <c r="C23" s="162" t="s">
        <v>157</v>
      </c>
      <c r="D23" s="81">
        <v>10</v>
      </c>
      <c r="E23" s="352"/>
    </row>
    <row r="24" spans="1:6" ht="22.5" customHeight="1" thickBot="1" x14ac:dyDescent="0.3">
      <c r="A24" s="371"/>
      <c r="B24" s="82" t="s">
        <v>44</v>
      </c>
      <c r="C24" s="163" t="s">
        <v>155</v>
      </c>
      <c r="D24" s="83">
        <v>15</v>
      </c>
      <c r="E24" s="353"/>
    </row>
    <row r="25" spans="1:6" ht="15" customHeight="1" x14ac:dyDescent="0.25">
      <c r="A25" s="22"/>
    </row>
    <row r="26" spans="1:6" ht="18.75" x14ac:dyDescent="0.3">
      <c r="A26" s="367" t="s">
        <v>129</v>
      </c>
      <c r="B26" s="367"/>
      <c r="C26" s="367"/>
      <c r="D26" s="367"/>
      <c r="E26" s="367"/>
    </row>
    <row r="27" spans="1:6" ht="105" customHeight="1" x14ac:dyDescent="0.25">
      <c r="A27" s="368" t="s">
        <v>159</v>
      </c>
      <c r="B27" s="368"/>
      <c r="C27" s="368"/>
      <c r="D27" s="368"/>
      <c r="E27" s="368"/>
    </row>
    <row r="28" spans="1:6" ht="20.25" customHeight="1" x14ac:dyDescent="0.25">
      <c r="A28" s="165"/>
      <c r="B28" s="165"/>
      <c r="C28" s="165"/>
      <c r="D28" s="165"/>
      <c r="E28" s="165"/>
    </row>
    <row r="29" spans="1:6" ht="21" x14ac:dyDescent="0.25">
      <c r="A29" s="360" t="s">
        <v>124</v>
      </c>
      <c r="B29" s="361"/>
      <c r="C29" s="361"/>
      <c r="D29" s="361"/>
      <c r="E29" s="362"/>
    </row>
    <row r="30" spans="1:6" x14ac:dyDescent="0.25">
      <c r="A30" s="363" t="s">
        <v>39</v>
      </c>
      <c r="B30" s="364"/>
      <c r="C30" s="359">
        <f>'PRP žiadateľa'!E71+'PRP partner žiadateľa'!E71</f>
        <v>0</v>
      </c>
      <c r="D30" s="357"/>
      <c r="E30" s="358"/>
    </row>
    <row r="31" spans="1:6" x14ac:dyDescent="0.25">
      <c r="A31" s="166" t="s">
        <v>100</v>
      </c>
      <c r="B31" s="167"/>
      <c r="C31" s="359">
        <v>0</v>
      </c>
      <c r="D31" s="357"/>
      <c r="E31" s="358"/>
    </row>
    <row r="32" spans="1:6" x14ac:dyDescent="0.25">
      <c r="A32" s="354" t="s">
        <v>92</v>
      </c>
      <c r="B32" s="355"/>
      <c r="C32" s="356" t="e">
        <f>C30/C31</f>
        <v>#DIV/0!</v>
      </c>
      <c r="D32" s="357"/>
      <c r="E32" s="358"/>
      <c r="F32" s="173" t="e">
        <f>IF(C32&gt;400,D17,IF(C32&gt;350,D18,IF(C32&lt;=350,D19,"")))</f>
        <v>#DIV/0!</v>
      </c>
    </row>
    <row r="34" spans="1:6" ht="21" x14ac:dyDescent="0.25">
      <c r="A34" s="360" t="s">
        <v>125</v>
      </c>
      <c r="B34" s="361"/>
      <c r="C34" s="361"/>
      <c r="D34" s="361"/>
      <c r="E34" s="362"/>
    </row>
    <row r="35" spans="1:6" x14ac:dyDescent="0.25">
      <c r="A35" s="363" t="s">
        <v>39</v>
      </c>
      <c r="B35" s="364"/>
      <c r="C35" s="359">
        <f>'PRP žiadateľa'!E72+'PRP partner žiadateľa'!E72</f>
        <v>0</v>
      </c>
      <c r="D35" s="357"/>
      <c r="E35" s="358"/>
    </row>
    <row r="36" spans="1:6" x14ac:dyDescent="0.25">
      <c r="A36" s="94" t="s">
        <v>100</v>
      </c>
      <c r="B36" s="95"/>
      <c r="C36" s="359">
        <v>0</v>
      </c>
      <c r="D36" s="357"/>
      <c r="E36" s="358"/>
    </row>
    <row r="37" spans="1:6" x14ac:dyDescent="0.25">
      <c r="A37" s="354" t="s">
        <v>92</v>
      </c>
      <c r="B37" s="355"/>
      <c r="C37" s="356" t="e">
        <f>C35/C36</f>
        <v>#DIV/0!</v>
      </c>
      <c r="D37" s="357"/>
      <c r="E37" s="358"/>
      <c r="F37" s="1" t="e">
        <f>IF(C37&gt;10000000,D22,IF(C37&gt;7000000,D23,IF(C82&lt;=7000000,D24,"")))</f>
        <v>#DIV/0!</v>
      </c>
    </row>
    <row r="38" spans="1:6" s="25" customFormat="1" x14ac:dyDescent="0.25">
      <c r="A38" s="164"/>
      <c r="B38" s="168"/>
      <c r="C38" s="18"/>
      <c r="D38" s="169"/>
      <c r="E38" s="169"/>
    </row>
    <row r="39" spans="1:6" s="25" customFormat="1" x14ac:dyDescent="0.25">
      <c r="A39" s="363" t="s">
        <v>149</v>
      </c>
      <c r="B39" s="364"/>
      <c r="C39" s="359">
        <f>C30+C35</f>
        <v>0</v>
      </c>
      <c r="D39" s="357"/>
      <c r="E39" s="358"/>
    </row>
    <row r="41" spans="1:6" x14ac:dyDescent="0.25">
      <c r="A41" s="354" t="s">
        <v>136</v>
      </c>
      <c r="B41" s="355"/>
      <c r="C41" s="372" t="e">
        <f>IF(((F32*(C30/C39)+F37*(C35/C39)))&lt;7.5,5,IF(((F32*(C30/C39)+F37*(C35/C39)))&gt;=12.5,15,10))</f>
        <v>#DIV/0!</v>
      </c>
      <c r="D41" s="373"/>
      <c r="E41" s="374"/>
    </row>
    <row r="42" spans="1:6" ht="18" customHeight="1" x14ac:dyDescent="0.25">
      <c r="A42" s="375"/>
      <c r="B42" s="376"/>
      <c r="C42" s="376"/>
      <c r="D42" s="376"/>
    </row>
    <row r="43" spans="1:6" ht="18" customHeight="1" x14ac:dyDescent="0.3">
      <c r="A43" s="336" t="s">
        <v>147</v>
      </c>
      <c r="B43" s="207"/>
      <c r="C43" s="207"/>
      <c r="D43" s="207"/>
    </row>
    <row r="44" spans="1:6" ht="18" customHeight="1" x14ac:dyDescent="0.3">
      <c r="A44" s="336" t="s">
        <v>148</v>
      </c>
      <c r="B44" s="207"/>
      <c r="C44" s="207"/>
      <c r="D44" s="207"/>
    </row>
    <row r="45" spans="1:6" ht="18" customHeight="1" x14ac:dyDescent="0.3">
      <c r="A45" s="336" t="s">
        <v>138</v>
      </c>
      <c r="B45" s="207"/>
      <c r="C45" s="207"/>
      <c r="D45" s="207"/>
    </row>
    <row r="46" spans="1:6" ht="18" customHeight="1" x14ac:dyDescent="0.3">
      <c r="A46" s="336" t="s">
        <v>139</v>
      </c>
      <c r="B46" s="207"/>
      <c r="C46" s="207"/>
      <c r="D46" s="207"/>
    </row>
    <row r="47" spans="1:6" ht="18" customHeight="1" x14ac:dyDescent="0.3">
      <c r="A47" s="336" t="s">
        <v>158</v>
      </c>
      <c r="B47" s="207"/>
      <c r="C47" s="207"/>
      <c r="D47" s="207"/>
    </row>
    <row r="48" spans="1:6" ht="18" customHeight="1" x14ac:dyDescent="0.25">
      <c r="A48" s="336"/>
      <c r="B48" s="207"/>
      <c r="C48" s="207"/>
      <c r="D48" s="207"/>
    </row>
    <row r="49" spans="1:5" ht="18" customHeight="1" x14ac:dyDescent="0.3">
      <c r="A49" s="336" t="s">
        <v>140</v>
      </c>
      <c r="B49" s="337"/>
      <c r="C49" s="337"/>
      <c r="D49" s="337"/>
    </row>
    <row r="50" spans="1:5" ht="16.5" x14ac:dyDescent="0.3">
      <c r="A50" s="206" t="s">
        <v>141</v>
      </c>
      <c r="B50" s="207"/>
      <c r="C50" s="207"/>
      <c r="D50" s="207"/>
    </row>
    <row r="51" spans="1:5" ht="16.5" x14ac:dyDescent="0.3">
      <c r="A51" s="206" t="s">
        <v>142</v>
      </c>
      <c r="B51" s="207"/>
      <c r="C51" s="207"/>
      <c r="D51" s="207"/>
    </row>
    <row r="52" spans="1:5" ht="16.5" x14ac:dyDescent="0.3">
      <c r="A52" s="206" t="s">
        <v>179</v>
      </c>
      <c r="B52" s="207"/>
      <c r="C52" s="207"/>
      <c r="D52" s="207"/>
    </row>
    <row r="53" spans="1:5" ht="16.5" x14ac:dyDescent="0.3">
      <c r="A53" s="1" t="s">
        <v>143</v>
      </c>
    </row>
    <row r="54" spans="1:5" ht="16.5" x14ac:dyDescent="0.3">
      <c r="A54" s="206" t="s">
        <v>144</v>
      </c>
      <c r="B54" s="207"/>
      <c r="C54" s="207"/>
      <c r="D54" s="207"/>
    </row>
    <row r="55" spans="1:5" ht="16.5" x14ac:dyDescent="0.3">
      <c r="A55" s="206" t="s">
        <v>145</v>
      </c>
      <c r="B55" s="207"/>
      <c r="C55" s="207"/>
      <c r="D55" s="207"/>
    </row>
    <row r="56" spans="1:5" ht="16.5" x14ac:dyDescent="0.3">
      <c r="A56" s="206" t="s">
        <v>146</v>
      </c>
      <c r="B56" s="207"/>
      <c r="C56" s="207"/>
      <c r="D56" s="207"/>
    </row>
    <row r="57" spans="1:5" ht="16.5" x14ac:dyDescent="0.3">
      <c r="A57" s="206" t="s">
        <v>183</v>
      </c>
      <c r="B57" s="207"/>
      <c r="C57" s="207"/>
      <c r="D57" s="207"/>
    </row>
    <row r="58" spans="1:5" x14ac:dyDescent="0.25">
      <c r="A58" s="170"/>
      <c r="B58" s="171"/>
      <c r="C58" s="171"/>
      <c r="D58" s="171"/>
    </row>
    <row r="59" spans="1:5" x14ac:dyDescent="0.25">
      <c r="A59" s="170" t="s">
        <v>137</v>
      </c>
      <c r="B59" s="171"/>
      <c r="C59" s="171"/>
      <c r="D59" s="171"/>
    </row>
    <row r="60" spans="1:5" x14ac:dyDescent="0.25">
      <c r="A60" s="212" t="s">
        <v>165</v>
      </c>
      <c r="B60" s="213"/>
      <c r="C60" s="213"/>
      <c r="D60" s="213"/>
      <c r="E60" s="213"/>
    </row>
    <row r="62" spans="1:5" x14ac:dyDescent="0.25">
      <c r="A62" s="1" t="s">
        <v>41</v>
      </c>
      <c r="C62" s="336"/>
      <c r="D62" s="337"/>
      <c r="E62" s="337"/>
    </row>
    <row r="63" spans="1:5" x14ac:dyDescent="0.25">
      <c r="C63" s="338" t="s">
        <v>40</v>
      </c>
      <c r="D63" s="339"/>
      <c r="E63" s="339"/>
    </row>
  </sheetData>
  <mergeCells count="47">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 ref="C2:E2"/>
    <mergeCell ref="A8:E8"/>
    <mergeCell ref="A26:E26"/>
    <mergeCell ref="A27:E27"/>
    <mergeCell ref="B11:E11"/>
    <mergeCell ref="A5:E5"/>
    <mergeCell ref="A22:A24"/>
    <mergeCell ref="E22:E24"/>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A46:D46"/>
    <mergeCell ref="A52:D52"/>
    <mergeCell ref="A57:D57"/>
    <mergeCell ref="A54:D54"/>
    <mergeCell ref="A55:D55"/>
    <mergeCell ref="A56:D56"/>
    <mergeCell ref="A47:D47"/>
  </mergeCells>
  <pageMargins left="0.7" right="0.7" top="0.75" bottom="0.75" header="0.3" footer="0.3"/>
  <pageSetup paperSize="9" scale="8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3" sqref="Q23"/>
    </sheetView>
  </sheetViews>
  <sheetFormatPr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http://www.w3.org/XML/1998/namespace"/>
    <ds:schemaRef ds:uri="http://purl.org/dc/dcmitype/"/>
    <ds:schemaRef ds:uri="http://purl.org/dc/elements/1.1/"/>
    <ds:schemaRef ds:uri="http://schemas.microsoft.com/office/2006/metadata/propertie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2018-02-21T13:57:45Z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