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7 pracovná\Prílohy_TP\"/>
    </mc:Choice>
  </mc:AlternateContent>
  <bookViews>
    <workbookView xWindow="120" yWindow="8595" windowWidth="15480" windowHeight="3120" activeTab="1"/>
  </bookViews>
  <sheets>
    <sheet name="mesiac rok - 610" sheetId="1" r:id="rId1"/>
    <sheet name="mesiac rok - 637" sheetId="11" r:id="rId2"/>
    <sheet name="Použité skratky" sheetId="10" r:id="rId3"/>
  </sheets>
  <definedNames>
    <definedName name="_xlnm._FilterDatabase" localSheetId="0" hidden="1">'mesiac rok - 610'!$A$14:$BF$117</definedName>
    <definedName name="_xlnm._FilterDatabase" localSheetId="1" hidden="1">'mesiac rok - 637'!$A$14:$AD$37</definedName>
    <definedName name="_xlnm.Print_Titles" localSheetId="0">'mesiac rok - 610'!$15:$16</definedName>
    <definedName name="_xlnm.Print_Titles" localSheetId="1">'mesiac rok - 637'!$15:$16</definedName>
    <definedName name="_xlnm.Print_Area" localSheetId="0">'mesiac rok - 610'!$A$1:$BF$162</definedName>
    <definedName name="_xlnm.Print_Area" localSheetId="1">'mesiac rok - 637'!$A$1:$AD$71</definedName>
  </definedNames>
  <calcPr calcId="162913" fullPrecision="0"/>
</workbook>
</file>

<file path=xl/calcChain.xml><?xml version="1.0" encoding="utf-8"?>
<calcChain xmlns="http://schemas.openxmlformats.org/spreadsheetml/2006/main">
  <c r="U39" i="11" l="1"/>
  <c r="V39" i="11"/>
  <c r="W39" i="11"/>
  <c r="X39" i="11"/>
  <c r="Y39" i="11"/>
  <c r="Z39" i="11"/>
  <c r="AA39" i="11"/>
  <c r="AB39" i="11"/>
  <c r="AC39" i="11"/>
  <c r="AD39" i="11"/>
  <c r="T39" i="11"/>
  <c r="S39" i="11"/>
  <c r="T38" i="11"/>
  <c r="U38" i="11"/>
  <c r="V38" i="11"/>
  <c r="W38" i="11"/>
  <c r="X38" i="11"/>
  <c r="Y38" i="11"/>
  <c r="Z38" i="11"/>
  <c r="AA38" i="11"/>
  <c r="AB38" i="11"/>
  <c r="AC38" i="11"/>
  <c r="AD38" i="11"/>
  <c r="S38" i="11"/>
  <c r="AJ118" i="1"/>
  <c r="AD17" i="11" l="1"/>
  <c r="Y17" i="11"/>
  <c r="Q18" i="11"/>
  <c r="AD18" i="11" s="1"/>
  <c r="Q19" i="11"/>
  <c r="AD19" i="11" s="1"/>
  <c r="Q20" i="11"/>
  <c r="AD20" i="11" s="1"/>
  <c r="Q21" i="11"/>
  <c r="AD21" i="11" s="1"/>
  <c r="Q22" i="11"/>
  <c r="AD22" i="11" s="1"/>
  <c r="Q23" i="11"/>
  <c r="AD23" i="11" s="1"/>
  <c r="Q24" i="11"/>
  <c r="AD24" i="11" s="1"/>
  <c r="Q25" i="11"/>
  <c r="AD25" i="11" s="1"/>
  <c r="Q26" i="11"/>
  <c r="AD26" i="11" s="1"/>
  <c r="Q27" i="11"/>
  <c r="AD27" i="11" s="1"/>
  <c r="Q28" i="11"/>
  <c r="AD28" i="11" s="1"/>
  <c r="Q29" i="11"/>
  <c r="AD29" i="11" s="1"/>
  <c r="Q30" i="11"/>
  <c r="AD30" i="11" s="1"/>
  <c r="Q31" i="11"/>
  <c r="AD31" i="11" s="1"/>
  <c r="Q32" i="11"/>
  <c r="AD32" i="11" s="1"/>
  <c r="Q33" i="11"/>
  <c r="AD33" i="11" s="1"/>
  <c r="Q34" i="11"/>
  <c r="AD34" i="11" s="1"/>
  <c r="Q35" i="11"/>
  <c r="AD35" i="11" s="1"/>
  <c r="Q36" i="11"/>
  <c r="AD36" i="11" s="1"/>
  <c r="P18" i="11"/>
  <c r="AC18" i="11" s="1"/>
  <c r="P19" i="11"/>
  <c r="AC19" i="11" s="1"/>
  <c r="P20" i="11"/>
  <c r="AC20" i="11" s="1"/>
  <c r="P21" i="11"/>
  <c r="AC21" i="11" s="1"/>
  <c r="P22" i="11"/>
  <c r="AC22" i="11" s="1"/>
  <c r="P23" i="11"/>
  <c r="AC23" i="11" s="1"/>
  <c r="P24" i="11"/>
  <c r="AC24" i="11" s="1"/>
  <c r="P25" i="11"/>
  <c r="AC25" i="11" s="1"/>
  <c r="P26" i="11"/>
  <c r="AC26" i="11" s="1"/>
  <c r="P27" i="11"/>
  <c r="AC27" i="11" s="1"/>
  <c r="P28" i="11"/>
  <c r="AC28" i="11" s="1"/>
  <c r="P29" i="11"/>
  <c r="AC29" i="11" s="1"/>
  <c r="P30" i="11"/>
  <c r="AC30" i="11" s="1"/>
  <c r="P31" i="11"/>
  <c r="AC31" i="11" s="1"/>
  <c r="P32" i="11"/>
  <c r="AC32" i="11" s="1"/>
  <c r="P33" i="11"/>
  <c r="AC33" i="11" s="1"/>
  <c r="P34" i="11"/>
  <c r="AC34" i="11" s="1"/>
  <c r="P35" i="11"/>
  <c r="AC35" i="11" s="1"/>
  <c r="P36" i="11"/>
  <c r="AC36" i="11" s="1"/>
  <c r="O18" i="11"/>
  <c r="AB18" i="11" s="1"/>
  <c r="O19" i="11"/>
  <c r="AB19" i="11" s="1"/>
  <c r="O20" i="11"/>
  <c r="AB20" i="11" s="1"/>
  <c r="O21" i="11"/>
  <c r="AB21" i="11" s="1"/>
  <c r="O22" i="11"/>
  <c r="AB22" i="11" s="1"/>
  <c r="O23" i="11"/>
  <c r="AB23" i="11" s="1"/>
  <c r="O24" i="11"/>
  <c r="AB24" i="11" s="1"/>
  <c r="O25" i="11"/>
  <c r="AB25" i="11" s="1"/>
  <c r="O26" i="11"/>
  <c r="AB26" i="11" s="1"/>
  <c r="O27" i="11"/>
  <c r="AB27" i="11" s="1"/>
  <c r="O28" i="11"/>
  <c r="AB28" i="11" s="1"/>
  <c r="O29" i="11"/>
  <c r="AB29" i="11" s="1"/>
  <c r="O30" i="11"/>
  <c r="AB30" i="11" s="1"/>
  <c r="O31" i="11"/>
  <c r="AB31" i="11" s="1"/>
  <c r="O32" i="11"/>
  <c r="AB32" i="11" s="1"/>
  <c r="O33" i="11"/>
  <c r="AB33" i="11" s="1"/>
  <c r="O34" i="11"/>
  <c r="AB34" i="11" s="1"/>
  <c r="O35" i="11"/>
  <c r="AB35" i="11" s="1"/>
  <c r="O36" i="11"/>
  <c r="AB36" i="11" s="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M18" i="11"/>
  <c r="Z18" i="11" s="1"/>
  <c r="M19" i="11"/>
  <c r="Z19" i="11" s="1"/>
  <c r="M20" i="11"/>
  <c r="Z20" i="11" s="1"/>
  <c r="M21" i="11"/>
  <c r="Z21" i="11" s="1"/>
  <c r="M22" i="11"/>
  <c r="Z22" i="11" s="1"/>
  <c r="M23" i="11"/>
  <c r="Z23" i="11" s="1"/>
  <c r="M24" i="11"/>
  <c r="Z24" i="11" s="1"/>
  <c r="M25" i="11"/>
  <c r="Z25" i="11" s="1"/>
  <c r="M26" i="11"/>
  <c r="Z26" i="11" s="1"/>
  <c r="M27" i="11"/>
  <c r="Z27" i="11" s="1"/>
  <c r="M28" i="11"/>
  <c r="Z28" i="11" s="1"/>
  <c r="M29" i="11"/>
  <c r="Z29" i="11" s="1"/>
  <c r="M30" i="11"/>
  <c r="Z30" i="11" s="1"/>
  <c r="M31" i="11"/>
  <c r="Z31" i="11" s="1"/>
  <c r="M32" i="11"/>
  <c r="Z32" i="11" s="1"/>
  <c r="M33" i="11"/>
  <c r="Z33" i="11" s="1"/>
  <c r="M34" i="11"/>
  <c r="Z34" i="11" s="1"/>
  <c r="M35" i="11"/>
  <c r="Z35" i="11" s="1"/>
  <c r="M36" i="11"/>
  <c r="Z36" i="11" s="1"/>
  <c r="L18" i="11"/>
  <c r="Y18" i="11" s="1"/>
  <c r="L19" i="11"/>
  <c r="Y19" i="11" s="1"/>
  <c r="L20" i="11"/>
  <c r="Y20" i="11" s="1"/>
  <c r="L21" i="11"/>
  <c r="Y21" i="11" s="1"/>
  <c r="L22" i="11"/>
  <c r="Y22" i="11" s="1"/>
  <c r="L23" i="11"/>
  <c r="Y23" i="11" s="1"/>
  <c r="L24" i="11"/>
  <c r="Y24" i="11" s="1"/>
  <c r="L25" i="11"/>
  <c r="Y25" i="11" s="1"/>
  <c r="L26" i="11"/>
  <c r="Y26" i="11" s="1"/>
  <c r="L27" i="11"/>
  <c r="Y27" i="11" s="1"/>
  <c r="L28" i="11"/>
  <c r="Y28" i="11" s="1"/>
  <c r="L29" i="11"/>
  <c r="Y29" i="11" s="1"/>
  <c r="L30" i="11"/>
  <c r="Y30" i="11" s="1"/>
  <c r="L31" i="11"/>
  <c r="Y31" i="11" s="1"/>
  <c r="L32" i="11"/>
  <c r="Y32" i="11" s="1"/>
  <c r="L33" i="11"/>
  <c r="Y33" i="11" s="1"/>
  <c r="L34" i="11"/>
  <c r="Y34" i="11" s="1"/>
  <c r="L35" i="11"/>
  <c r="Y35" i="11" s="1"/>
  <c r="L36" i="11"/>
  <c r="Y36" i="11" s="1"/>
  <c r="Q17" i="11"/>
  <c r="P17" i="11"/>
  <c r="AC17" i="11" s="1"/>
  <c r="O17" i="11"/>
  <c r="AB17" i="11" s="1"/>
  <c r="M17" i="11"/>
  <c r="Z17" i="11" s="1"/>
  <c r="L17" i="11"/>
  <c r="AS17" i="1" l="1"/>
  <c r="AR17" i="1"/>
  <c r="BE18" i="1" l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7" i="1"/>
  <c r="AP117" i="1" l="1"/>
  <c r="S117" i="1"/>
  <c r="H146" i="1" l="1"/>
  <c r="AP118" i="1"/>
  <c r="AP119" i="1" s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 l="1"/>
  <c r="AF117" i="1"/>
  <c r="F160" i="1" s="1"/>
  <c r="I160" i="1" s="1"/>
  <c r="AR118" i="1" l="1"/>
  <c r="AR119" i="1" s="1"/>
  <c r="AH117" i="1"/>
  <c r="F161" i="1" s="1"/>
  <c r="BD18" i="1" l="1"/>
  <c r="BD19" i="1"/>
  <c r="BD20" i="1"/>
  <c r="BD21" i="1"/>
  <c r="BD22" i="1"/>
  <c r="BD23" i="1"/>
  <c r="BD24" i="1"/>
  <c r="BD25" i="1"/>
  <c r="BD26" i="1"/>
  <c r="BD27" i="1"/>
  <c r="BD28" i="1"/>
  <c r="BD29" i="1"/>
  <c r="BD30" i="1"/>
  <c r="BD31" i="1"/>
  <c r="BD32" i="1"/>
  <c r="BD33" i="1"/>
  <c r="BD34" i="1"/>
  <c r="BD35" i="1"/>
  <c r="BD36" i="1"/>
  <c r="BD37" i="1"/>
  <c r="BD38" i="1"/>
  <c r="BD39" i="1"/>
  <c r="BD40" i="1"/>
  <c r="BD41" i="1"/>
  <c r="BD42" i="1"/>
  <c r="BD43" i="1"/>
  <c r="BD44" i="1"/>
  <c r="BD45" i="1"/>
  <c r="BD46" i="1"/>
  <c r="BD47" i="1"/>
  <c r="BD48" i="1"/>
  <c r="BD49" i="1"/>
  <c r="BD50" i="1"/>
  <c r="BD51" i="1"/>
  <c r="BD52" i="1"/>
  <c r="BD53" i="1"/>
  <c r="BD54" i="1"/>
  <c r="BD55" i="1"/>
  <c r="BD56" i="1"/>
  <c r="BD57" i="1"/>
  <c r="BD58" i="1"/>
  <c r="BD59" i="1"/>
  <c r="BD60" i="1"/>
  <c r="BD61" i="1"/>
  <c r="BD62" i="1"/>
  <c r="BD63" i="1"/>
  <c r="BD64" i="1"/>
  <c r="BD65" i="1"/>
  <c r="BD66" i="1"/>
  <c r="BD67" i="1"/>
  <c r="BD68" i="1"/>
  <c r="BD69" i="1"/>
  <c r="BD70" i="1"/>
  <c r="BD71" i="1"/>
  <c r="BD72" i="1"/>
  <c r="BD73" i="1"/>
  <c r="BD74" i="1"/>
  <c r="BD75" i="1"/>
  <c r="BD76" i="1"/>
  <c r="BD77" i="1"/>
  <c r="BD78" i="1"/>
  <c r="BD79" i="1"/>
  <c r="BD80" i="1"/>
  <c r="BD81" i="1"/>
  <c r="BD82" i="1"/>
  <c r="BD83" i="1"/>
  <c r="BD84" i="1"/>
  <c r="BD85" i="1"/>
  <c r="BD86" i="1"/>
  <c r="BD87" i="1"/>
  <c r="BD88" i="1"/>
  <c r="BD89" i="1"/>
  <c r="BD90" i="1"/>
  <c r="BD91" i="1"/>
  <c r="BD92" i="1"/>
  <c r="BD93" i="1"/>
  <c r="BD94" i="1"/>
  <c r="BD95" i="1"/>
  <c r="BD96" i="1"/>
  <c r="BD97" i="1"/>
  <c r="BD98" i="1"/>
  <c r="BD99" i="1"/>
  <c r="BD100" i="1"/>
  <c r="BD101" i="1"/>
  <c r="BD102" i="1"/>
  <c r="BD103" i="1"/>
  <c r="BD104" i="1"/>
  <c r="BD105" i="1"/>
  <c r="BD106" i="1"/>
  <c r="BD107" i="1"/>
  <c r="BD108" i="1"/>
  <c r="BD109" i="1"/>
  <c r="BD110" i="1"/>
  <c r="BD111" i="1"/>
  <c r="BD112" i="1"/>
  <c r="BD113" i="1"/>
  <c r="BD114" i="1"/>
  <c r="BD115" i="1"/>
  <c r="BD116" i="1"/>
  <c r="BD17" i="1"/>
  <c r="BE117" i="1" l="1"/>
  <c r="BD117" i="1"/>
  <c r="T27" i="11"/>
  <c r="AA27" i="11" s="1"/>
  <c r="H161" i="1" l="1"/>
  <c r="I161" i="1" s="1"/>
  <c r="BE118" i="1"/>
  <c r="BE119" i="1" s="1"/>
  <c r="BD118" i="1"/>
  <c r="BD119" i="1" s="1"/>
  <c r="O17" i="1"/>
  <c r="J17" i="1" s="1"/>
  <c r="I18" i="11"/>
  <c r="J18" i="11"/>
  <c r="J17" i="11"/>
  <c r="J19" i="11"/>
  <c r="I17" i="11"/>
  <c r="G37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I19" i="11"/>
  <c r="I20" i="11"/>
  <c r="I21" i="11"/>
  <c r="V21" i="11" s="1"/>
  <c r="W21" i="11" s="1"/>
  <c r="I22" i="11"/>
  <c r="I23" i="11"/>
  <c r="I24" i="11"/>
  <c r="I25" i="11"/>
  <c r="V25" i="11" s="1"/>
  <c r="I26" i="11"/>
  <c r="V26" i="11" s="1"/>
  <c r="W26" i="11" s="1"/>
  <c r="I27" i="11"/>
  <c r="V27" i="11" s="1"/>
  <c r="W27" i="11" s="1"/>
  <c r="I28" i="11"/>
  <c r="V28" i="11" s="1"/>
  <c r="I29" i="11"/>
  <c r="V29" i="11" s="1"/>
  <c r="I30" i="11"/>
  <c r="I31" i="11"/>
  <c r="I32" i="11"/>
  <c r="I33" i="11"/>
  <c r="V33" i="11" s="1"/>
  <c r="I34" i="11"/>
  <c r="V34" i="11" s="1"/>
  <c r="I35" i="11"/>
  <c r="V35" i="11" s="1"/>
  <c r="W35" i="11" s="1"/>
  <c r="I36" i="11"/>
  <c r="K20" i="11"/>
  <c r="K21" i="11"/>
  <c r="K22" i="11"/>
  <c r="H22" i="11" s="1"/>
  <c r="F22" i="11" s="1"/>
  <c r="K23" i="11"/>
  <c r="K24" i="11"/>
  <c r="K25" i="11"/>
  <c r="K26" i="11"/>
  <c r="H26" i="11" s="1"/>
  <c r="F26" i="11" s="1"/>
  <c r="K27" i="11"/>
  <c r="K28" i="11"/>
  <c r="K29" i="11"/>
  <c r="K30" i="11"/>
  <c r="H30" i="11" s="1"/>
  <c r="F30" i="11" s="1"/>
  <c r="K31" i="11"/>
  <c r="K32" i="11"/>
  <c r="K33" i="11"/>
  <c r="K34" i="11"/>
  <c r="H34" i="11" s="1"/>
  <c r="F34" i="11" s="1"/>
  <c r="K35" i="11"/>
  <c r="K36" i="11"/>
  <c r="N17" i="11"/>
  <c r="V20" i="11"/>
  <c r="V22" i="11"/>
  <c r="W22" i="11" s="1"/>
  <c r="V23" i="11"/>
  <c r="W23" i="11" s="1"/>
  <c r="V24" i="11"/>
  <c r="V30" i="11"/>
  <c r="V31" i="11"/>
  <c r="W31" i="11" s="1"/>
  <c r="V32" i="11"/>
  <c r="V36" i="11"/>
  <c r="W36" i="11" s="1"/>
  <c r="T21" i="11"/>
  <c r="AA21" i="11" s="1"/>
  <c r="T18" i="11"/>
  <c r="T19" i="11"/>
  <c r="T20" i="11"/>
  <c r="AA20" i="11" s="1"/>
  <c r="T22" i="11"/>
  <c r="AA22" i="11" s="1"/>
  <c r="T23" i="11"/>
  <c r="AA23" i="11" s="1"/>
  <c r="T24" i="11"/>
  <c r="AA24" i="11" s="1"/>
  <c r="T25" i="11"/>
  <c r="AA25" i="11" s="1"/>
  <c r="T26" i="11"/>
  <c r="AA26" i="11" s="1"/>
  <c r="T28" i="11"/>
  <c r="AA28" i="11" s="1"/>
  <c r="T29" i="11"/>
  <c r="AA29" i="11" s="1"/>
  <c r="T30" i="11"/>
  <c r="AA30" i="11" s="1"/>
  <c r="T31" i="11"/>
  <c r="AA31" i="11" s="1"/>
  <c r="T32" i="11"/>
  <c r="AA32" i="11" s="1"/>
  <c r="T33" i="11"/>
  <c r="AA33" i="11" s="1"/>
  <c r="T34" i="11"/>
  <c r="AA34" i="11" s="1"/>
  <c r="T35" i="11"/>
  <c r="AA35" i="11" s="1"/>
  <c r="T36" i="11"/>
  <c r="AA36" i="11" s="1"/>
  <c r="AA17" i="1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O17" i="1"/>
  <c r="AN17" i="1"/>
  <c r="AM17" i="1"/>
  <c r="AL17" i="1"/>
  <c r="BF18" i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7" i="1"/>
  <c r="H32" i="11" l="1"/>
  <c r="F32" i="11" s="1"/>
  <c r="H24" i="11"/>
  <c r="F24" i="11" s="1"/>
  <c r="W29" i="11"/>
  <c r="W30" i="11"/>
  <c r="U30" i="11" s="1"/>
  <c r="J37" i="11"/>
  <c r="H36" i="11"/>
  <c r="F36" i="11" s="1"/>
  <c r="H28" i="11"/>
  <c r="F28" i="11" s="1"/>
  <c r="H20" i="11"/>
  <c r="F20" i="11" s="1"/>
  <c r="W33" i="11"/>
  <c r="W25" i="11"/>
  <c r="AK113" i="1"/>
  <c r="AK109" i="1"/>
  <c r="AK105" i="1"/>
  <c r="AK101" i="1"/>
  <c r="AK97" i="1"/>
  <c r="AK93" i="1"/>
  <c r="AK89" i="1"/>
  <c r="AK85" i="1"/>
  <c r="AK81" i="1"/>
  <c r="AK77" i="1"/>
  <c r="AK73" i="1"/>
  <c r="AK69" i="1"/>
  <c r="AK65" i="1"/>
  <c r="AK61" i="1"/>
  <c r="AK57" i="1"/>
  <c r="AK53" i="1"/>
  <c r="AK49" i="1"/>
  <c r="AK45" i="1"/>
  <c r="AK41" i="1"/>
  <c r="AK37" i="1"/>
  <c r="AK33" i="1"/>
  <c r="AK29" i="1"/>
  <c r="AK25" i="1"/>
  <c r="AK21" i="1"/>
  <c r="V19" i="11"/>
  <c r="W19" i="11" s="1"/>
  <c r="AA19" i="11"/>
  <c r="H35" i="11"/>
  <c r="F35" i="11" s="1"/>
  <c r="H31" i="11"/>
  <c r="F31" i="11" s="1"/>
  <c r="H27" i="11"/>
  <c r="F27" i="11" s="1"/>
  <c r="H23" i="11"/>
  <c r="F23" i="11" s="1"/>
  <c r="W28" i="11"/>
  <c r="W34" i="11"/>
  <c r="V18" i="11"/>
  <c r="W18" i="11" s="1"/>
  <c r="AA18" i="11"/>
  <c r="AA37" i="11" s="1"/>
  <c r="W20" i="11"/>
  <c r="W32" i="11"/>
  <c r="W24" i="11"/>
  <c r="Z17" i="1"/>
  <c r="AC17" i="1"/>
  <c r="BB17" i="1" s="1"/>
  <c r="AB17" i="1"/>
  <c r="AD17" i="1"/>
  <c r="BC17" i="1" s="1"/>
  <c r="Y17" i="1"/>
  <c r="AZ109" i="1"/>
  <c r="AZ101" i="1"/>
  <c r="AZ93" i="1"/>
  <c r="AZ85" i="1"/>
  <c r="AZ77" i="1"/>
  <c r="AZ69" i="1"/>
  <c r="AZ61" i="1"/>
  <c r="AZ53" i="1"/>
  <c r="AZ45" i="1"/>
  <c r="AZ25" i="1"/>
  <c r="AK112" i="1"/>
  <c r="AK104" i="1"/>
  <c r="AK92" i="1"/>
  <c r="AK84" i="1"/>
  <c r="AK76" i="1"/>
  <c r="AK68" i="1"/>
  <c r="AK64" i="1"/>
  <c r="AK56" i="1"/>
  <c r="AK48" i="1"/>
  <c r="AK36" i="1"/>
  <c r="AK28" i="1"/>
  <c r="AK20" i="1"/>
  <c r="AK114" i="1"/>
  <c r="AK110" i="1"/>
  <c r="AK106" i="1"/>
  <c r="AK102" i="1"/>
  <c r="AK98" i="1"/>
  <c r="AK94" i="1"/>
  <c r="AK90" i="1"/>
  <c r="AK86" i="1"/>
  <c r="AK82" i="1"/>
  <c r="AK78" i="1"/>
  <c r="AK74" i="1"/>
  <c r="AK70" i="1"/>
  <c r="AK66" i="1"/>
  <c r="AK62" i="1"/>
  <c r="AK58" i="1"/>
  <c r="AK54" i="1"/>
  <c r="AK50" i="1"/>
  <c r="AK46" i="1"/>
  <c r="AK42" i="1"/>
  <c r="AK38" i="1"/>
  <c r="AK34" i="1"/>
  <c r="AK30" i="1"/>
  <c r="AK26" i="1"/>
  <c r="AK22" i="1"/>
  <c r="AK18" i="1"/>
  <c r="AZ113" i="1"/>
  <c r="AZ105" i="1"/>
  <c r="AZ97" i="1"/>
  <c r="AZ89" i="1"/>
  <c r="AZ81" i="1"/>
  <c r="AZ73" i="1"/>
  <c r="AZ65" i="1"/>
  <c r="AZ57" i="1"/>
  <c r="AZ49" i="1"/>
  <c r="AZ41" i="1"/>
  <c r="AZ37" i="1"/>
  <c r="AZ33" i="1"/>
  <c r="AZ29" i="1"/>
  <c r="AZ21" i="1"/>
  <c r="AK116" i="1"/>
  <c r="AK108" i="1"/>
  <c r="AK100" i="1"/>
  <c r="AK96" i="1"/>
  <c r="AK88" i="1"/>
  <c r="AK80" i="1"/>
  <c r="AK72" i="1"/>
  <c r="AK60" i="1"/>
  <c r="AK52" i="1"/>
  <c r="AK44" i="1"/>
  <c r="AK40" i="1"/>
  <c r="AK32" i="1"/>
  <c r="AK24" i="1"/>
  <c r="AK115" i="1"/>
  <c r="AK111" i="1"/>
  <c r="AK107" i="1"/>
  <c r="AK103" i="1"/>
  <c r="AK99" i="1"/>
  <c r="AK95" i="1"/>
  <c r="AK91" i="1"/>
  <c r="AK87" i="1"/>
  <c r="AK83" i="1"/>
  <c r="AK79" i="1"/>
  <c r="AK75" i="1"/>
  <c r="AK71" i="1"/>
  <c r="AK67" i="1"/>
  <c r="AK63" i="1"/>
  <c r="AK59" i="1"/>
  <c r="AK55" i="1"/>
  <c r="AK51" i="1"/>
  <c r="AK47" i="1"/>
  <c r="AK43" i="1"/>
  <c r="AK39" i="1"/>
  <c r="AK35" i="1"/>
  <c r="AK31" i="1"/>
  <c r="AK27" i="1"/>
  <c r="AK23" i="1"/>
  <c r="AK19" i="1"/>
  <c r="AK17" i="1"/>
  <c r="AY17" i="1" s="1"/>
  <c r="V17" i="1"/>
  <c r="AA17" i="1"/>
  <c r="BA17" i="1"/>
  <c r="AX17" i="1"/>
  <c r="P37" i="11"/>
  <c r="K18" i="11"/>
  <c r="H18" i="11" s="1"/>
  <c r="F18" i="11" s="1"/>
  <c r="O37" i="11"/>
  <c r="K19" i="11"/>
  <c r="H19" i="11" s="1"/>
  <c r="F19" i="11" s="1"/>
  <c r="N37" i="11"/>
  <c r="I37" i="11"/>
  <c r="L37" i="11"/>
  <c r="AD37" i="11"/>
  <c r="AB37" i="11"/>
  <c r="Q37" i="11"/>
  <c r="M37" i="11"/>
  <c r="Y37" i="11"/>
  <c r="K17" i="11"/>
  <c r="H33" i="11"/>
  <c r="F33" i="11" s="1"/>
  <c r="H29" i="11"/>
  <c r="F29" i="11" s="1"/>
  <c r="H25" i="11"/>
  <c r="F25" i="11" s="1"/>
  <c r="H21" i="11"/>
  <c r="F21" i="11" s="1"/>
  <c r="V17" i="11"/>
  <c r="X34" i="11"/>
  <c r="U34" i="11" s="1"/>
  <c r="X26" i="11"/>
  <c r="U26" i="11" s="1"/>
  <c r="X30" i="11"/>
  <c r="X22" i="11"/>
  <c r="U22" i="11" s="1"/>
  <c r="X35" i="11"/>
  <c r="U35" i="11" s="1"/>
  <c r="X19" i="11"/>
  <c r="U19" i="11" s="1"/>
  <c r="X31" i="11"/>
  <c r="U31" i="11" s="1"/>
  <c r="X27" i="11"/>
  <c r="U27" i="11" s="1"/>
  <c r="X23" i="11"/>
  <c r="U23" i="11" s="1"/>
  <c r="X36" i="11"/>
  <c r="U36" i="11" s="1"/>
  <c r="X32" i="11"/>
  <c r="X28" i="11"/>
  <c r="U28" i="11" s="1"/>
  <c r="X24" i="11"/>
  <c r="U24" i="11" s="1"/>
  <c r="X20" i="11"/>
  <c r="U20" i="11" s="1"/>
  <c r="X33" i="11"/>
  <c r="U33" i="11" s="1"/>
  <c r="X29" i="11"/>
  <c r="X25" i="11"/>
  <c r="U25" i="11" s="1"/>
  <c r="X21" i="11"/>
  <c r="U21" i="11" s="1"/>
  <c r="AC37" i="11"/>
  <c r="X18" i="11"/>
  <c r="U18" i="11" s="1"/>
  <c r="T37" i="11"/>
  <c r="U29" i="11" l="1"/>
  <c r="V37" i="11"/>
  <c r="U32" i="11"/>
  <c r="AZ31" i="1"/>
  <c r="AZ63" i="1"/>
  <c r="AZ95" i="1"/>
  <c r="AZ40" i="1"/>
  <c r="AZ100" i="1"/>
  <c r="AZ22" i="1"/>
  <c r="AZ54" i="1"/>
  <c r="AZ86" i="1"/>
  <c r="AZ20" i="1"/>
  <c r="AZ84" i="1"/>
  <c r="AZ19" i="1"/>
  <c r="AZ35" i="1"/>
  <c r="AZ51" i="1"/>
  <c r="AZ67" i="1"/>
  <c r="AZ83" i="1"/>
  <c r="AZ99" i="1"/>
  <c r="AZ115" i="1"/>
  <c r="AZ44" i="1"/>
  <c r="AZ80" i="1"/>
  <c r="AZ108" i="1"/>
  <c r="AZ26" i="1"/>
  <c r="AZ42" i="1"/>
  <c r="AZ58" i="1"/>
  <c r="AZ74" i="1"/>
  <c r="AZ90" i="1"/>
  <c r="AZ106" i="1"/>
  <c r="AZ28" i="1"/>
  <c r="AZ64" i="1"/>
  <c r="AZ92" i="1"/>
  <c r="AZ23" i="1"/>
  <c r="AZ39" i="1"/>
  <c r="AZ55" i="1"/>
  <c r="AZ71" i="1"/>
  <c r="AZ87" i="1"/>
  <c r="AZ103" i="1"/>
  <c r="AZ24" i="1"/>
  <c r="AZ52" i="1"/>
  <c r="AZ88" i="1"/>
  <c r="AZ116" i="1"/>
  <c r="AZ30" i="1"/>
  <c r="AZ46" i="1"/>
  <c r="AZ62" i="1"/>
  <c r="AZ78" i="1"/>
  <c r="AZ94" i="1"/>
  <c r="AZ110" i="1"/>
  <c r="AZ36" i="1"/>
  <c r="AZ68" i="1"/>
  <c r="AZ104" i="1"/>
  <c r="AZ47" i="1"/>
  <c r="AZ79" i="1"/>
  <c r="AZ111" i="1"/>
  <c r="AZ72" i="1"/>
  <c r="AZ38" i="1"/>
  <c r="AZ70" i="1"/>
  <c r="AZ102" i="1"/>
  <c r="AZ56" i="1"/>
  <c r="AZ27" i="1"/>
  <c r="AZ43" i="1"/>
  <c r="AZ59" i="1"/>
  <c r="AZ75" i="1"/>
  <c r="AZ91" i="1"/>
  <c r="AZ107" i="1"/>
  <c r="AZ32" i="1"/>
  <c r="AZ60" i="1"/>
  <c r="AZ96" i="1"/>
  <c r="AZ18" i="1"/>
  <c r="AZ34" i="1"/>
  <c r="AZ50" i="1"/>
  <c r="AZ66" i="1"/>
  <c r="AZ82" i="1"/>
  <c r="AZ98" i="1"/>
  <c r="AZ114" i="1"/>
  <c r="AZ48" i="1"/>
  <c r="AZ76" i="1"/>
  <c r="AZ112" i="1"/>
  <c r="AU17" i="1"/>
  <c r="AV17" i="1"/>
  <c r="AZ17" i="1"/>
  <c r="K37" i="11"/>
  <c r="H17" i="11"/>
  <c r="W17" i="11"/>
  <c r="W37" i="11" s="1"/>
  <c r="X17" i="11"/>
  <c r="X37" i="11" s="1"/>
  <c r="Z37" i="11"/>
  <c r="AW17" i="1" l="1"/>
  <c r="AT17" i="1" s="1"/>
  <c r="AJ17" i="1" s="1"/>
  <c r="X17" i="1"/>
  <c r="U17" i="1" s="1"/>
  <c r="H37" i="11"/>
  <c r="F17" i="11"/>
  <c r="F37" i="11" s="1"/>
  <c r="E66" i="11"/>
  <c r="C71" i="11" l="1"/>
  <c r="C61" i="11"/>
  <c r="C63" i="11"/>
  <c r="C66" i="11"/>
  <c r="C65" i="11" l="1"/>
  <c r="C70" i="11"/>
  <c r="C69" i="11"/>
  <c r="C67" i="11"/>
  <c r="C64" i="11"/>
  <c r="S34" i="11" l="1"/>
  <c r="S30" i="11"/>
  <c r="S26" i="11"/>
  <c r="S33" i="11"/>
  <c r="S25" i="11"/>
  <c r="S36" i="11"/>
  <c r="S32" i="11"/>
  <c r="S28" i="11"/>
  <c r="S24" i="11"/>
  <c r="S35" i="11"/>
  <c r="S31" i="11"/>
  <c r="S27" i="11"/>
  <c r="S29" i="11"/>
  <c r="E68" i="11"/>
  <c r="F66" i="11"/>
  <c r="C62" i="11"/>
  <c r="C60" i="11"/>
  <c r="S22" i="11"/>
  <c r="S20" i="11"/>
  <c r="S23" i="11"/>
  <c r="S19" i="11"/>
  <c r="S21" i="11"/>
  <c r="C68" i="11"/>
  <c r="E70" i="11" l="1"/>
  <c r="F70" i="11" s="1"/>
  <c r="F68" i="11"/>
  <c r="E67" i="11"/>
  <c r="F67" i="11" s="1"/>
  <c r="E71" i="11"/>
  <c r="F71" i="11" s="1"/>
  <c r="E64" i="11"/>
  <c r="F64" i="11" s="1"/>
  <c r="E61" i="11"/>
  <c r="F61" i="11" s="1"/>
  <c r="S18" i="11"/>
  <c r="E69" i="11"/>
  <c r="F69" i="11" s="1"/>
  <c r="E65" i="11" l="1"/>
  <c r="F65" i="11" s="1"/>
  <c r="AG117" i="1"/>
  <c r="F162" i="1" s="1"/>
  <c r="AE117" i="1"/>
  <c r="F159" i="1" s="1"/>
  <c r="T117" i="1"/>
  <c r="F148" i="1" s="1"/>
  <c r="R117" i="1"/>
  <c r="Q117" i="1"/>
  <c r="P117" i="1"/>
  <c r="N117" i="1"/>
  <c r="M117" i="1"/>
  <c r="L117" i="1"/>
  <c r="K117" i="1"/>
  <c r="F140" i="1" s="1"/>
  <c r="H159" i="1" l="1"/>
  <c r="I159" i="1" s="1"/>
  <c r="AS117" i="1"/>
  <c r="AQ117" i="1"/>
  <c r="BF117" i="1"/>
  <c r="AM117" i="1"/>
  <c r="AL117" i="1"/>
  <c r="AN117" i="1"/>
  <c r="AO117" i="1"/>
  <c r="H148" i="1" l="1"/>
  <c r="AL118" i="1"/>
  <c r="AL119" i="1" s="1"/>
  <c r="BF118" i="1"/>
  <c r="BF119" i="1" s="1"/>
  <c r="AS118" i="1"/>
  <c r="AS119" i="1" s="1"/>
  <c r="H147" i="1"/>
  <c r="AQ118" i="1"/>
  <c r="AQ119" i="1" s="1"/>
  <c r="AO118" i="1"/>
  <c r="AO119" i="1" s="1"/>
  <c r="AN118" i="1"/>
  <c r="AN119" i="1" s="1"/>
  <c r="AM118" i="1"/>
  <c r="AM119" i="1" s="1"/>
  <c r="AK117" i="1"/>
  <c r="AK118" i="1" l="1"/>
  <c r="AK119" i="1" s="1"/>
  <c r="AZ117" i="1"/>
  <c r="O77" i="1"/>
  <c r="J77" i="1" s="1"/>
  <c r="Z77" i="1" l="1"/>
  <c r="AY77" i="1" s="1"/>
  <c r="Y77" i="1"/>
  <c r="AX77" i="1" s="1"/>
  <c r="AB77" i="1"/>
  <c r="BA77" i="1" s="1"/>
  <c r="AC77" i="1"/>
  <c r="BB77" i="1" s="1"/>
  <c r="AD77" i="1"/>
  <c r="BC77" i="1" s="1"/>
  <c r="W77" i="1"/>
  <c r="AV77" i="1" s="1"/>
  <c r="V77" i="1"/>
  <c r="AU77" i="1" s="1"/>
  <c r="AA77" i="1"/>
  <c r="AZ118" i="1"/>
  <c r="AZ119" i="1" s="1"/>
  <c r="O27" i="1"/>
  <c r="J27" i="1" s="1"/>
  <c r="AD27" i="1" l="1"/>
  <c r="BC27" i="1" s="1"/>
  <c r="AB27" i="1"/>
  <c r="BA27" i="1" s="1"/>
  <c r="AC27" i="1"/>
  <c r="BB27" i="1" s="1"/>
  <c r="Y27" i="1"/>
  <c r="AX27" i="1" s="1"/>
  <c r="Z27" i="1"/>
  <c r="AY27" i="1" s="1"/>
  <c r="W27" i="1"/>
  <c r="AV27" i="1" s="1"/>
  <c r="V27" i="1"/>
  <c r="AU27" i="1" s="1"/>
  <c r="AA27" i="1"/>
  <c r="X77" i="1"/>
  <c r="AW77" i="1"/>
  <c r="AT77" i="1" s="1"/>
  <c r="AJ77" i="1" s="1"/>
  <c r="U77" i="1" l="1"/>
  <c r="I77" i="1" s="1"/>
  <c r="X27" i="1"/>
  <c r="AW27" i="1"/>
  <c r="AT27" i="1" s="1"/>
  <c r="AJ27" i="1" s="1"/>
  <c r="U27" i="1" l="1"/>
  <c r="I27" i="1" s="1"/>
  <c r="O113" i="1"/>
  <c r="J113" i="1" s="1"/>
  <c r="O115" i="1"/>
  <c r="J115" i="1" s="1"/>
  <c r="O83" i="1"/>
  <c r="J83" i="1" s="1"/>
  <c r="O110" i="1"/>
  <c r="J110" i="1" s="1"/>
  <c r="O98" i="1"/>
  <c r="J98" i="1" s="1"/>
  <c r="AD83" i="1" l="1"/>
  <c r="BC83" i="1" s="1"/>
  <c r="Y83" i="1"/>
  <c r="AX83" i="1" s="1"/>
  <c r="AB83" i="1"/>
  <c r="BA83" i="1" s="1"/>
  <c r="AC83" i="1"/>
  <c r="BB83" i="1" s="1"/>
  <c r="Z83" i="1"/>
  <c r="AY83" i="1" s="1"/>
  <c r="Y115" i="1"/>
  <c r="AX115" i="1" s="1"/>
  <c r="AB115" i="1"/>
  <c r="BA115" i="1" s="1"/>
  <c r="AC115" i="1"/>
  <c r="BB115" i="1" s="1"/>
  <c r="Z115" i="1"/>
  <c r="AY115" i="1" s="1"/>
  <c r="AD115" i="1"/>
  <c r="BC115" i="1" s="1"/>
  <c r="Z110" i="1"/>
  <c r="AY110" i="1" s="1"/>
  <c r="AC110" i="1"/>
  <c r="BB110" i="1" s="1"/>
  <c r="AB110" i="1"/>
  <c r="BA110" i="1" s="1"/>
  <c r="Y110" i="1"/>
  <c r="AX110" i="1" s="1"/>
  <c r="AD110" i="1"/>
  <c r="BC110" i="1" s="1"/>
  <c r="Z98" i="1"/>
  <c r="AY98" i="1" s="1"/>
  <c r="AC98" i="1"/>
  <c r="BB98" i="1" s="1"/>
  <c r="Y98" i="1"/>
  <c r="AX98" i="1" s="1"/>
  <c r="AB98" i="1"/>
  <c r="BA98" i="1" s="1"/>
  <c r="AD98" i="1"/>
  <c r="BC98" i="1" s="1"/>
  <c r="Z113" i="1"/>
  <c r="AY113" i="1" s="1"/>
  <c r="Y113" i="1"/>
  <c r="AX113" i="1" s="1"/>
  <c r="AB113" i="1"/>
  <c r="BA113" i="1" s="1"/>
  <c r="AD113" i="1"/>
  <c r="BC113" i="1" s="1"/>
  <c r="AC113" i="1"/>
  <c r="BB113" i="1" s="1"/>
  <c r="V110" i="1"/>
  <c r="AU110" i="1" s="1"/>
  <c r="AA110" i="1"/>
  <c r="W110" i="1"/>
  <c r="AV110" i="1" s="1"/>
  <c r="W115" i="1"/>
  <c r="AV115" i="1" s="1"/>
  <c r="AA115" i="1"/>
  <c r="V115" i="1"/>
  <c r="AU115" i="1" s="1"/>
  <c r="V98" i="1"/>
  <c r="AU98" i="1" s="1"/>
  <c r="AA98" i="1"/>
  <c r="W98" i="1"/>
  <c r="AV98" i="1" s="1"/>
  <c r="W113" i="1"/>
  <c r="AV113" i="1" s="1"/>
  <c r="V113" i="1"/>
  <c r="AU113" i="1" s="1"/>
  <c r="AA113" i="1"/>
  <c r="V83" i="1"/>
  <c r="AU83" i="1" s="1"/>
  <c r="W83" i="1"/>
  <c r="AV83" i="1" s="1"/>
  <c r="AA83" i="1"/>
  <c r="X110" i="1" l="1"/>
  <c r="X113" i="1"/>
  <c r="X98" i="1"/>
  <c r="X83" i="1"/>
  <c r="AW110" i="1"/>
  <c r="AT110" i="1" s="1"/>
  <c r="AJ110" i="1" s="1"/>
  <c r="AW98" i="1"/>
  <c r="AT98" i="1" s="1"/>
  <c r="AJ98" i="1" s="1"/>
  <c r="AW83" i="1"/>
  <c r="AT83" i="1" s="1"/>
  <c r="AJ83" i="1" s="1"/>
  <c r="AW113" i="1"/>
  <c r="AT113" i="1" s="1"/>
  <c r="AJ113" i="1" s="1"/>
  <c r="U83" i="1" l="1"/>
  <c r="I83" i="1" s="1"/>
  <c r="U98" i="1"/>
  <c r="I98" i="1" s="1"/>
  <c r="U113" i="1"/>
  <c r="I113" i="1" s="1"/>
  <c r="U110" i="1"/>
  <c r="I110" i="1" s="1"/>
  <c r="X115" i="1"/>
  <c r="AW115" i="1"/>
  <c r="AT115" i="1" s="1"/>
  <c r="AJ115" i="1" s="1"/>
  <c r="O111" i="1"/>
  <c r="J111" i="1" s="1"/>
  <c r="O96" i="1"/>
  <c r="J96" i="1" s="1"/>
  <c r="O90" i="1"/>
  <c r="J90" i="1" s="1"/>
  <c r="O88" i="1"/>
  <c r="J88" i="1" s="1"/>
  <c r="O75" i="1"/>
  <c r="J75" i="1" s="1"/>
  <c r="O58" i="1"/>
  <c r="J58" i="1" s="1"/>
  <c r="O37" i="1"/>
  <c r="J37" i="1" s="1"/>
  <c r="O28" i="1"/>
  <c r="J28" i="1" s="1"/>
  <c r="O19" i="1"/>
  <c r="J19" i="1" s="1"/>
  <c r="O61" i="1"/>
  <c r="J61" i="1" s="1"/>
  <c r="O79" i="1"/>
  <c r="J79" i="1" s="1"/>
  <c r="O56" i="1"/>
  <c r="J56" i="1" s="1"/>
  <c r="O54" i="1"/>
  <c r="J54" i="1" s="1"/>
  <c r="O46" i="1"/>
  <c r="J46" i="1" s="1"/>
  <c r="O97" i="1"/>
  <c r="J97" i="1" s="1"/>
  <c r="O69" i="1"/>
  <c r="J69" i="1" s="1"/>
  <c r="O99" i="1"/>
  <c r="J99" i="1" s="1"/>
  <c r="O92" i="1"/>
  <c r="J92" i="1" s="1"/>
  <c r="O52" i="1"/>
  <c r="J52" i="1" s="1"/>
  <c r="O42" i="1"/>
  <c r="J42" i="1" s="1"/>
  <c r="O39" i="1"/>
  <c r="J39" i="1" s="1"/>
  <c r="O107" i="1"/>
  <c r="J107" i="1" s="1"/>
  <c r="O89" i="1"/>
  <c r="J89" i="1" s="1"/>
  <c r="O73" i="1"/>
  <c r="J73" i="1" s="1"/>
  <c r="O71" i="1"/>
  <c r="J71" i="1" s="1"/>
  <c r="O80" i="1"/>
  <c r="J80" i="1" s="1"/>
  <c r="O24" i="1"/>
  <c r="J24" i="1" s="1"/>
  <c r="O106" i="1"/>
  <c r="J106" i="1" s="1"/>
  <c r="O108" i="1"/>
  <c r="J108" i="1" s="1"/>
  <c r="O109" i="1"/>
  <c r="J109" i="1" s="1"/>
  <c r="O112" i="1"/>
  <c r="J112" i="1" s="1"/>
  <c r="O114" i="1"/>
  <c r="J114" i="1" s="1"/>
  <c r="O116" i="1"/>
  <c r="J116" i="1" s="1"/>
  <c r="O35" i="1"/>
  <c r="J35" i="1" s="1"/>
  <c r="O36" i="1"/>
  <c r="J36" i="1" s="1"/>
  <c r="O38" i="1"/>
  <c r="J38" i="1" s="1"/>
  <c r="O40" i="1"/>
  <c r="J40" i="1" s="1"/>
  <c r="O41" i="1"/>
  <c r="J41" i="1" s="1"/>
  <c r="O43" i="1"/>
  <c r="J43" i="1" s="1"/>
  <c r="O44" i="1"/>
  <c r="J44" i="1" s="1"/>
  <c r="O45" i="1"/>
  <c r="J45" i="1" s="1"/>
  <c r="O47" i="1"/>
  <c r="J47" i="1" s="1"/>
  <c r="O48" i="1"/>
  <c r="J48" i="1" s="1"/>
  <c r="O49" i="1"/>
  <c r="J49" i="1" s="1"/>
  <c r="O50" i="1"/>
  <c r="J50" i="1" s="1"/>
  <c r="O18" i="1"/>
  <c r="J18" i="1" s="1"/>
  <c r="O86" i="1"/>
  <c r="J86" i="1" s="1"/>
  <c r="O67" i="1"/>
  <c r="J67" i="1" s="1"/>
  <c r="O59" i="1"/>
  <c r="J59" i="1" s="1"/>
  <c r="O21" i="1"/>
  <c r="J21" i="1" s="1"/>
  <c r="O76" i="1"/>
  <c r="J76" i="1" s="1"/>
  <c r="O78" i="1"/>
  <c r="J78" i="1" s="1"/>
  <c r="O81" i="1"/>
  <c r="J81" i="1" s="1"/>
  <c r="O82" i="1"/>
  <c r="J82" i="1" s="1"/>
  <c r="O84" i="1"/>
  <c r="J84" i="1" s="1"/>
  <c r="O85" i="1"/>
  <c r="J85" i="1" s="1"/>
  <c r="O87" i="1"/>
  <c r="J87" i="1" s="1"/>
  <c r="O91" i="1"/>
  <c r="J91" i="1" s="1"/>
  <c r="O93" i="1"/>
  <c r="J93" i="1" s="1"/>
  <c r="O94" i="1"/>
  <c r="J94" i="1" s="1"/>
  <c r="O95" i="1"/>
  <c r="J95" i="1" s="1"/>
  <c r="O100" i="1"/>
  <c r="J100" i="1" s="1"/>
  <c r="O101" i="1"/>
  <c r="J101" i="1" s="1"/>
  <c r="O102" i="1"/>
  <c r="J102" i="1" s="1"/>
  <c r="O103" i="1"/>
  <c r="J103" i="1" s="1"/>
  <c r="O104" i="1"/>
  <c r="J104" i="1" s="1"/>
  <c r="O105" i="1"/>
  <c r="J105" i="1" s="1"/>
  <c r="O51" i="1"/>
  <c r="J51" i="1" s="1"/>
  <c r="O53" i="1"/>
  <c r="J53" i="1" s="1"/>
  <c r="O55" i="1"/>
  <c r="J55" i="1" s="1"/>
  <c r="O57" i="1"/>
  <c r="J57" i="1" s="1"/>
  <c r="O60" i="1"/>
  <c r="J60" i="1" s="1"/>
  <c r="O62" i="1"/>
  <c r="J62" i="1" s="1"/>
  <c r="O63" i="1"/>
  <c r="J63" i="1" s="1"/>
  <c r="O64" i="1"/>
  <c r="J64" i="1" s="1"/>
  <c r="O65" i="1"/>
  <c r="J65" i="1" s="1"/>
  <c r="O66" i="1"/>
  <c r="J66" i="1" s="1"/>
  <c r="O68" i="1"/>
  <c r="J68" i="1" s="1"/>
  <c r="O70" i="1"/>
  <c r="J70" i="1" s="1"/>
  <c r="O72" i="1"/>
  <c r="J72" i="1" s="1"/>
  <c r="O74" i="1"/>
  <c r="J74" i="1" s="1"/>
  <c r="O29" i="1"/>
  <c r="J29" i="1" s="1"/>
  <c r="O30" i="1"/>
  <c r="J30" i="1" s="1"/>
  <c r="O31" i="1"/>
  <c r="J31" i="1" s="1"/>
  <c r="O32" i="1"/>
  <c r="J32" i="1" s="1"/>
  <c r="O33" i="1"/>
  <c r="J33" i="1" s="1"/>
  <c r="O34" i="1"/>
  <c r="J34" i="1" s="1"/>
  <c r="O22" i="1"/>
  <c r="J22" i="1" s="1"/>
  <c r="O23" i="1"/>
  <c r="J23" i="1" s="1"/>
  <c r="O25" i="1"/>
  <c r="J25" i="1" s="1"/>
  <c r="O26" i="1"/>
  <c r="J26" i="1" s="1"/>
  <c r="O20" i="1"/>
  <c r="J20" i="1" s="1"/>
  <c r="F143" i="1"/>
  <c r="F147" i="1"/>
  <c r="F145" i="1"/>
  <c r="F146" i="1"/>
  <c r="F142" i="1"/>
  <c r="F141" i="1"/>
  <c r="Z25" i="1" l="1"/>
  <c r="AY25" i="1" s="1"/>
  <c r="Y25" i="1"/>
  <c r="AX25" i="1" s="1"/>
  <c r="AB25" i="1"/>
  <c r="BA25" i="1" s="1"/>
  <c r="AD25" i="1"/>
  <c r="BC25" i="1" s="1"/>
  <c r="AC25" i="1"/>
  <c r="BB25" i="1" s="1"/>
  <c r="Z33" i="1"/>
  <c r="AY33" i="1" s="1"/>
  <c r="Y33" i="1"/>
  <c r="AX33" i="1" s="1"/>
  <c r="AB33" i="1"/>
  <c r="BA33" i="1" s="1"/>
  <c r="AD33" i="1"/>
  <c r="BC33" i="1" s="1"/>
  <c r="AC33" i="1"/>
  <c r="BB33" i="1" s="1"/>
  <c r="Z29" i="1"/>
  <c r="AY29" i="1" s="1"/>
  <c r="Y29" i="1"/>
  <c r="AX29" i="1" s="1"/>
  <c r="AD29" i="1"/>
  <c r="BC29" i="1" s="1"/>
  <c r="AC29" i="1"/>
  <c r="BB29" i="1" s="1"/>
  <c r="AB29" i="1"/>
  <c r="BA29" i="1" s="1"/>
  <c r="Y68" i="1"/>
  <c r="AX68" i="1" s="1"/>
  <c r="Z68" i="1"/>
  <c r="AY68" i="1" s="1"/>
  <c r="AC68" i="1"/>
  <c r="BB68" i="1" s="1"/>
  <c r="AB68" i="1"/>
  <c r="BA68" i="1" s="1"/>
  <c r="AD68" i="1"/>
  <c r="BC68" i="1" s="1"/>
  <c r="Y63" i="1"/>
  <c r="AX63" i="1" s="1"/>
  <c r="AD63" i="1"/>
  <c r="BC63" i="1" s="1"/>
  <c r="Z63" i="1"/>
  <c r="AY63" i="1" s="1"/>
  <c r="AB63" i="1"/>
  <c r="BA63" i="1" s="1"/>
  <c r="AC63" i="1"/>
  <c r="BB63" i="1" s="1"/>
  <c r="Y55" i="1"/>
  <c r="AX55" i="1" s="1"/>
  <c r="AD55" i="1"/>
  <c r="BC55" i="1" s="1"/>
  <c r="Z55" i="1"/>
  <c r="AY55" i="1" s="1"/>
  <c r="AB55" i="1"/>
  <c r="BA55" i="1" s="1"/>
  <c r="AC55" i="1"/>
  <c r="BB55" i="1" s="1"/>
  <c r="Y104" i="1"/>
  <c r="AX104" i="1" s="1"/>
  <c r="Z104" i="1"/>
  <c r="AY104" i="1" s="1"/>
  <c r="AC104" i="1"/>
  <c r="BB104" i="1" s="1"/>
  <c r="AD104" i="1"/>
  <c r="BC104" i="1" s="1"/>
  <c r="AB104" i="1"/>
  <c r="BA104" i="1" s="1"/>
  <c r="Y100" i="1"/>
  <c r="AX100" i="1" s="1"/>
  <c r="Z100" i="1"/>
  <c r="AY100" i="1" s="1"/>
  <c r="AC100" i="1"/>
  <c r="BB100" i="1" s="1"/>
  <c r="AB100" i="1"/>
  <c r="BA100" i="1" s="1"/>
  <c r="AD100" i="1"/>
  <c r="BC100" i="1" s="1"/>
  <c r="Y91" i="1"/>
  <c r="AX91" i="1" s="1"/>
  <c r="AB91" i="1"/>
  <c r="BA91" i="1" s="1"/>
  <c r="AC91" i="1"/>
  <c r="BB91" i="1" s="1"/>
  <c r="Z91" i="1"/>
  <c r="AY91" i="1" s="1"/>
  <c r="AD91" i="1"/>
  <c r="BC91" i="1" s="1"/>
  <c r="Z82" i="1"/>
  <c r="AY82" i="1" s="1"/>
  <c r="AC82" i="1"/>
  <c r="BB82" i="1" s="1"/>
  <c r="Y82" i="1"/>
  <c r="AX82" i="1" s="1"/>
  <c r="AB82" i="1"/>
  <c r="BA82" i="1" s="1"/>
  <c r="AD82" i="1"/>
  <c r="BC82" i="1" s="1"/>
  <c r="Z21" i="1"/>
  <c r="AY21" i="1" s="1"/>
  <c r="Y21" i="1"/>
  <c r="AX21" i="1" s="1"/>
  <c r="AB21" i="1"/>
  <c r="BA21" i="1" s="1"/>
  <c r="AD21" i="1"/>
  <c r="BC21" i="1" s="1"/>
  <c r="AC21" i="1"/>
  <c r="BB21" i="1" s="1"/>
  <c r="AB18" i="1"/>
  <c r="BA18" i="1" s="1"/>
  <c r="Z18" i="1"/>
  <c r="AY18" i="1" s="1"/>
  <c r="AC18" i="1"/>
  <c r="BB18" i="1" s="1"/>
  <c r="Y18" i="1"/>
  <c r="AX18" i="1" s="1"/>
  <c r="AD18" i="1"/>
  <c r="BC18" i="1" s="1"/>
  <c r="Y47" i="1"/>
  <c r="AX47" i="1" s="1"/>
  <c r="AD47" i="1"/>
  <c r="BC47" i="1" s="1"/>
  <c r="Z47" i="1"/>
  <c r="AY47" i="1" s="1"/>
  <c r="AC47" i="1"/>
  <c r="BB47" i="1" s="1"/>
  <c r="AB47" i="1"/>
  <c r="BA47" i="1" s="1"/>
  <c r="Z41" i="1"/>
  <c r="AY41" i="1" s="1"/>
  <c r="Y41" i="1"/>
  <c r="AX41" i="1" s="1"/>
  <c r="AB41" i="1"/>
  <c r="BA41" i="1" s="1"/>
  <c r="AD41" i="1"/>
  <c r="BC41" i="1" s="1"/>
  <c r="AC41" i="1"/>
  <c r="BB41" i="1" s="1"/>
  <c r="AD35" i="1"/>
  <c r="BC35" i="1" s="1"/>
  <c r="AC35" i="1"/>
  <c r="BB35" i="1" s="1"/>
  <c r="Y35" i="1"/>
  <c r="AX35" i="1" s="1"/>
  <c r="AB35" i="1"/>
  <c r="BA35" i="1" s="1"/>
  <c r="Z35" i="1"/>
  <c r="AY35" i="1" s="1"/>
  <c r="Z109" i="1"/>
  <c r="AY109" i="1" s="1"/>
  <c r="Y109" i="1"/>
  <c r="AX109" i="1" s="1"/>
  <c r="AB109" i="1"/>
  <c r="BA109" i="1" s="1"/>
  <c r="AC109" i="1"/>
  <c r="BB109" i="1" s="1"/>
  <c r="AD109" i="1"/>
  <c r="BC109" i="1" s="1"/>
  <c r="Y80" i="1"/>
  <c r="AX80" i="1" s="1"/>
  <c r="Z80" i="1"/>
  <c r="AY80" i="1" s="1"/>
  <c r="AC80" i="1"/>
  <c r="BB80" i="1" s="1"/>
  <c r="AD80" i="1"/>
  <c r="BC80" i="1" s="1"/>
  <c r="AB80" i="1"/>
  <c r="BA80" i="1" s="1"/>
  <c r="Y107" i="1"/>
  <c r="AX107" i="1" s="1"/>
  <c r="AB107" i="1"/>
  <c r="BA107" i="1" s="1"/>
  <c r="Z107" i="1"/>
  <c r="AY107" i="1" s="1"/>
  <c r="AC107" i="1"/>
  <c r="BB107" i="1" s="1"/>
  <c r="AD107" i="1"/>
  <c r="BC107" i="1" s="1"/>
  <c r="Y92" i="1"/>
  <c r="AX92" i="1" s="1"/>
  <c r="Z92" i="1"/>
  <c r="AY92" i="1" s="1"/>
  <c r="AC92" i="1"/>
  <c r="BB92" i="1" s="1"/>
  <c r="AD92" i="1"/>
  <c r="BC92" i="1" s="1"/>
  <c r="AB92" i="1"/>
  <c r="BA92" i="1" s="1"/>
  <c r="Z46" i="1"/>
  <c r="AY46" i="1" s="1"/>
  <c r="AC46" i="1"/>
  <c r="BB46" i="1" s="1"/>
  <c r="AB46" i="1"/>
  <c r="BA46" i="1" s="1"/>
  <c r="Y46" i="1"/>
  <c r="AX46" i="1" s="1"/>
  <c r="AD46" i="1"/>
  <c r="BC46" i="1" s="1"/>
  <c r="Z61" i="1"/>
  <c r="AY61" i="1" s="1"/>
  <c r="Y61" i="1"/>
  <c r="AX61" i="1" s="1"/>
  <c r="AB61" i="1"/>
  <c r="BA61" i="1" s="1"/>
  <c r="AC61" i="1"/>
  <c r="BB61" i="1" s="1"/>
  <c r="AD61" i="1"/>
  <c r="BC61" i="1" s="1"/>
  <c r="Z58" i="1"/>
  <c r="AY58" i="1" s="1"/>
  <c r="AC58" i="1"/>
  <c r="BB58" i="1" s="1"/>
  <c r="Y58" i="1"/>
  <c r="AX58" i="1" s="1"/>
  <c r="AB58" i="1"/>
  <c r="BA58" i="1" s="1"/>
  <c r="AD58" i="1"/>
  <c r="BC58" i="1" s="1"/>
  <c r="Y96" i="1"/>
  <c r="AX96" i="1" s="1"/>
  <c r="Z96" i="1"/>
  <c r="AY96" i="1" s="1"/>
  <c r="AC96" i="1"/>
  <c r="BB96" i="1" s="1"/>
  <c r="AD96" i="1"/>
  <c r="BC96" i="1" s="1"/>
  <c r="AB96" i="1"/>
  <c r="BA96" i="1" s="1"/>
  <c r="AB23" i="1"/>
  <c r="BA23" i="1" s="1"/>
  <c r="Y23" i="1"/>
  <c r="AX23" i="1" s="1"/>
  <c r="AD23" i="1"/>
  <c r="BC23" i="1" s="1"/>
  <c r="Z23" i="1"/>
  <c r="AY23" i="1" s="1"/>
  <c r="AC23" i="1"/>
  <c r="BB23" i="1" s="1"/>
  <c r="Y32" i="1"/>
  <c r="AX32" i="1" s="1"/>
  <c r="AB32" i="1"/>
  <c r="BA32" i="1" s="1"/>
  <c r="Z32" i="1"/>
  <c r="AY32" i="1" s="1"/>
  <c r="AC32" i="1"/>
  <c r="BB32" i="1" s="1"/>
  <c r="AD32" i="1"/>
  <c r="BC32" i="1" s="1"/>
  <c r="Z74" i="1"/>
  <c r="AY74" i="1" s="1"/>
  <c r="AC74" i="1"/>
  <c r="BB74" i="1" s="1"/>
  <c r="Y74" i="1"/>
  <c r="AX74" i="1" s="1"/>
  <c r="AB74" i="1"/>
  <c r="BA74" i="1" s="1"/>
  <c r="AD74" i="1"/>
  <c r="BC74" i="1" s="1"/>
  <c r="Z66" i="1"/>
  <c r="AY66" i="1" s="1"/>
  <c r="AC66" i="1"/>
  <c r="BB66" i="1" s="1"/>
  <c r="Y66" i="1"/>
  <c r="AX66" i="1" s="1"/>
  <c r="AB66" i="1"/>
  <c r="BA66" i="1" s="1"/>
  <c r="AD66" i="1"/>
  <c r="BC66" i="1" s="1"/>
  <c r="Z62" i="1"/>
  <c r="AY62" i="1" s="1"/>
  <c r="AC62" i="1"/>
  <c r="BB62" i="1" s="1"/>
  <c r="AB62" i="1"/>
  <c r="BA62" i="1" s="1"/>
  <c r="AD62" i="1"/>
  <c r="BC62" i="1" s="1"/>
  <c r="Y62" i="1"/>
  <c r="AX62" i="1" s="1"/>
  <c r="Z53" i="1"/>
  <c r="AY53" i="1" s="1"/>
  <c r="Y53" i="1"/>
  <c r="AX53" i="1" s="1"/>
  <c r="AB53" i="1"/>
  <c r="BA53" i="1" s="1"/>
  <c r="AD53" i="1"/>
  <c r="BC53" i="1" s="1"/>
  <c r="AC53" i="1"/>
  <c r="BB53" i="1" s="1"/>
  <c r="Y103" i="1"/>
  <c r="AX103" i="1" s="1"/>
  <c r="Z103" i="1"/>
  <c r="AY103" i="1" s="1"/>
  <c r="AB103" i="1"/>
  <c r="BA103" i="1" s="1"/>
  <c r="AC103" i="1"/>
  <c r="BB103" i="1" s="1"/>
  <c r="AD103" i="1"/>
  <c r="BC103" i="1" s="1"/>
  <c r="Y95" i="1"/>
  <c r="AX95" i="1" s="1"/>
  <c r="Z95" i="1"/>
  <c r="AY95" i="1" s="1"/>
  <c r="AB95" i="1"/>
  <c r="BA95" i="1" s="1"/>
  <c r="AC95" i="1"/>
  <c r="BB95" i="1" s="1"/>
  <c r="AD95" i="1"/>
  <c r="BC95" i="1" s="1"/>
  <c r="Y87" i="1"/>
  <c r="AX87" i="1" s="1"/>
  <c r="Z87" i="1"/>
  <c r="AY87" i="1" s="1"/>
  <c r="AB87" i="1"/>
  <c r="BA87" i="1" s="1"/>
  <c r="AC87" i="1"/>
  <c r="BB87" i="1" s="1"/>
  <c r="AD87" i="1"/>
  <c r="BC87" i="1" s="1"/>
  <c r="Z81" i="1"/>
  <c r="AY81" i="1" s="1"/>
  <c r="Y81" i="1"/>
  <c r="AX81" i="1" s="1"/>
  <c r="AB81" i="1"/>
  <c r="BA81" i="1" s="1"/>
  <c r="AD81" i="1"/>
  <c r="BC81" i="1" s="1"/>
  <c r="AC81" i="1"/>
  <c r="BB81" i="1" s="1"/>
  <c r="AD59" i="1"/>
  <c r="BC59" i="1" s="1"/>
  <c r="Y59" i="1"/>
  <c r="AX59" i="1" s="1"/>
  <c r="AB59" i="1"/>
  <c r="BA59" i="1" s="1"/>
  <c r="AC59" i="1"/>
  <c r="BB59" i="1" s="1"/>
  <c r="Z59" i="1"/>
  <c r="AY59" i="1" s="1"/>
  <c r="Z50" i="1"/>
  <c r="AY50" i="1" s="1"/>
  <c r="AC50" i="1"/>
  <c r="BB50" i="1" s="1"/>
  <c r="Y50" i="1"/>
  <c r="AX50" i="1" s="1"/>
  <c r="AB50" i="1"/>
  <c r="BA50" i="1" s="1"/>
  <c r="AD50" i="1"/>
  <c r="BC50" i="1" s="1"/>
  <c r="Z45" i="1"/>
  <c r="AY45" i="1" s="1"/>
  <c r="Y45" i="1"/>
  <c r="AX45" i="1" s="1"/>
  <c r="AB45" i="1"/>
  <c r="BA45" i="1" s="1"/>
  <c r="AD45" i="1"/>
  <c r="BC45" i="1" s="1"/>
  <c r="AC45" i="1"/>
  <c r="BB45" i="1" s="1"/>
  <c r="Y40" i="1"/>
  <c r="AX40" i="1" s="1"/>
  <c r="Z40" i="1"/>
  <c r="AY40" i="1" s="1"/>
  <c r="AC40" i="1"/>
  <c r="BB40" i="1" s="1"/>
  <c r="AD40" i="1"/>
  <c r="BC40" i="1" s="1"/>
  <c r="AB40" i="1"/>
  <c r="BA40" i="1" s="1"/>
  <c r="Y116" i="1"/>
  <c r="AX116" i="1" s="1"/>
  <c r="Z116" i="1"/>
  <c r="AY116" i="1" s="1"/>
  <c r="AC116" i="1"/>
  <c r="BB116" i="1" s="1"/>
  <c r="AB116" i="1"/>
  <c r="BA116" i="1" s="1"/>
  <c r="AD116" i="1"/>
  <c r="BC116" i="1" s="1"/>
  <c r="Y108" i="1"/>
  <c r="AX108" i="1" s="1"/>
  <c r="Z108" i="1"/>
  <c r="AY108" i="1" s="1"/>
  <c r="AC108" i="1"/>
  <c r="BB108" i="1" s="1"/>
  <c r="AD108" i="1"/>
  <c r="BC108" i="1" s="1"/>
  <c r="AB108" i="1"/>
  <c r="BA108" i="1" s="1"/>
  <c r="Y71" i="1"/>
  <c r="AX71" i="1" s="1"/>
  <c r="AD71" i="1"/>
  <c r="BC71" i="1" s="1"/>
  <c r="Z71" i="1"/>
  <c r="AY71" i="1" s="1"/>
  <c r="AB71" i="1"/>
  <c r="BA71" i="1" s="1"/>
  <c r="AC71" i="1"/>
  <c r="BB71" i="1" s="1"/>
  <c r="Y39" i="1"/>
  <c r="AX39" i="1" s="1"/>
  <c r="AD39" i="1"/>
  <c r="BC39" i="1" s="1"/>
  <c r="Z39" i="1"/>
  <c r="AY39" i="1" s="1"/>
  <c r="AC39" i="1"/>
  <c r="BB39" i="1" s="1"/>
  <c r="AB39" i="1"/>
  <c r="BA39" i="1" s="1"/>
  <c r="Y99" i="1"/>
  <c r="AX99" i="1" s="1"/>
  <c r="AB99" i="1"/>
  <c r="BA99" i="1" s="1"/>
  <c r="AC99" i="1"/>
  <c r="BB99" i="1" s="1"/>
  <c r="Z99" i="1"/>
  <c r="AY99" i="1" s="1"/>
  <c r="AD99" i="1"/>
  <c r="BC99" i="1" s="1"/>
  <c r="Z54" i="1"/>
  <c r="AY54" i="1" s="1"/>
  <c r="AC54" i="1"/>
  <c r="BB54" i="1" s="1"/>
  <c r="AB54" i="1"/>
  <c r="BA54" i="1" s="1"/>
  <c r="Y54" i="1"/>
  <c r="AX54" i="1" s="1"/>
  <c r="AD54" i="1"/>
  <c r="BC54" i="1" s="1"/>
  <c r="AB19" i="1"/>
  <c r="BA19" i="1" s="1"/>
  <c r="AD19" i="1"/>
  <c r="BC19" i="1" s="1"/>
  <c r="AC19" i="1"/>
  <c r="BB19" i="1" s="1"/>
  <c r="Y19" i="1"/>
  <c r="AX19" i="1" s="1"/>
  <c r="Z19" i="1"/>
  <c r="AY19" i="1" s="1"/>
  <c r="AD75" i="1"/>
  <c r="BC75" i="1" s="1"/>
  <c r="Y75" i="1"/>
  <c r="AX75" i="1" s="1"/>
  <c r="AB75" i="1"/>
  <c r="BA75" i="1" s="1"/>
  <c r="Z75" i="1"/>
  <c r="AY75" i="1" s="1"/>
  <c r="AC75" i="1"/>
  <c r="BB75" i="1" s="1"/>
  <c r="Y111" i="1"/>
  <c r="AX111" i="1" s="1"/>
  <c r="Z111" i="1"/>
  <c r="AY111" i="1" s="1"/>
  <c r="AB111" i="1"/>
  <c r="BA111" i="1" s="1"/>
  <c r="AC111" i="1"/>
  <c r="BB111" i="1" s="1"/>
  <c r="AD111" i="1"/>
  <c r="BC111" i="1" s="1"/>
  <c r="Y20" i="1"/>
  <c r="AX20" i="1" s="1"/>
  <c r="Z20" i="1"/>
  <c r="AY20" i="1" s="1"/>
  <c r="AB20" i="1"/>
  <c r="BA20" i="1" s="1"/>
  <c r="AC20" i="1"/>
  <c r="BB20" i="1" s="1"/>
  <c r="AD20" i="1"/>
  <c r="BC20" i="1" s="1"/>
  <c r="AB22" i="1"/>
  <c r="BA22" i="1" s="1"/>
  <c r="Z22" i="1"/>
  <c r="AY22" i="1" s="1"/>
  <c r="AC22" i="1"/>
  <c r="BB22" i="1" s="1"/>
  <c r="Y22" i="1"/>
  <c r="AX22" i="1" s="1"/>
  <c r="AD22" i="1"/>
  <c r="BC22" i="1" s="1"/>
  <c r="Y31" i="1"/>
  <c r="AX31" i="1" s="1"/>
  <c r="AB31" i="1"/>
  <c r="BA31" i="1" s="1"/>
  <c r="AD31" i="1"/>
  <c r="BC31" i="1" s="1"/>
  <c r="Z31" i="1"/>
  <c r="AY31" i="1" s="1"/>
  <c r="AC31" i="1"/>
  <c r="BB31" i="1" s="1"/>
  <c r="Y72" i="1"/>
  <c r="AX72" i="1" s="1"/>
  <c r="Z72" i="1"/>
  <c r="AY72" i="1" s="1"/>
  <c r="AC72" i="1"/>
  <c r="BB72" i="1" s="1"/>
  <c r="AB72" i="1"/>
  <c r="BA72" i="1" s="1"/>
  <c r="AD72" i="1"/>
  <c r="BC72" i="1" s="1"/>
  <c r="Z65" i="1"/>
  <c r="AY65" i="1" s="1"/>
  <c r="Y65" i="1"/>
  <c r="AX65" i="1" s="1"/>
  <c r="AB65" i="1"/>
  <c r="BA65" i="1" s="1"/>
  <c r="AD65" i="1"/>
  <c r="BC65" i="1" s="1"/>
  <c r="AC65" i="1"/>
  <c r="BB65" i="1" s="1"/>
  <c r="Y60" i="1"/>
  <c r="AX60" i="1" s="1"/>
  <c r="Z60" i="1"/>
  <c r="AY60" i="1" s="1"/>
  <c r="AC60" i="1"/>
  <c r="BB60" i="1" s="1"/>
  <c r="AB60" i="1"/>
  <c r="BA60" i="1" s="1"/>
  <c r="AD60" i="1"/>
  <c r="BC60" i="1" s="1"/>
  <c r="AD51" i="1"/>
  <c r="BC51" i="1" s="1"/>
  <c r="AC51" i="1"/>
  <c r="BB51" i="1" s="1"/>
  <c r="Y51" i="1"/>
  <c r="AX51" i="1" s="1"/>
  <c r="AB51" i="1"/>
  <c r="BA51" i="1" s="1"/>
  <c r="Z51" i="1"/>
  <c r="AY51" i="1" s="1"/>
  <c r="Z102" i="1"/>
  <c r="AY102" i="1" s="1"/>
  <c r="AC102" i="1"/>
  <c r="BB102" i="1" s="1"/>
  <c r="AB102" i="1"/>
  <c r="BA102" i="1" s="1"/>
  <c r="AD102" i="1"/>
  <c r="BC102" i="1" s="1"/>
  <c r="Y102" i="1"/>
  <c r="AX102" i="1" s="1"/>
  <c r="Z94" i="1"/>
  <c r="AY94" i="1" s="1"/>
  <c r="AC94" i="1"/>
  <c r="BB94" i="1" s="1"/>
  <c r="AB94" i="1"/>
  <c r="BA94" i="1" s="1"/>
  <c r="Y94" i="1"/>
  <c r="AX94" i="1" s="1"/>
  <c r="AD94" i="1"/>
  <c r="BC94" i="1" s="1"/>
  <c r="Z85" i="1"/>
  <c r="AY85" i="1" s="1"/>
  <c r="Y85" i="1"/>
  <c r="AX85" i="1" s="1"/>
  <c r="AB85" i="1"/>
  <c r="BA85" i="1" s="1"/>
  <c r="AC85" i="1"/>
  <c r="BB85" i="1" s="1"/>
  <c r="AD85" i="1"/>
  <c r="BC85" i="1" s="1"/>
  <c r="Z78" i="1"/>
  <c r="AY78" i="1" s="1"/>
  <c r="AC78" i="1"/>
  <c r="BB78" i="1" s="1"/>
  <c r="AB78" i="1"/>
  <c r="BA78" i="1" s="1"/>
  <c r="Y78" i="1"/>
  <c r="AX78" i="1" s="1"/>
  <c r="AD78" i="1"/>
  <c r="BC78" i="1" s="1"/>
  <c r="AD67" i="1"/>
  <c r="BC67" i="1" s="1"/>
  <c r="Y67" i="1"/>
  <c r="AX67" i="1" s="1"/>
  <c r="AB67" i="1"/>
  <c r="BA67" i="1" s="1"/>
  <c r="AC67" i="1"/>
  <c r="BB67" i="1" s="1"/>
  <c r="Z67" i="1"/>
  <c r="AY67" i="1" s="1"/>
  <c r="Z49" i="1"/>
  <c r="AY49" i="1" s="1"/>
  <c r="Y49" i="1"/>
  <c r="AX49" i="1" s="1"/>
  <c r="AB49" i="1"/>
  <c r="BA49" i="1" s="1"/>
  <c r="AD49" i="1"/>
  <c r="BC49" i="1" s="1"/>
  <c r="AC49" i="1"/>
  <c r="BB49" i="1" s="1"/>
  <c r="Y44" i="1"/>
  <c r="AX44" i="1" s="1"/>
  <c r="Z44" i="1"/>
  <c r="AY44" i="1" s="1"/>
  <c r="AC44" i="1"/>
  <c r="BB44" i="1" s="1"/>
  <c r="AB44" i="1"/>
  <c r="BA44" i="1" s="1"/>
  <c r="AD44" i="1"/>
  <c r="BC44" i="1" s="1"/>
  <c r="AB38" i="1"/>
  <c r="BA38" i="1" s="1"/>
  <c r="Z38" i="1"/>
  <c r="AY38" i="1" s="1"/>
  <c r="AC38" i="1"/>
  <c r="BB38" i="1" s="1"/>
  <c r="Y38" i="1"/>
  <c r="AX38" i="1" s="1"/>
  <c r="AD38" i="1"/>
  <c r="BC38" i="1" s="1"/>
  <c r="Z114" i="1"/>
  <c r="AY114" i="1" s="1"/>
  <c r="AC114" i="1"/>
  <c r="BB114" i="1" s="1"/>
  <c r="Y114" i="1"/>
  <c r="AX114" i="1" s="1"/>
  <c r="AB114" i="1"/>
  <c r="BA114" i="1" s="1"/>
  <c r="AD114" i="1"/>
  <c r="BC114" i="1" s="1"/>
  <c r="Z106" i="1"/>
  <c r="AY106" i="1" s="1"/>
  <c r="AC106" i="1"/>
  <c r="BB106" i="1" s="1"/>
  <c r="Y106" i="1"/>
  <c r="AX106" i="1" s="1"/>
  <c r="AB106" i="1"/>
  <c r="BA106" i="1" s="1"/>
  <c r="AD106" i="1"/>
  <c r="BC106" i="1" s="1"/>
  <c r="Z73" i="1"/>
  <c r="AY73" i="1" s="1"/>
  <c r="Y73" i="1"/>
  <c r="AX73" i="1" s="1"/>
  <c r="AB73" i="1"/>
  <c r="BA73" i="1" s="1"/>
  <c r="AD73" i="1"/>
  <c r="BC73" i="1" s="1"/>
  <c r="AC73" i="1"/>
  <c r="BB73" i="1" s="1"/>
  <c r="Z42" i="1"/>
  <c r="AY42" i="1" s="1"/>
  <c r="AC42" i="1"/>
  <c r="BB42" i="1" s="1"/>
  <c r="Y42" i="1"/>
  <c r="AX42" i="1" s="1"/>
  <c r="AB42" i="1"/>
  <c r="BA42" i="1" s="1"/>
  <c r="AD42" i="1"/>
  <c r="BC42" i="1" s="1"/>
  <c r="Z69" i="1"/>
  <c r="AY69" i="1" s="1"/>
  <c r="Y69" i="1"/>
  <c r="AX69" i="1" s="1"/>
  <c r="AB69" i="1"/>
  <c r="BA69" i="1" s="1"/>
  <c r="AC69" i="1"/>
  <c r="BB69" i="1" s="1"/>
  <c r="AD69" i="1"/>
  <c r="BC69" i="1" s="1"/>
  <c r="Y56" i="1"/>
  <c r="AX56" i="1" s="1"/>
  <c r="Z56" i="1"/>
  <c r="AY56" i="1" s="1"/>
  <c r="AC56" i="1"/>
  <c r="BB56" i="1" s="1"/>
  <c r="AD56" i="1"/>
  <c r="BC56" i="1" s="1"/>
  <c r="AB56" i="1"/>
  <c r="BA56" i="1" s="1"/>
  <c r="Y28" i="1"/>
  <c r="AX28" i="1" s="1"/>
  <c r="Z28" i="1"/>
  <c r="AY28" i="1" s="1"/>
  <c r="AB28" i="1"/>
  <c r="BA28" i="1" s="1"/>
  <c r="AC28" i="1"/>
  <c r="BB28" i="1" s="1"/>
  <c r="AD28" i="1"/>
  <c r="BC28" i="1" s="1"/>
  <c r="Y88" i="1"/>
  <c r="AX88" i="1" s="1"/>
  <c r="Z88" i="1"/>
  <c r="AY88" i="1" s="1"/>
  <c r="AC88" i="1"/>
  <c r="BB88" i="1" s="1"/>
  <c r="AD88" i="1"/>
  <c r="BC88" i="1" s="1"/>
  <c r="AB88" i="1"/>
  <c r="BA88" i="1" s="1"/>
  <c r="AB26" i="1"/>
  <c r="BA26" i="1" s="1"/>
  <c r="Z26" i="1"/>
  <c r="AY26" i="1" s="1"/>
  <c r="AC26" i="1"/>
  <c r="BB26" i="1" s="1"/>
  <c r="Y26" i="1"/>
  <c r="AX26" i="1" s="1"/>
  <c r="AD26" i="1"/>
  <c r="BC26" i="1" s="1"/>
  <c r="AB34" i="1"/>
  <c r="BA34" i="1" s="1"/>
  <c r="Z34" i="1"/>
  <c r="AY34" i="1" s="1"/>
  <c r="AC34" i="1"/>
  <c r="BB34" i="1" s="1"/>
  <c r="Y34" i="1"/>
  <c r="AX34" i="1" s="1"/>
  <c r="AD34" i="1"/>
  <c r="BC34" i="1" s="1"/>
  <c r="AB30" i="1"/>
  <c r="BA30" i="1" s="1"/>
  <c r="Z30" i="1"/>
  <c r="AY30" i="1" s="1"/>
  <c r="AC30" i="1"/>
  <c r="BB30" i="1" s="1"/>
  <c r="Y30" i="1"/>
  <c r="AX30" i="1" s="1"/>
  <c r="AD30" i="1"/>
  <c r="BC30" i="1" s="1"/>
  <c r="Z70" i="1"/>
  <c r="AY70" i="1" s="1"/>
  <c r="AC70" i="1"/>
  <c r="BB70" i="1" s="1"/>
  <c r="AB70" i="1"/>
  <c r="BA70" i="1" s="1"/>
  <c r="AD70" i="1"/>
  <c r="BC70" i="1" s="1"/>
  <c r="Y70" i="1"/>
  <c r="AX70" i="1" s="1"/>
  <c r="Y64" i="1"/>
  <c r="AX64" i="1" s="1"/>
  <c r="Z64" i="1"/>
  <c r="AY64" i="1" s="1"/>
  <c r="AC64" i="1"/>
  <c r="BB64" i="1" s="1"/>
  <c r="AD64" i="1"/>
  <c r="BC64" i="1" s="1"/>
  <c r="AB64" i="1"/>
  <c r="BA64" i="1" s="1"/>
  <c r="Z57" i="1"/>
  <c r="AY57" i="1" s="1"/>
  <c r="Y57" i="1"/>
  <c r="AX57" i="1" s="1"/>
  <c r="AB57" i="1"/>
  <c r="BA57" i="1" s="1"/>
  <c r="AD57" i="1"/>
  <c r="BC57" i="1" s="1"/>
  <c r="AC57" i="1"/>
  <c r="BB57" i="1" s="1"/>
  <c r="Z105" i="1"/>
  <c r="AY105" i="1" s="1"/>
  <c r="Y105" i="1"/>
  <c r="AX105" i="1" s="1"/>
  <c r="AB105" i="1"/>
  <c r="BA105" i="1" s="1"/>
  <c r="AD105" i="1"/>
  <c r="BC105" i="1" s="1"/>
  <c r="AC105" i="1"/>
  <c r="BB105" i="1" s="1"/>
  <c r="Z101" i="1"/>
  <c r="AY101" i="1" s="1"/>
  <c r="Y101" i="1"/>
  <c r="AX101" i="1" s="1"/>
  <c r="AB101" i="1"/>
  <c r="BA101" i="1" s="1"/>
  <c r="AC101" i="1"/>
  <c r="BB101" i="1" s="1"/>
  <c r="AD101" i="1"/>
  <c r="BC101" i="1" s="1"/>
  <c r="Z93" i="1"/>
  <c r="AY93" i="1" s="1"/>
  <c r="Y93" i="1"/>
  <c r="AX93" i="1" s="1"/>
  <c r="AB93" i="1"/>
  <c r="BA93" i="1" s="1"/>
  <c r="AC93" i="1"/>
  <c r="BB93" i="1" s="1"/>
  <c r="AD93" i="1"/>
  <c r="BC93" i="1" s="1"/>
  <c r="Y84" i="1"/>
  <c r="AX84" i="1" s="1"/>
  <c r="Z84" i="1"/>
  <c r="AY84" i="1" s="1"/>
  <c r="AC84" i="1"/>
  <c r="BB84" i="1" s="1"/>
  <c r="AB84" i="1"/>
  <c r="BA84" i="1" s="1"/>
  <c r="AD84" i="1"/>
  <c r="BC84" i="1" s="1"/>
  <c r="Y76" i="1"/>
  <c r="AX76" i="1" s="1"/>
  <c r="Z76" i="1"/>
  <c r="AY76" i="1" s="1"/>
  <c r="AC76" i="1"/>
  <c r="BB76" i="1" s="1"/>
  <c r="AB76" i="1"/>
  <c r="BA76" i="1" s="1"/>
  <c r="AD76" i="1"/>
  <c r="BC76" i="1" s="1"/>
  <c r="Z86" i="1"/>
  <c r="AY86" i="1" s="1"/>
  <c r="AC86" i="1"/>
  <c r="BB86" i="1" s="1"/>
  <c r="AB86" i="1"/>
  <c r="BA86" i="1" s="1"/>
  <c r="Y86" i="1"/>
  <c r="AX86" i="1" s="1"/>
  <c r="AD86" i="1"/>
  <c r="BC86" i="1" s="1"/>
  <c r="Y48" i="1"/>
  <c r="AX48" i="1" s="1"/>
  <c r="Z48" i="1"/>
  <c r="AY48" i="1" s="1"/>
  <c r="AC48" i="1"/>
  <c r="BB48" i="1" s="1"/>
  <c r="AD48" i="1"/>
  <c r="BC48" i="1" s="1"/>
  <c r="AB48" i="1"/>
  <c r="BA48" i="1" s="1"/>
  <c r="AD43" i="1"/>
  <c r="BC43" i="1" s="1"/>
  <c r="AC43" i="1"/>
  <c r="BB43" i="1" s="1"/>
  <c r="Y43" i="1"/>
  <c r="AX43" i="1" s="1"/>
  <c r="AB43" i="1"/>
  <c r="BA43" i="1" s="1"/>
  <c r="Z43" i="1"/>
  <c r="AY43" i="1" s="1"/>
  <c r="Y36" i="1"/>
  <c r="AX36" i="1" s="1"/>
  <c r="Z36" i="1"/>
  <c r="AY36" i="1" s="1"/>
  <c r="AB36" i="1"/>
  <c r="BA36" i="1" s="1"/>
  <c r="AC36" i="1"/>
  <c r="BB36" i="1" s="1"/>
  <c r="AD36" i="1"/>
  <c r="BC36" i="1" s="1"/>
  <c r="Y112" i="1"/>
  <c r="AX112" i="1" s="1"/>
  <c r="Z112" i="1"/>
  <c r="AY112" i="1" s="1"/>
  <c r="AC112" i="1"/>
  <c r="BB112" i="1" s="1"/>
  <c r="AD112" i="1"/>
  <c r="BC112" i="1" s="1"/>
  <c r="AB112" i="1"/>
  <c r="BA112" i="1" s="1"/>
  <c r="Y24" i="1"/>
  <c r="AX24" i="1" s="1"/>
  <c r="Z24" i="1"/>
  <c r="AY24" i="1" s="1"/>
  <c r="AC24" i="1"/>
  <c r="BB24" i="1" s="1"/>
  <c r="AD24" i="1"/>
  <c r="BC24" i="1" s="1"/>
  <c r="AB24" i="1"/>
  <c r="BA24" i="1" s="1"/>
  <c r="Z89" i="1"/>
  <c r="AY89" i="1" s="1"/>
  <c r="Y89" i="1"/>
  <c r="AX89" i="1" s="1"/>
  <c r="AB89" i="1"/>
  <c r="BA89" i="1" s="1"/>
  <c r="AD89" i="1"/>
  <c r="BC89" i="1" s="1"/>
  <c r="AC89" i="1"/>
  <c r="BB89" i="1" s="1"/>
  <c r="Y52" i="1"/>
  <c r="AX52" i="1" s="1"/>
  <c r="Z52" i="1"/>
  <c r="AY52" i="1" s="1"/>
  <c r="AC52" i="1"/>
  <c r="BB52" i="1" s="1"/>
  <c r="AB52" i="1"/>
  <c r="BA52" i="1" s="1"/>
  <c r="AD52" i="1"/>
  <c r="BC52" i="1" s="1"/>
  <c r="Z97" i="1"/>
  <c r="AY97" i="1" s="1"/>
  <c r="Y97" i="1"/>
  <c r="AX97" i="1" s="1"/>
  <c r="AB97" i="1"/>
  <c r="BA97" i="1" s="1"/>
  <c r="AD97" i="1"/>
  <c r="BC97" i="1" s="1"/>
  <c r="AC97" i="1"/>
  <c r="BB97" i="1" s="1"/>
  <c r="Y79" i="1"/>
  <c r="AX79" i="1" s="1"/>
  <c r="AD79" i="1"/>
  <c r="BC79" i="1" s="1"/>
  <c r="Z79" i="1"/>
  <c r="AY79" i="1" s="1"/>
  <c r="AB79" i="1"/>
  <c r="BA79" i="1" s="1"/>
  <c r="AC79" i="1"/>
  <c r="BB79" i="1" s="1"/>
  <c r="Z37" i="1"/>
  <c r="AY37" i="1" s="1"/>
  <c r="Y37" i="1"/>
  <c r="AX37" i="1" s="1"/>
  <c r="AB37" i="1"/>
  <c r="BA37" i="1" s="1"/>
  <c r="AD37" i="1"/>
  <c r="BC37" i="1" s="1"/>
  <c r="AC37" i="1"/>
  <c r="BB37" i="1" s="1"/>
  <c r="Z90" i="1"/>
  <c r="AY90" i="1" s="1"/>
  <c r="AC90" i="1"/>
  <c r="BB90" i="1" s="1"/>
  <c r="Y90" i="1"/>
  <c r="AX90" i="1" s="1"/>
  <c r="AB90" i="1"/>
  <c r="BA90" i="1" s="1"/>
  <c r="AD90" i="1"/>
  <c r="BC90" i="1" s="1"/>
  <c r="V23" i="1"/>
  <c r="AU23" i="1" s="1"/>
  <c r="W23" i="1"/>
  <c r="AV23" i="1" s="1"/>
  <c r="AA23" i="1"/>
  <c r="V74" i="1"/>
  <c r="AU74" i="1" s="1"/>
  <c r="AA74" i="1"/>
  <c r="W74" i="1"/>
  <c r="AV74" i="1" s="1"/>
  <c r="V62" i="1"/>
  <c r="AU62" i="1" s="1"/>
  <c r="AA62" i="1"/>
  <c r="W62" i="1"/>
  <c r="AV62" i="1" s="1"/>
  <c r="V53" i="1"/>
  <c r="AU53" i="1" s="1"/>
  <c r="W53" i="1"/>
  <c r="AV53" i="1" s="1"/>
  <c r="AA53" i="1"/>
  <c r="V95" i="1"/>
  <c r="AU95" i="1" s="1"/>
  <c r="W95" i="1"/>
  <c r="AV95" i="1" s="1"/>
  <c r="AA95" i="1"/>
  <c r="W81" i="1"/>
  <c r="AV81" i="1" s="1"/>
  <c r="V81" i="1"/>
  <c r="AU81" i="1" s="1"/>
  <c r="AA81" i="1"/>
  <c r="V50" i="1"/>
  <c r="AU50" i="1" s="1"/>
  <c r="W50" i="1"/>
  <c r="AV50" i="1" s="1"/>
  <c r="AA50" i="1"/>
  <c r="V40" i="1"/>
  <c r="AU40" i="1" s="1"/>
  <c r="W40" i="1"/>
  <c r="AV40" i="1" s="1"/>
  <c r="AA40" i="1"/>
  <c r="V108" i="1"/>
  <c r="AU108" i="1" s="1"/>
  <c r="W108" i="1"/>
  <c r="AV108" i="1" s="1"/>
  <c r="AA108" i="1"/>
  <c r="V39" i="1"/>
  <c r="AU39" i="1" s="1"/>
  <c r="W39" i="1"/>
  <c r="AV39" i="1" s="1"/>
  <c r="AA39" i="1"/>
  <c r="V99" i="1"/>
  <c r="AU99" i="1" s="1"/>
  <c r="W99" i="1"/>
  <c r="AV99" i="1" s="1"/>
  <c r="AA99" i="1"/>
  <c r="V19" i="1"/>
  <c r="AU19" i="1" s="1"/>
  <c r="W19" i="1"/>
  <c r="AV19" i="1" s="1"/>
  <c r="AA19" i="1"/>
  <c r="W75" i="1"/>
  <c r="AV75" i="1" s="1"/>
  <c r="AA75" i="1"/>
  <c r="V75" i="1"/>
  <c r="AU75" i="1" s="1"/>
  <c r="V111" i="1"/>
  <c r="AU111" i="1" s="1"/>
  <c r="W111" i="1"/>
  <c r="AV111" i="1" s="1"/>
  <c r="AA111" i="1"/>
  <c r="V20" i="1"/>
  <c r="AU20" i="1" s="1"/>
  <c r="W20" i="1"/>
  <c r="AV20" i="1" s="1"/>
  <c r="AA20" i="1"/>
  <c r="AA22" i="1"/>
  <c r="W22" i="1"/>
  <c r="AV22" i="1" s="1"/>
  <c r="V22" i="1"/>
  <c r="AU22" i="1" s="1"/>
  <c r="V31" i="1"/>
  <c r="AU31" i="1" s="1"/>
  <c r="W31" i="1"/>
  <c r="AV31" i="1" s="1"/>
  <c r="AA31" i="1"/>
  <c r="V72" i="1"/>
  <c r="AU72" i="1" s="1"/>
  <c r="W72" i="1"/>
  <c r="AV72" i="1" s="1"/>
  <c r="AA72" i="1"/>
  <c r="W65" i="1"/>
  <c r="AV65" i="1" s="1"/>
  <c r="AA65" i="1"/>
  <c r="V65" i="1"/>
  <c r="AU65" i="1" s="1"/>
  <c r="V60" i="1"/>
  <c r="AU60" i="1" s="1"/>
  <c r="W60" i="1"/>
  <c r="AV60" i="1" s="1"/>
  <c r="AA60" i="1"/>
  <c r="V51" i="1"/>
  <c r="AU51" i="1" s="1"/>
  <c r="W51" i="1"/>
  <c r="AV51" i="1" s="1"/>
  <c r="AA51" i="1"/>
  <c r="V102" i="1"/>
  <c r="AU102" i="1" s="1"/>
  <c r="AA102" i="1"/>
  <c r="W102" i="1"/>
  <c r="AV102" i="1" s="1"/>
  <c r="V94" i="1"/>
  <c r="AU94" i="1" s="1"/>
  <c r="W94" i="1"/>
  <c r="AV94" i="1" s="1"/>
  <c r="AA94" i="1"/>
  <c r="V85" i="1"/>
  <c r="AU85" i="1" s="1"/>
  <c r="W85" i="1"/>
  <c r="AV85" i="1" s="1"/>
  <c r="AA85" i="1"/>
  <c r="V78" i="1"/>
  <c r="AU78" i="1" s="1"/>
  <c r="W78" i="1"/>
  <c r="AV78" i="1" s="1"/>
  <c r="AA78" i="1"/>
  <c r="V67" i="1"/>
  <c r="AU67" i="1" s="1"/>
  <c r="W67" i="1"/>
  <c r="AV67" i="1" s="1"/>
  <c r="AA67" i="1"/>
  <c r="W49" i="1"/>
  <c r="AV49" i="1" s="1"/>
  <c r="V49" i="1"/>
  <c r="AU49" i="1" s="1"/>
  <c r="AA49" i="1"/>
  <c r="V44" i="1"/>
  <c r="AU44" i="1" s="1"/>
  <c r="W44" i="1"/>
  <c r="AV44" i="1" s="1"/>
  <c r="AA44" i="1"/>
  <c r="V38" i="1"/>
  <c r="AU38" i="1" s="1"/>
  <c r="AA38" i="1"/>
  <c r="W38" i="1"/>
  <c r="AV38" i="1" s="1"/>
  <c r="V114" i="1"/>
  <c r="AU114" i="1" s="1"/>
  <c r="W114" i="1"/>
  <c r="AV114" i="1" s="1"/>
  <c r="AA114" i="1"/>
  <c r="V106" i="1"/>
  <c r="AU106" i="1" s="1"/>
  <c r="AA106" i="1"/>
  <c r="W106" i="1"/>
  <c r="AV106" i="1" s="1"/>
  <c r="V73" i="1"/>
  <c r="AU73" i="1" s="1"/>
  <c r="W73" i="1"/>
  <c r="AV73" i="1" s="1"/>
  <c r="AA73" i="1"/>
  <c r="V42" i="1"/>
  <c r="AU42" i="1" s="1"/>
  <c r="AA42" i="1"/>
  <c r="W42" i="1"/>
  <c r="AV42" i="1" s="1"/>
  <c r="V69" i="1"/>
  <c r="AU69" i="1" s="1"/>
  <c r="W69" i="1"/>
  <c r="AV69" i="1" s="1"/>
  <c r="AA69" i="1"/>
  <c r="V56" i="1"/>
  <c r="AU56" i="1" s="1"/>
  <c r="W56" i="1"/>
  <c r="AV56" i="1" s="1"/>
  <c r="AA56" i="1"/>
  <c r="V28" i="1"/>
  <c r="AU28" i="1" s="1"/>
  <c r="W28" i="1"/>
  <c r="AV28" i="1" s="1"/>
  <c r="AA28" i="1"/>
  <c r="V88" i="1"/>
  <c r="AU88" i="1" s="1"/>
  <c r="W88" i="1"/>
  <c r="AV88" i="1" s="1"/>
  <c r="AA88" i="1"/>
  <c r="V32" i="1"/>
  <c r="AU32" i="1" s="1"/>
  <c r="W32" i="1"/>
  <c r="AV32" i="1" s="1"/>
  <c r="AA32" i="1"/>
  <c r="V66" i="1"/>
  <c r="AU66" i="1" s="1"/>
  <c r="W66" i="1"/>
  <c r="AV66" i="1" s="1"/>
  <c r="AA66" i="1"/>
  <c r="V103" i="1"/>
  <c r="AU103" i="1" s="1"/>
  <c r="W103" i="1"/>
  <c r="AV103" i="1" s="1"/>
  <c r="AA103" i="1"/>
  <c r="V87" i="1"/>
  <c r="AU87" i="1" s="1"/>
  <c r="W87" i="1"/>
  <c r="AV87" i="1" s="1"/>
  <c r="AA87" i="1"/>
  <c r="W59" i="1"/>
  <c r="AV59" i="1" s="1"/>
  <c r="V59" i="1"/>
  <c r="AU59" i="1" s="1"/>
  <c r="AA59" i="1"/>
  <c r="W45" i="1"/>
  <c r="AV45" i="1" s="1"/>
  <c r="V45" i="1"/>
  <c r="AU45" i="1" s="1"/>
  <c r="AA45" i="1"/>
  <c r="V116" i="1"/>
  <c r="AU116" i="1" s="1"/>
  <c r="W116" i="1"/>
  <c r="AV116" i="1" s="1"/>
  <c r="AA116" i="1"/>
  <c r="V71" i="1"/>
  <c r="AU71" i="1" s="1"/>
  <c r="W71" i="1"/>
  <c r="AV71" i="1" s="1"/>
  <c r="AA71" i="1"/>
  <c r="AA54" i="1"/>
  <c r="V54" i="1"/>
  <c r="AU54" i="1" s="1"/>
  <c r="W54" i="1"/>
  <c r="AV54" i="1" s="1"/>
  <c r="V26" i="1"/>
  <c r="AU26" i="1" s="1"/>
  <c r="W26" i="1"/>
  <c r="AV26" i="1" s="1"/>
  <c r="AA26" i="1"/>
  <c r="V34" i="1"/>
  <c r="AU34" i="1" s="1"/>
  <c r="AA34" i="1"/>
  <c r="W34" i="1"/>
  <c r="AV34" i="1" s="1"/>
  <c r="V30" i="1"/>
  <c r="AU30" i="1" s="1"/>
  <c r="AA30" i="1"/>
  <c r="W30" i="1"/>
  <c r="AV30" i="1" s="1"/>
  <c r="V70" i="1"/>
  <c r="AU70" i="1" s="1"/>
  <c r="AA70" i="1"/>
  <c r="W70" i="1"/>
  <c r="AV70" i="1" s="1"/>
  <c r="V64" i="1"/>
  <c r="AU64" i="1" s="1"/>
  <c r="W64" i="1"/>
  <c r="AV64" i="1" s="1"/>
  <c r="AA64" i="1"/>
  <c r="V57" i="1"/>
  <c r="AU57" i="1" s="1"/>
  <c r="W57" i="1"/>
  <c r="AV57" i="1" s="1"/>
  <c r="AA57" i="1"/>
  <c r="V105" i="1"/>
  <c r="AU105" i="1" s="1"/>
  <c r="W105" i="1"/>
  <c r="AV105" i="1" s="1"/>
  <c r="AA105" i="1"/>
  <c r="V101" i="1"/>
  <c r="AU101" i="1" s="1"/>
  <c r="W101" i="1"/>
  <c r="AV101" i="1" s="1"/>
  <c r="AA101" i="1"/>
  <c r="W93" i="1"/>
  <c r="AV93" i="1" s="1"/>
  <c r="V93" i="1"/>
  <c r="AU93" i="1" s="1"/>
  <c r="AA93" i="1"/>
  <c r="V84" i="1"/>
  <c r="AU84" i="1" s="1"/>
  <c r="W84" i="1"/>
  <c r="AV84" i="1" s="1"/>
  <c r="AA84" i="1"/>
  <c r="V76" i="1"/>
  <c r="AU76" i="1" s="1"/>
  <c r="W76" i="1"/>
  <c r="AV76" i="1" s="1"/>
  <c r="AA76" i="1"/>
  <c r="AA86" i="1"/>
  <c r="V86" i="1"/>
  <c r="AU86" i="1" s="1"/>
  <c r="W86" i="1"/>
  <c r="AV86" i="1" s="1"/>
  <c r="V48" i="1"/>
  <c r="AU48" i="1" s="1"/>
  <c r="W48" i="1"/>
  <c r="AV48" i="1" s="1"/>
  <c r="AA48" i="1"/>
  <c r="W43" i="1"/>
  <c r="AV43" i="1" s="1"/>
  <c r="AA43" i="1"/>
  <c r="V43" i="1"/>
  <c r="AU43" i="1" s="1"/>
  <c r="V36" i="1"/>
  <c r="AU36" i="1" s="1"/>
  <c r="W36" i="1"/>
  <c r="AV36" i="1" s="1"/>
  <c r="AA36" i="1"/>
  <c r="V112" i="1"/>
  <c r="AU112" i="1" s="1"/>
  <c r="W112" i="1"/>
  <c r="AV112" i="1" s="1"/>
  <c r="AA112" i="1"/>
  <c r="V24" i="1"/>
  <c r="AU24" i="1" s="1"/>
  <c r="W24" i="1"/>
  <c r="AV24" i="1" s="1"/>
  <c r="AA24" i="1"/>
  <c r="V89" i="1"/>
  <c r="AU89" i="1" s="1"/>
  <c r="W89" i="1"/>
  <c r="AV89" i="1" s="1"/>
  <c r="AA89" i="1"/>
  <c r="V52" i="1"/>
  <c r="AU52" i="1" s="1"/>
  <c r="W52" i="1"/>
  <c r="AV52" i="1" s="1"/>
  <c r="AA52" i="1"/>
  <c r="W97" i="1"/>
  <c r="AV97" i="1" s="1"/>
  <c r="AA97" i="1"/>
  <c r="V97" i="1"/>
  <c r="AU97" i="1" s="1"/>
  <c r="V79" i="1"/>
  <c r="AU79" i="1" s="1"/>
  <c r="W79" i="1"/>
  <c r="AV79" i="1" s="1"/>
  <c r="AA79" i="1"/>
  <c r="V37" i="1"/>
  <c r="AU37" i="1" s="1"/>
  <c r="W37" i="1"/>
  <c r="AV37" i="1" s="1"/>
  <c r="AA37" i="1"/>
  <c r="V90" i="1"/>
  <c r="AU90" i="1" s="1"/>
  <c r="W90" i="1"/>
  <c r="AV90" i="1" s="1"/>
  <c r="AA90" i="1"/>
  <c r="V25" i="1"/>
  <c r="AU25" i="1" s="1"/>
  <c r="W25" i="1"/>
  <c r="AV25" i="1" s="1"/>
  <c r="AA25" i="1"/>
  <c r="W33" i="1"/>
  <c r="AV33" i="1" s="1"/>
  <c r="AA33" i="1"/>
  <c r="V33" i="1"/>
  <c r="AU33" i="1" s="1"/>
  <c r="W29" i="1"/>
  <c r="AV29" i="1" s="1"/>
  <c r="V29" i="1"/>
  <c r="AU29" i="1" s="1"/>
  <c r="AA29" i="1"/>
  <c r="V68" i="1"/>
  <c r="AU68" i="1" s="1"/>
  <c r="W68" i="1"/>
  <c r="AV68" i="1" s="1"/>
  <c r="AA68" i="1"/>
  <c r="V63" i="1"/>
  <c r="AU63" i="1" s="1"/>
  <c r="W63" i="1"/>
  <c r="AV63" i="1" s="1"/>
  <c r="AA63" i="1"/>
  <c r="V55" i="1"/>
  <c r="AU55" i="1" s="1"/>
  <c r="W55" i="1"/>
  <c r="AV55" i="1" s="1"/>
  <c r="AA55" i="1"/>
  <c r="V104" i="1"/>
  <c r="AU104" i="1" s="1"/>
  <c r="W104" i="1"/>
  <c r="AV104" i="1" s="1"/>
  <c r="AA104" i="1"/>
  <c r="V100" i="1"/>
  <c r="AU100" i="1" s="1"/>
  <c r="W100" i="1"/>
  <c r="AV100" i="1" s="1"/>
  <c r="AA100" i="1"/>
  <c r="W91" i="1"/>
  <c r="AV91" i="1" s="1"/>
  <c r="V91" i="1"/>
  <c r="AU91" i="1" s="1"/>
  <c r="AA91" i="1"/>
  <c r="V82" i="1"/>
  <c r="AU82" i="1" s="1"/>
  <c r="W82" i="1"/>
  <c r="AV82" i="1" s="1"/>
  <c r="AA82" i="1"/>
  <c r="V21" i="1"/>
  <c r="AU21" i="1" s="1"/>
  <c r="W21" i="1"/>
  <c r="AV21" i="1" s="1"/>
  <c r="AA21" i="1"/>
  <c r="V18" i="1"/>
  <c r="AU18" i="1" s="1"/>
  <c r="W18" i="1"/>
  <c r="AV18" i="1" s="1"/>
  <c r="AA18" i="1"/>
  <c r="V47" i="1"/>
  <c r="AU47" i="1" s="1"/>
  <c r="W47" i="1"/>
  <c r="AV47" i="1" s="1"/>
  <c r="AA47" i="1"/>
  <c r="V41" i="1"/>
  <c r="AU41" i="1" s="1"/>
  <c r="W41" i="1"/>
  <c r="AV41" i="1" s="1"/>
  <c r="AA41" i="1"/>
  <c r="V35" i="1"/>
  <c r="AU35" i="1" s="1"/>
  <c r="W35" i="1"/>
  <c r="AV35" i="1" s="1"/>
  <c r="AA35" i="1"/>
  <c r="W109" i="1"/>
  <c r="AV109" i="1" s="1"/>
  <c r="V109" i="1"/>
  <c r="AU109" i="1" s="1"/>
  <c r="AA109" i="1"/>
  <c r="V80" i="1"/>
  <c r="AU80" i="1" s="1"/>
  <c r="W80" i="1"/>
  <c r="AV80" i="1" s="1"/>
  <c r="AA80" i="1"/>
  <c r="W107" i="1"/>
  <c r="AV107" i="1" s="1"/>
  <c r="AA107" i="1"/>
  <c r="V107" i="1"/>
  <c r="AU107" i="1" s="1"/>
  <c r="V92" i="1"/>
  <c r="AU92" i="1" s="1"/>
  <c r="W92" i="1"/>
  <c r="AV92" i="1" s="1"/>
  <c r="AA92" i="1"/>
  <c r="V46" i="1"/>
  <c r="AU46" i="1" s="1"/>
  <c r="AA46" i="1"/>
  <c r="W46" i="1"/>
  <c r="AV46" i="1" s="1"/>
  <c r="W61" i="1"/>
  <c r="AV61" i="1" s="1"/>
  <c r="V61" i="1"/>
  <c r="AU61" i="1" s="1"/>
  <c r="AA61" i="1"/>
  <c r="V58" i="1"/>
  <c r="AU58" i="1" s="1"/>
  <c r="W58" i="1"/>
  <c r="AV58" i="1" s="1"/>
  <c r="AA58" i="1"/>
  <c r="V96" i="1"/>
  <c r="AU96" i="1" s="1"/>
  <c r="W96" i="1"/>
  <c r="AV96" i="1" s="1"/>
  <c r="AA96" i="1"/>
  <c r="U115" i="1"/>
  <c r="I115" i="1" s="1"/>
  <c r="J117" i="1"/>
  <c r="F139" i="1" s="1"/>
  <c r="O117" i="1"/>
  <c r="F144" i="1" s="1"/>
  <c r="X111" i="1" l="1"/>
  <c r="X95" i="1"/>
  <c r="U95" i="1" s="1"/>
  <c r="I95" i="1" s="1"/>
  <c r="X63" i="1"/>
  <c r="X79" i="1"/>
  <c r="X54" i="1"/>
  <c r="X58" i="1"/>
  <c r="X19" i="1"/>
  <c r="X45" i="1"/>
  <c r="X50" i="1"/>
  <c r="X59" i="1"/>
  <c r="X81" i="1"/>
  <c r="U81" i="1" s="1"/>
  <c r="I81" i="1" s="1"/>
  <c r="X53" i="1"/>
  <c r="X66" i="1"/>
  <c r="X74" i="1"/>
  <c r="X56" i="1"/>
  <c r="X106" i="1"/>
  <c r="X78" i="1"/>
  <c r="X102" i="1"/>
  <c r="X65" i="1"/>
  <c r="X22" i="1"/>
  <c r="X96" i="1"/>
  <c r="X61" i="1"/>
  <c r="X80" i="1"/>
  <c r="X109" i="1"/>
  <c r="X35" i="1"/>
  <c r="X41" i="1"/>
  <c r="X18" i="1"/>
  <c r="X21" i="1"/>
  <c r="X91" i="1"/>
  <c r="X104" i="1"/>
  <c r="X29" i="1"/>
  <c r="X33" i="1"/>
  <c r="X25" i="1"/>
  <c r="X73" i="1"/>
  <c r="X38" i="1"/>
  <c r="X90" i="1"/>
  <c r="X37" i="1"/>
  <c r="X97" i="1"/>
  <c r="X89" i="1"/>
  <c r="X24" i="1"/>
  <c r="X112" i="1"/>
  <c r="X86" i="1"/>
  <c r="X93" i="1"/>
  <c r="X105" i="1"/>
  <c r="X57" i="1"/>
  <c r="X64" i="1"/>
  <c r="X70" i="1"/>
  <c r="X30" i="1"/>
  <c r="X34" i="1"/>
  <c r="X26" i="1"/>
  <c r="X88" i="1"/>
  <c r="X42" i="1"/>
  <c r="X49" i="1"/>
  <c r="X51" i="1"/>
  <c r="X72" i="1"/>
  <c r="X75" i="1"/>
  <c r="X99" i="1"/>
  <c r="X39" i="1"/>
  <c r="X71" i="1"/>
  <c r="X108" i="1"/>
  <c r="X116" i="1"/>
  <c r="X40" i="1"/>
  <c r="X87" i="1"/>
  <c r="X103" i="1"/>
  <c r="X62" i="1"/>
  <c r="X32" i="1"/>
  <c r="X23" i="1"/>
  <c r="X44" i="1"/>
  <c r="X46" i="1"/>
  <c r="X92" i="1"/>
  <c r="X107" i="1"/>
  <c r="X47" i="1"/>
  <c r="X82" i="1"/>
  <c r="X100" i="1"/>
  <c r="X55" i="1"/>
  <c r="X68" i="1"/>
  <c r="X28" i="1"/>
  <c r="X67" i="1"/>
  <c r="X94" i="1"/>
  <c r="X60" i="1"/>
  <c r="X31" i="1"/>
  <c r="U31" i="1" s="1"/>
  <c r="X52" i="1"/>
  <c r="X36" i="1"/>
  <c r="X43" i="1"/>
  <c r="X48" i="1"/>
  <c r="X76" i="1"/>
  <c r="X84" i="1"/>
  <c r="X101" i="1"/>
  <c r="X69" i="1"/>
  <c r="X114" i="1"/>
  <c r="X85" i="1"/>
  <c r="X20" i="1"/>
  <c r="AW19" i="1"/>
  <c r="AT19" i="1" s="1"/>
  <c r="AJ19" i="1" s="1"/>
  <c r="AW54" i="1"/>
  <c r="AT54" i="1" s="1"/>
  <c r="AJ54" i="1" s="1"/>
  <c r="AW45" i="1"/>
  <c r="AT45" i="1" s="1"/>
  <c r="AJ45" i="1" s="1"/>
  <c r="AW50" i="1"/>
  <c r="AT50" i="1" s="1"/>
  <c r="AJ50" i="1" s="1"/>
  <c r="AW53" i="1"/>
  <c r="AT53" i="1" s="1"/>
  <c r="AJ53" i="1" s="1"/>
  <c r="AW74" i="1"/>
  <c r="AT74" i="1" s="1"/>
  <c r="AJ74" i="1" s="1"/>
  <c r="AW106" i="1"/>
  <c r="AT106" i="1" s="1"/>
  <c r="AJ106" i="1" s="1"/>
  <c r="AW102" i="1"/>
  <c r="AT102" i="1" s="1"/>
  <c r="AJ102" i="1" s="1"/>
  <c r="AW65" i="1"/>
  <c r="AT65" i="1" s="1"/>
  <c r="AJ65" i="1" s="1"/>
  <c r="AW109" i="1"/>
  <c r="AT109" i="1" s="1"/>
  <c r="AJ109" i="1" s="1"/>
  <c r="AW18" i="1"/>
  <c r="AT18" i="1" s="1"/>
  <c r="AJ18" i="1" s="1"/>
  <c r="AW91" i="1"/>
  <c r="AT91" i="1" s="1"/>
  <c r="AJ91" i="1" s="1"/>
  <c r="AW104" i="1"/>
  <c r="AT104" i="1" s="1"/>
  <c r="AJ104" i="1" s="1"/>
  <c r="AW73" i="1"/>
  <c r="AT73" i="1" s="1"/>
  <c r="AJ73" i="1" s="1"/>
  <c r="AW38" i="1"/>
  <c r="AT38" i="1" s="1"/>
  <c r="AJ38" i="1" s="1"/>
  <c r="AW90" i="1"/>
  <c r="AT90" i="1" s="1"/>
  <c r="AJ90" i="1" s="1"/>
  <c r="AW86" i="1"/>
  <c r="AT86" i="1" s="1"/>
  <c r="AJ86" i="1" s="1"/>
  <c r="AW70" i="1"/>
  <c r="AT70" i="1" s="1"/>
  <c r="AJ70" i="1" s="1"/>
  <c r="AW42" i="1"/>
  <c r="AT42" i="1" s="1"/>
  <c r="AJ42" i="1" s="1"/>
  <c r="AW75" i="1"/>
  <c r="AT75" i="1" s="1"/>
  <c r="AJ75" i="1" s="1"/>
  <c r="AW99" i="1"/>
  <c r="AT99" i="1" s="1"/>
  <c r="AJ99" i="1" s="1"/>
  <c r="AW39" i="1"/>
  <c r="AT39" i="1" s="1"/>
  <c r="AJ39" i="1" s="1"/>
  <c r="AW71" i="1"/>
  <c r="AT71" i="1" s="1"/>
  <c r="AJ71" i="1" s="1"/>
  <c r="AW116" i="1"/>
  <c r="AT116" i="1" s="1"/>
  <c r="AJ116" i="1" s="1"/>
  <c r="AW40" i="1"/>
  <c r="AT40" i="1" s="1"/>
  <c r="AJ40" i="1" s="1"/>
  <c r="AW87" i="1"/>
  <c r="AT87" i="1" s="1"/>
  <c r="AJ87" i="1" s="1"/>
  <c r="AW103" i="1"/>
  <c r="AT103" i="1" s="1"/>
  <c r="AJ103" i="1" s="1"/>
  <c r="AW62" i="1"/>
  <c r="AT62" i="1" s="1"/>
  <c r="AJ62" i="1" s="1"/>
  <c r="AW23" i="1"/>
  <c r="AT23" i="1" s="1"/>
  <c r="AJ23" i="1" s="1"/>
  <c r="AW46" i="1"/>
  <c r="AT46" i="1" s="1"/>
  <c r="AJ46" i="1" s="1"/>
  <c r="AW107" i="1"/>
  <c r="AT107" i="1" s="1"/>
  <c r="AJ107" i="1" s="1"/>
  <c r="AW47" i="1"/>
  <c r="AT47" i="1" s="1"/>
  <c r="AJ47" i="1" s="1"/>
  <c r="AW82" i="1"/>
  <c r="AT82" i="1" s="1"/>
  <c r="AJ82" i="1" s="1"/>
  <c r="AW100" i="1"/>
  <c r="AT100" i="1" s="1"/>
  <c r="AJ100" i="1" s="1"/>
  <c r="AW55" i="1"/>
  <c r="AT55" i="1" s="1"/>
  <c r="AJ55" i="1" s="1"/>
  <c r="AW68" i="1"/>
  <c r="AT68" i="1" s="1"/>
  <c r="AJ68" i="1" s="1"/>
  <c r="AW67" i="1"/>
  <c r="AT67" i="1" s="1"/>
  <c r="AJ67" i="1" s="1"/>
  <c r="AW94" i="1"/>
  <c r="AT94" i="1" s="1"/>
  <c r="AJ94" i="1" s="1"/>
  <c r="AW31" i="1"/>
  <c r="AT31" i="1" s="1"/>
  <c r="AJ31" i="1" s="1"/>
  <c r="AW52" i="1"/>
  <c r="AT52" i="1" s="1"/>
  <c r="AJ52" i="1" s="1"/>
  <c r="AW36" i="1"/>
  <c r="AT36" i="1" s="1"/>
  <c r="AJ36" i="1" s="1"/>
  <c r="AW43" i="1"/>
  <c r="AT43" i="1" s="1"/>
  <c r="AJ43" i="1" s="1"/>
  <c r="AW84" i="1"/>
  <c r="AT84" i="1" s="1"/>
  <c r="AJ84" i="1" s="1"/>
  <c r="AW101" i="1"/>
  <c r="AT101" i="1" s="1"/>
  <c r="AJ101" i="1" s="1"/>
  <c r="AW69" i="1"/>
  <c r="AT69" i="1" s="1"/>
  <c r="AJ69" i="1" s="1"/>
  <c r="AW114" i="1"/>
  <c r="AT114" i="1" s="1"/>
  <c r="AJ114" i="1" s="1"/>
  <c r="AW20" i="1"/>
  <c r="AT20" i="1" s="1"/>
  <c r="AJ20" i="1" s="1"/>
  <c r="AW59" i="1"/>
  <c r="AT59" i="1" s="1"/>
  <c r="AJ59" i="1" s="1"/>
  <c r="AW81" i="1"/>
  <c r="AT81" i="1" s="1"/>
  <c r="AJ81" i="1" s="1"/>
  <c r="AW58" i="1"/>
  <c r="AT58" i="1" s="1"/>
  <c r="AJ58" i="1" s="1"/>
  <c r="AW29" i="1"/>
  <c r="AT29" i="1" s="1"/>
  <c r="AJ29" i="1" s="1"/>
  <c r="AW33" i="1"/>
  <c r="AT33" i="1" s="1"/>
  <c r="AJ33" i="1" s="1"/>
  <c r="AW97" i="1"/>
  <c r="AT97" i="1" s="1"/>
  <c r="AJ97" i="1" s="1"/>
  <c r="AW24" i="1"/>
  <c r="AT24" i="1" s="1"/>
  <c r="AJ24" i="1" s="1"/>
  <c r="AW93" i="1"/>
  <c r="AT93" i="1" s="1"/>
  <c r="AJ93" i="1" s="1"/>
  <c r="AW88" i="1"/>
  <c r="AT88" i="1" s="1"/>
  <c r="AJ88" i="1" s="1"/>
  <c r="AW49" i="1"/>
  <c r="AT49" i="1" s="1"/>
  <c r="AJ49" i="1" s="1"/>
  <c r="AW51" i="1"/>
  <c r="AT51" i="1" s="1"/>
  <c r="AJ51" i="1" s="1"/>
  <c r="AW72" i="1"/>
  <c r="AT72" i="1" s="1"/>
  <c r="AJ72" i="1" s="1"/>
  <c r="AW111" i="1"/>
  <c r="AT111" i="1" s="1"/>
  <c r="AJ111" i="1" s="1"/>
  <c r="AW63" i="1"/>
  <c r="AT63" i="1" s="1"/>
  <c r="AJ63" i="1" s="1"/>
  <c r="AW79" i="1"/>
  <c r="AT79" i="1" s="1"/>
  <c r="AJ79" i="1" s="1"/>
  <c r="AW66" i="1"/>
  <c r="AT66" i="1" s="1"/>
  <c r="AJ66" i="1" s="1"/>
  <c r="AW56" i="1"/>
  <c r="AT56" i="1" s="1"/>
  <c r="AJ56" i="1" s="1"/>
  <c r="AW78" i="1"/>
  <c r="AT78" i="1" s="1"/>
  <c r="AJ78" i="1" s="1"/>
  <c r="AW61" i="1"/>
  <c r="AT61" i="1" s="1"/>
  <c r="AJ61" i="1" s="1"/>
  <c r="AW35" i="1"/>
  <c r="AT35" i="1" s="1"/>
  <c r="AJ35" i="1" s="1"/>
  <c r="AW37" i="1"/>
  <c r="AT37" i="1" s="1"/>
  <c r="AJ37" i="1" s="1"/>
  <c r="AW105" i="1"/>
  <c r="AT105" i="1" s="1"/>
  <c r="AJ105" i="1" s="1"/>
  <c r="AW57" i="1"/>
  <c r="AT57" i="1" s="1"/>
  <c r="AJ57" i="1" s="1"/>
  <c r="AW30" i="1"/>
  <c r="AT30" i="1" s="1"/>
  <c r="AJ30" i="1" s="1"/>
  <c r="AW34" i="1"/>
  <c r="AT34" i="1" s="1"/>
  <c r="AJ34" i="1" s="1"/>
  <c r="AW26" i="1"/>
  <c r="AT26" i="1" s="1"/>
  <c r="AJ26" i="1" s="1"/>
  <c r="AW95" i="1"/>
  <c r="AT95" i="1" s="1"/>
  <c r="AJ95" i="1" s="1"/>
  <c r="W117" i="1"/>
  <c r="F151" i="1" s="1"/>
  <c r="AA117" i="1"/>
  <c r="F155" i="1" s="1"/>
  <c r="BA117" i="1"/>
  <c r="AB117" i="1"/>
  <c r="F156" i="1" s="1"/>
  <c r="Y117" i="1"/>
  <c r="F153" i="1" s="1"/>
  <c r="AD117" i="1"/>
  <c r="F158" i="1" s="1"/>
  <c r="Z117" i="1"/>
  <c r="F154" i="1" s="1"/>
  <c r="BB117" i="1"/>
  <c r="AC117" i="1"/>
  <c r="F157" i="1" s="1"/>
  <c r="I145" i="1"/>
  <c r="I146" i="1"/>
  <c r="U52" i="1" l="1"/>
  <c r="I52" i="1" s="1"/>
  <c r="U23" i="1"/>
  <c r="I23" i="1" s="1"/>
  <c r="U116" i="1"/>
  <c r="I116" i="1" s="1"/>
  <c r="U51" i="1"/>
  <c r="I51" i="1" s="1"/>
  <c r="U64" i="1"/>
  <c r="I64" i="1" s="1"/>
  <c r="U73" i="1"/>
  <c r="I73" i="1" s="1"/>
  <c r="U21" i="1"/>
  <c r="I21" i="1" s="1"/>
  <c r="U61" i="1"/>
  <c r="I61" i="1" s="1"/>
  <c r="U56" i="1"/>
  <c r="I56" i="1" s="1"/>
  <c r="U53" i="1"/>
  <c r="I53" i="1" s="1"/>
  <c r="U79" i="1"/>
  <c r="I79" i="1" s="1"/>
  <c r="U85" i="1"/>
  <c r="I85" i="1" s="1"/>
  <c r="U76" i="1"/>
  <c r="I76" i="1" s="1"/>
  <c r="U43" i="1"/>
  <c r="I43" i="1" s="1"/>
  <c r="U67" i="1"/>
  <c r="I67" i="1" s="1"/>
  <c r="U68" i="1"/>
  <c r="I68" i="1" s="1"/>
  <c r="U47" i="1"/>
  <c r="I47" i="1" s="1"/>
  <c r="U46" i="1"/>
  <c r="I46" i="1" s="1"/>
  <c r="U32" i="1"/>
  <c r="I32" i="1" s="1"/>
  <c r="U87" i="1"/>
  <c r="I87" i="1" s="1"/>
  <c r="U108" i="1"/>
  <c r="I108" i="1" s="1"/>
  <c r="U99" i="1"/>
  <c r="I99" i="1" s="1"/>
  <c r="U49" i="1"/>
  <c r="I49" i="1" s="1"/>
  <c r="U34" i="1"/>
  <c r="I34" i="1" s="1"/>
  <c r="U93" i="1"/>
  <c r="I93" i="1" s="1"/>
  <c r="U24" i="1"/>
  <c r="I24" i="1" s="1"/>
  <c r="U37" i="1"/>
  <c r="I37" i="1" s="1"/>
  <c r="U104" i="1"/>
  <c r="I104" i="1" s="1"/>
  <c r="U18" i="1"/>
  <c r="I18" i="1" s="1"/>
  <c r="U109" i="1"/>
  <c r="I109" i="1" s="1"/>
  <c r="U96" i="1"/>
  <c r="I96" i="1" s="1"/>
  <c r="U102" i="1"/>
  <c r="I102" i="1" s="1"/>
  <c r="U74" i="1"/>
  <c r="I74" i="1" s="1"/>
  <c r="U19" i="1"/>
  <c r="I19" i="1" s="1"/>
  <c r="U63" i="1"/>
  <c r="I63" i="1" s="1"/>
  <c r="U69" i="1"/>
  <c r="I69" i="1" s="1"/>
  <c r="U84" i="1"/>
  <c r="I84" i="1" s="1"/>
  <c r="U94" i="1"/>
  <c r="I94" i="1" s="1"/>
  <c r="U103" i="1"/>
  <c r="I103" i="1" s="1"/>
  <c r="U39" i="1"/>
  <c r="I39" i="1" s="1"/>
  <c r="U26" i="1"/>
  <c r="I26" i="1" s="1"/>
  <c r="U105" i="1"/>
  <c r="I105" i="1" s="1"/>
  <c r="U29" i="1"/>
  <c r="I29" i="1" s="1"/>
  <c r="U35" i="1"/>
  <c r="I35" i="1" s="1"/>
  <c r="U65" i="1"/>
  <c r="I65" i="1" s="1"/>
  <c r="U45" i="1"/>
  <c r="I45" i="1" s="1"/>
  <c r="U114" i="1"/>
  <c r="I114" i="1" s="1"/>
  <c r="U36" i="1"/>
  <c r="I36" i="1" s="1"/>
  <c r="U60" i="1"/>
  <c r="I60" i="1" s="1"/>
  <c r="U55" i="1"/>
  <c r="I55" i="1" s="1"/>
  <c r="U107" i="1"/>
  <c r="I107" i="1" s="1"/>
  <c r="U44" i="1"/>
  <c r="I44" i="1" s="1"/>
  <c r="U75" i="1"/>
  <c r="I75" i="1" s="1"/>
  <c r="U42" i="1"/>
  <c r="I42" i="1" s="1"/>
  <c r="U30" i="1"/>
  <c r="I30" i="1" s="1"/>
  <c r="U86" i="1"/>
  <c r="I86" i="1" s="1"/>
  <c r="U89" i="1"/>
  <c r="I89" i="1" s="1"/>
  <c r="U90" i="1"/>
  <c r="I90" i="1" s="1"/>
  <c r="U25" i="1"/>
  <c r="I25" i="1" s="1"/>
  <c r="U91" i="1"/>
  <c r="I91" i="1" s="1"/>
  <c r="U80" i="1"/>
  <c r="I80" i="1" s="1"/>
  <c r="U78" i="1"/>
  <c r="I78" i="1" s="1"/>
  <c r="U66" i="1"/>
  <c r="I66" i="1" s="1"/>
  <c r="U59" i="1"/>
  <c r="I59" i="1" s="1"/>
  <c r="U58" i="1"/>
  <c r="I58" i="1" s="1"/>
  <c r="U82" i="1"/>
  <c r="I82" i="1" s="1"/>
  <c r="U20" i="1"/>
  <c r="I20" i="1" s="1"/>
  <c r="U101" i="1"/>
  <c r="I101" i="1" s="1"/>
  <c r="U48" i="1"/>
  <c r="I48" i="1" s="1"/>
  <c r="U28" i="1"/>
  <c r="I28" i="1" s="1"/>
  <c r="U100" i="1"/>
  <c r="I100" i="1" s="1"/>
  <c r="U92" i="1"/>
  <c r="I92" i="1" s="1"/>
  <c r="U62" i="1"/>
  <c r="I62" i="1" s="1"/>
  <c r="U40" i="1"/>
  <c r="I40" i="1" s="1"/>
  <c r="U71" i="1"/>
  <c r="I71" i="1" s="1"/>
  <c r="U72" i="1"/>
  <c r="I72" i="1" s="1"/>
  <c r="U88" i="1"/>
  <c r="I88" i="1" s="1"/>
  <c r="U70" i="1"/>
  <c r="I70" i="1" s="1"/>
  <c r="U57" i="1"/>
  <c r="I57" i="1" s="1"/>
  <c r="U112" i="1"/>
  <c r="I112" i="1" s="1"/>
  <c r="U97" i="1"/>
  <c r="I97" i="1" s="1"/>
  <c r="U38" i="1"/>
  <c r="I38" i="1" s="1"/>
  <c r="U33" i="1"/>
  <c r="I33" i="1" s="1"/>
  <c r="U41" i="1"/>
  <c r="I41" i="1" s="1"/>
  <c r="U22" i="1"/>
  <c r="I22" i="1" s="1"/>
  <c r="U106" i="1"/>
  <c r="I106" i="1" s="1"/>
  <c r="U50" i="1"/>
  <c r="I50" i="1" s="1"/>
  <c r="U54" i="1"/>
  <c r="I54" i="1" s="1"/>
  <c r="U111" i="1"/>
  <c r="I111" i="1" s="1"/>
  <c r="AW92" i="1"/>
  <c r="AW96" i="1"/>
  <c r="AW80" i="1"/>
  <c r="AW89" i="1"/>
  <c r="AW21" i="1"/>
  <c r="AW22" i="1"/>
  <c r="AW25" i="1"/>
  <c r="AW48" i="1"/>
  <c r="AW64" i="1"/>
  <c r="AW112" i="1"/>
  <c r="AT112" i="1" s="1"/>
  <c r="AJ112" i="1" s="1"/>
  <c r="AW85" i="1"/>
  <c r="AW32" i="1"/>
  <c r="AW76" i="1"/>
  <c r="AW28" i="1"/>
  <c r="AW41" i="1"/>
  <c r="AW60" i="1"/>
  <c r="AW44" i="1"/>
  <c r="AW108" i="1"/>
  <c r="BA118" i="1"/>
  <c r="BA119" i="1" s="1"/>
  <c r="BB118" i="1"/>
  <c r="BB119" i="1" s="1"/>
  <c r="BC117" i="1"/>
  <c r="AX117" i="1"/>
  <c r="AY117" i="1"/>
  <c r="X117" i="1"/>
  <c r="F152" i="1" s="1"/>
  <c r="H144" i="1"/>
  <c r="I144" i="1" s="1"/>
  <c r="H141" i="1"/>
  <c r="I141" i="1" s="1"/>
  <c r="H140" i="1"/>
  <c r="I140" i="1" s="1"/>
  <c r="H162" i="1"/>
  <c r="I162" i="1" s="1"/>
  <c r="H143" i="1"/>
  <c r="I143" i="1" s="1"/>
  <c r="I148" i="1"/>
  <c r="I147" i="1"/>
  <c r="H142" i="1"/>
  <c r="I142" i="1" s="1"/>
  <c r="H139" i="1"/>
  <c r="I139" i="1" s="1"/>
  <c r="AT60" i="1" l="1"/>
  <c r="AJ60" i="1" s="1"/>
  <c r="AT80" i="1"/>
  <c r="AJ80" i="1" s="1"/>
  <c r="AT108" i="1"/>
  <c r="AJ108" i="1" s="1"/>
  <c r="AT28" i="1"/>
  <c r="AJ28" i="1" s="1"/>
  <c r="AT32" i="1"/>
  <c r="AJ32" i="1" s="1"/>
  <c r="AT25" i="1"/>
  <c r="AJ25" i="1" s="1"/>
  <c r="AT22" i="1"/>
  <c r="AJ22" i="1" s="1"/>
  <c r="AT96" i="1"/>
  <c r="AJ96" i="1" s="1"/>
  <c r="AT48" i="1"/>
  <c r="AJ48" i="1" s="1"/>
  <c r="AT89" i="1"/>
  <c r="AJ89" i="1" s="1"/>
  <c r="AT44" i="1"/>
  <c r="AJ44" i="1" s="1"/>
  <c r="AT41" i="1"/>
  <c r="AJ41" i="1" s="1"/>
  <c r="AT76" i="1"/>
  <c r="AJ76" i="1" s="1"/>
  <c r="AT85" i="1"/>
  <c r="AJ85" i="1" s="1"/>
  <c r="AT64" i="1"/>
  <c r="AJ64" i="1" s="1"/>
  <c r="AT21" i="1"/>
  <c r="AJ21" i="1" s="1"/>
  <c r="AT92" i="1"/>
  <c r="AJ92" i="1" s="1"/>
  <c r="AW117" i="1"/>
  <c r="AX118" i="1"/>
  <c r="AX119" i="1" s="1"/>
  <c r="BC118" i="1"/>
  <c r="BC119" i="1" s="1"/>
  <c r="AY118" i="1"/>
  <c r="AY119" i="1" s="1"/>
  <c r="H157" i="1"/>
  <c r="I157" i="1" s="1"/>
  <c r="H155" i="1"/>
  <c r="I155" i="1" s="1"/>
  <c r="I31" i="1"/>
  <c r="AW118" i="1" l="1"/>
  <c r="AW119" i="1" s="1"/>
  <c r="H153" i="1"/>
  <c r="I153" i="1" s="1"/>
  <c r="H154" i="1"/>
  <c r="I154" i="1" s="1"/>
  <c r="H156" i="1"/>
  <c r="I156" i="1" s="1"/>
  <c r="H158" i="1"/>
  <c r="I158" i="1" s="1"/>
  <c r="H152" i="1"/>
  <c r="I152" i="1" s="1"/>
  <c r="E63" i="11" l="1"/>
  <c r="F63" i="11" s="1"/>
  <c r="U17" i="11"/>
  <c r="S17" i="11" s="1"/>
  <c r="S37" i="11" s="1"/>
  <c r="E60" i="11" s="1"/>
  <c r="F60" i="11" s="1"/>
  <c r="U37" i="11" l="1"/>
  <c r="E62" i="11" s="1"/>
  <c r="F62" i="11" s="1"/>
  <c r="AV117" i="1"/>
  <c r="H151" i="1" l="1"/>
  <c r="I151" i="1" s="1"/>
  <c r="AV118" i="1"/>
  <c r="AV119" i="1" s="1"/>
  <c r="V117" i="1"/>
  <c r="F150" i="1" s="1"/>
  <c r="I17" i="1"/>
  <c r="I117" i="1" s="1"/>
  <c r="AU117" i="1" l="1"/>
  <c r="U117" i="1"/>
  <c r="F149" i="1" s="1"/>
  <c r="H150" i="1" l="1"/>
  <c r="I150" i="1" s="1"/>
  <c r="AU118" i="1"/>
  <c r="AU119" i="1" s="1"/>
  <c r="AT117" i="1"/>
  <c r="AJ117" i="1"/>
  <c r="H149" i="1" l="1"/>
  <c r="I149" i="1" s="1"/>
  <c r="AT118" i="1"/>
  <c r="AT119" i="1" s="1"/>
  <c r="AJ119" i="1"/>
</calcChain>
</file>

<file path=xl/sharedStrings.xml><?xml version="1.0" encoding="utf-8"?>
<sst xmlns="http://schemas.openxmlformats.org/spreadsheetml/2006/main" count="237" uniqueCount="94">
  <si>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</si>
  <si>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</si>
  <si>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</si>
  <si>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</si>
  <si>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</si>
  <si>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</si>
  <si>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</si>
  <si>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v EUR  </t>
  </si>
  <si>
    <t>podľa  funkčnej klasifikácie</t>
  </si>
  <si>
    <t>podľa  ekonomickej klasifikácie</t>
  </si>
  <si>
    <t>0560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</si>
  <si>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</si>
  <si>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</si>
  <si>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</si>
  <si>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</si>
  <si>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</si>
  <si>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642015</t>
  </si>
  <si>
    <t>Meno</t>
  </si>
  <si>
    <t>Náhrada zapracovnú pohotovosť, služobnú pohotovosť a náhrada, odmena za pohotovosť</t>
  </si>
  <si>
    <t>Odmeny spolu</t>
  </si>
  <si>
    <t>Ostatné príplatky okrem osobných príplatkov</t>
  </si>
  <si>
    <t>Osobný príplatok</t>
  </si>
  <si>
    <t>Ostatné osobné vyrovnania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</si>
  <si>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</si>
  <si>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</si>
  <si>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</si>
  <si>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</si>
  <si>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</si>
  <si>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</si>
  <si>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</si>
  <si>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</si>
  <si>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</si>
  <si>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</si>
  <si>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</si>
  <si>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</si>
  <si>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</si>
  <si>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Osobné číslo zamestnanca</t>
  </si>
  <si>
    <t>Administratívne kapacity</t>
  </si>
  <si>
    <t>Na poistenie do rezervného fondu solidarity</t>
  </si>
  <si>
    <t>Poistné do sociálnej poisťovne</t>
  </si>
  <si>
    <t>Poistné do Všeobecnej zdravotnej poisťovne</t>
  </si>
  <si>
    <t>Vypracoval (meno, funkcia, podpis):</t>
  </si>
  <si>
    <t>Schválil (meno, funkcia, podpis):</t>
  </si>
  <si>
    <t>Názov položky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</si>
  <si>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</si>
  <si>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</si>
  <si>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</si>
  <si>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>Oprávnený výdavok v EUR</t>
  </si>
  <si>
    <t>Neoprávnený výdavok v EUR</t>
  </si>
  <si>
    <t>Kód výdavku podľa funkčnej klasifikácie</t>
  </si>
  <si>
    <t>Kód výdavku podľa ekonomickej klasifikácie</t>
  </si>
  <si>
    <t>Spolu v EUR</t>
  </si>
  <si>
    <t>637027</t>
  </si>
  <si>
    <t>620</t>
  </si>
  <si>
    <t>621</t>
  </si>
  <si>
    <t>623</t>
  </si>
  <si>
    <t>625</t>
  </si>
  <si>
    <t>625001</t>
  </si>
  <si>
    <t>625002</t>
  </si>
  <si>
    <t>625003</t>
  </si>
  <si>
    <t>625004</t>
  </si>
  <si>
    <t>625005</t>
  </si>
  <si>
    <t>625007</t>
  </si>
  <si>
    <t>č. dokladu o úhrade:</t>
  </si>
  <si>
    <t xml:space="preserve">účtovný doklad: </t>
  </si>
  <si>
    <t>Mzdová učtáreň Prijímateľa potvrdzuje správnosť údajov</t>
  </si>
  <si>
    <t>Osoba určená štatutárnym orgánom Prijímateľa potvrdzuje správnosť údajov</t>
  </si>
  <si>
    <t>Doplnkové dôchodkové sporenie</t>
  </si>
  <si>
    <t>627</t>
  </si>
  <si>
    <t>Použité skratky</t>
  </si>
  <si>
    <t>Odmeny zamestnancov mimopracovného  pomeru</t>
  </si>
  <si>
    <r>
      <t xml:space="preserve">Sumarizačný hárok - mzdové výdavky 
Výpis priznaných a vyplatených miezd vrátane odvodov zamestnávateľa a odmien za </t>
    </r>
    <r>
      <rPr>
        <b/>
        <sz val="17"/>
        <color rgb="FFFF0000"/>
        <rFont val="Arial"/>
        <family val="2"/>
        <charset val="238"/>
      </rPr>
      <t>mesiac/rok - účtovný doklad č. xx/xx</t>
    </r>
  </si>
  <si>
    <t>Kód projektu ITMS2014+:</t>
  </si>
  <si>
    <t>Názov projektu:</t>
  </si>
  <si>
    <t>Prijímateľ:</t>
  </si>
  <si>
    <t>Príspevok zamestnávateľa na rekreáciu</t>
  </si>
  <si>
    <t>Sociálny fond</t>
  </si>
  <si>
    <t>Príspevok do doplnkových dôchodkových poisťovní</t>
  </si>
  <si>
    <t>cena práce</t>
  </si>
  <si>
    <t>Na nemocenské dávky</t>
  </si>
  <si>
    <t>637016</t>
  </si>
  <si>
    <t>MRR</t>
  </si>
  <si>
    <t>VRR</t>
  </si>
  <si>
    <r>
      <t xml:space="preserve">Poistné do Všeobecnej zdravotnej poisťovne </t>
    </r>
    <r>
      <rPr>
        <sz val="10"/>
        <rFont val="Arial"/>
        <family val="2"/>
        <charset val="238"/>
      </rPr>
      <t>(vyplniť podľa relevantnej poisťovne, inak uviesť hodnotu O)</t>
    </r>
  </si>
  <si>
    <r>
      <t xml:space="preserve">Poistné do ostatných zdravotných poisťovní </t>
    </r>
    <r>
      <rPr>
        <sz val="10"/>
        <rFont val="Arial"/>
        <family val="2"/>
        <charset val="238"/>
      </rPr>
      <t>(vyplniť podľa relevantnej poisťovne, inak uviesť hodnotu O)</t>
    </r>
  </si>
  <si>
    <t>637006</t>
  </si>
  <si>
    <t>Celkové oprávnené výdavky</t>
  </si>
  <si>
    <r>
      <t xml:space="preserve">A. Doplatok k platu a ďalší plat </t>
    </r>
    <r>
      <rPr>
        <sz val="10"/>
        <rFont val="Arial"/>
        <family val="2"/>
        <charset val="238"/>
      </rPr>
      <t>(vyrovnanie platu, doplatok k platu a iné plnenia, ktoré vstupujú do vymeriavacieho základu)</t>
    </r>
  </si>
  <si>
    <r>
      <t xml:space="preserve">B. Doplatok k platu a ďalší plat </t>
    </r>
    <r>
      <rPr>
        <sz val="10"/>
        <rFont val="Arial"/>
        <family val="2"/>
        <charset val="238"/>
      </rPr>
      <t>(príplatok k náhrade príjmu pri dočasnej pracovnej neschopnosti - § 143 ods. 1 zákona o štátnej službe a iné plnenia, ktoré nevstupujú do vymeriavacieho základu)</t>
    </r>
  </si>
  <si>
    <t>A. Doplatok k platu a ďalší plat</t>
  </si>
  <si>
    <t>B. Doplatok k platu a ďalší plat</t>
  </si>
  <si>
    <t>Čistá mzda (vyplatená mzda)</t>
  </si>
  <si>
    <t>lg1</t>
  </si>
  <si>
    <t>Príloha č. 4.4.3.5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</si>
</sst>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7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rgb="FFFEFBC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33" fillId="0" borderId="0"/>
    <xf numFmtId="0" fontId="2" fillId="0" borderId="0"/>
    <xf numFmtId="0" fontId="15" fillId="0" borderId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1" fillId="0" borderId="0"/>
  </cellStyleXfs>
  <cellXfs count="384">
    <xf numFmtId="0" fontId="0" fillId="0" borderId="0" xfId="0"/>
    <xf numFmtId="4" fontId="27" fillId="0" borderId="0" xfId="0" applyNumberFormat="1" applyFont="1" applyFill="1" applyProtection="1">
      <protection locked="0"/>
    </xf>
    <xf numFmtId="3" fontId="27" fillId="0" borderId="0" xfId="0" applyNumberFormat="1" applyFont="1" applyFill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3" fontId="16" fillId="0" borderId="0" xfId="0" applyNumberFormat="1" applyFont="1" applyFill="1" applyProtection="1">
      <protection locked="0"/>
    </xf>
    <xf numFmtId="3" fontId="31" fillId="0" borderId="0" xfId="0" applyNumberFormat="1" applyFont="1" applyFill="1" applyProtection="1">
      <protection locked="0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0" xfId="0" applyNumberFormat="1" applyFont="1" applyFill="1" applyBorder="1" applyProtection="1">
      <protection locked="0"/>
    </xf>
    <xf numFmtId="3" fontId="16" fillId="24" borderId="0" xfId="0" applyNumberFormat="1" applyFont="1" applyFill="1" applyProtection="1">
      <protection locked="0"/>
    </xf>
    <xf numFmtId="4" fontId="16" fillId="0" borderId="0" xfId="0" applyNumberFormat="1" applyFont="1" applyFill="1" applyProtection="1">
      <protection locked="0"/>
    </xf>
    <xf numFmtId="4" fontId="16" fillId="24" borderId="0" xfId="0" applyNumberFormat="1" applyFont="1" applyFill="1" applyProtection="1">
      <protection locked="0"/>
    </xf>
    <xf numFmtId="4" fontId="16" fillId="27" borderId="0" xfId="0" applyNumberFormat="1" applyFont="1" applyFill="1" applyProtection="1">
      <protection locked="0"/>
    </xf>
    <xf numFmtId="3" fontId="27" fillId="0" borderId="0" xfId="0" applyNumberFormat="1" applyFont="1" applyFill="1" applyAlignment="1" applyProtection="1">
      <alignment horizontal="right"/>
      <protection locked="0"/>
    </xf>
    <xf numFmtId="3" fontId="16" fillId="0" borderId="0" xfId="0" applyNumberFormat="1" applyFont="1" applyFill="1" applyAlignment="1" applyProtection="1">
      <alignment horizontal="right"/>
      <protection locked="0"/>
    </xf>
    <xf numFmtId="3" fontId="25" fillId="0" borderId="0" xfId="0" applyNumberFormat="1" applyFont="1" applyFill="1" applyAlignment="1" applyProtection="1">
      <alignment horizontal="center"/>
      <protection locked="0"/>
    </xf>
    <xf numFmtId="3" fontId="25" fillId="0" borderId="0" xfId="0" applyNumberFormat="1" applyFont="1" applyFill="1" applyAlignment="1" applyProtection="1">
      <alignment vertical="center"/>
      <protection locked="0"/>
    </xf>
    <xf numFmtId="3" fontId="24" fillId="0" borderId="0" xfId="0" applyNumberFormat="1" applyFont="1" applyFill="1" applyAlignment="1" applyProtection="1">
      <protection locked="0"/>
    </xf>
    <xf numFmtId="4" fontId="15" fillId="0" borderId="0" xfId="0" applyNumberFormat="1" applyFont="1" applyFill="1" applyBorder="1" applyProtection="1">
      <protection locked="0"/>
    </xf>
    <xf numFmtId="4" fontId="15" fillId="0" borderId="13" xfId="0" applyNumberFormat="1" applyFont="1" applyFill="1" applyBorder="1" applyProtection="1">
      <protection locked="0"/>
    </xf>
    <xf numFmtId="4" fontId="15" fillId="0" borderId="14" xfId="0" applyNumberFormat="1" applyFont="1" applyFill="1" applyBorder="1" applyProtection="1">
      <protection locked="0"/>
    </xf>
    <xf numFmtId="4" fontId="15" fillId="0" borderId="15" xfId="0" applyNumberFormat="1" applyFont="1" applyFill="1" applyBorder="1" applyProtection="1">
      <protection locked="0"/>
    </xf>
    <xf numFmtId="4" fontId="15" fillId="0" borderId="16" xfId="0" applyNumberFormat="1" applyFont="1" applyFill="1" applyBorder="1" applyProtection="1">
      <protection locked="0"/>
    </xf>
    <xf numFmtId="4" fontId="15" fillId="0" borderId="17" xfId="0" applyNumberFormat="1" applyFont="1" applyFill="1" applyBorder="1" applyProtection="1">
      <protection locked="0"/>
    </xf>
    <xf numFmtId="4" fontId="15" fillId="0" borderId="11" xfId="0" applyNumberFormat="1" applyFont="1" applyFill="1" applyBorder="1" applyProtection="1">
      <protection locked="0"/>
    </xf>
    <xf numFmtId="4" fontId="25" fillId="28" borderId="26" xfId="0" applyNumberFormat="1" applyFont="1" applyFill="1" applyBorder="1" applyAlignment="1" applyProtection="1">
      <alignment horizontal="right"/>
      <protection locked="0"/>
    </xf>
    <xf numFmtId="4" fontId="25" fillId="28" borderId="25" xfId="0" applyNumberFormat="1" applyFont="1" applyFill="1" applyBorder="1" applyAlignment="1" applyProtection="1">
      <alignment horizontal="right"/>
      <protection locked="0"/>
    </xf>
    <xf numFmtId="4" fontId="25" fillId="28" borderId="41" xfId="0" applyNumberFormat="1" applyFont="1" applyFill="1" applyBorder="1" applyAlignment="1" applyProtection="1">
      <alignment horizontal="right"/>
      <protection locked="0"/>
    </xf>
    <xf numFmtId="4" fontId="25" fillId="28" borderId="59" xfId="0" applyNumberFormat="1" applyFont="1" applyFill="1" applyBorder="1" applyAlignment="1" applyProtection="1">
      <alignment horizontal="right"/>
      <protection locked="0"/>
    </xf>
    <xf numFmtId="3" fontId="25" fillId="0" borderId="10" xfId="0" applyNumberFormat="1" applyFont="1" applyFill="1" applyBorder="1" applyProtection="1">
      <protection locked="0"/>
    </xf>
    <xf numFmtId="3" fontId="25" fillId="0" borderId="11" xfId="0" applyNumberFormat="1" applyFont="1" applyFill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3" fontId="2" fillId="0" borderId="13" xfId="0" applyNumberFormat="1" applyFont="1" applyFill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31" fillId="0" borderId="13" xfId="0" applyNumberFormat="1" applyFont="1" applyFill="1" applyBorder="1" applyProtection="1">
      <protection locked="0"/>
    </xf>
    <xf numFmtId="3" fontId="31" fillId="0" borderId="0" xfId="0" applyNumberFormat="1" applyFont="1" applyFill="1" applyBorder="1" applyProtection="1">
      <protection locked="0"/>
    </xf>
    <xf numFmtId="3" fontId="15" fillId="0" borderId="15" xfId="0" applyNumberFormat="1" applyFont="1" applyFill="1" applyBorder="1" applyProtection="1">
      <protection locked="0"/>
    </xf>
    <xf numFmtId="3" fontId="15" fillId="0" borderId="16" xfId="0" applyNumberFormat="1" applyFont="1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3" fontId="25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wrapText="1"/>
      <protection locked="0"/>
    </xf>
    <xf numFmtId="0" fontId="23" fillId="0" borderId="56" xfId="0" applyFont="1" applyFill="1" applyBorder="1"/>
    <xf numFmtId="0" fontId="23" fillId="0" borderId="39" xfId="0" applyFont="1" applyFill="1" applyBorder="1"/>
    <xf numFmtId="0" fontId="23" fillId="0" borderId="65" xfId="0" applyFont="1" applyFill="1" applyBorder="1"/>
    <xf numFmtId="0" fontId="23" fillId="0" borderId="55" xfId="0" applyFont="1" applyFill="1" applyBorder="1"/>
    <xf numFmtId="0" fontId="0" fillId="0" borderId="56" xfId="0" applyBorder="1"/>
    <xf numFmtId="0" fontId="0" fillId="0" borderId="39" xfId="0" applyBorder="1"/>
    <xf numFmtId="0" fontId="0" fillId="0" borderId="70" xfId="0" applyBorder="1"/>
    <xf numFmtId="0" fontId="0" fillId="0" borderId="71" xfId="0" applyBorder="1"/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68" xfId="0" applyNumberFormat="1" applyFont="1" applyFill="1" applyBorder="1" applyAlignment="1" applyProtection="1">
      <alignment horizontal="center"/>
      <protection locked="0"/>
    </xf>
    <xf numFmtId="1" fontId="2" fillId="24" borderId="28" xfId="0" applyNumberFormat="1" applyFont="1" applyFill="1" applyBorder="1" applyAlignment="1" applyProtection="1">
      <alignment horizontal="center"/>
      <protection locked="0"/>
    </xf>
    <xf numFmtId="0" fontId="2" fillId="27" borderId="27" xfId="0" applyFont="1" applyFill="1" applyBorder="1" applyAlignment="1" applyProtection="1">
      <alignment horizontal="left"/>
      <protection locked="0"/>
    </xf>
    <xf numFmtId="0" fontId="2" fillId="27" borderId="28" xfId="0" applyFont="1" applyFill="1" applyBorder="1" applyAlignment="1" applyProtection="1">
      <alignment horizontal="left"/>
      <protection locked="0"/>
    </xf>
    <xf numFmtId="4" fontId="2" fillId="0" borderId="28" xfId="0" applyNumberFormat="1" applyFont="1" applyBorder="1" applyAlignment="1" applyProtection="1">
      <alignment horizontal="right"/>
      <protection locked="0"/>
    </xf>
    <xf numFmtId="14" fontId="36" fillId="0" borderId="28" xfId="0" applyNumberFormat="1" applyFont="1" applyFill="1" applyBorder="1" applyAlignment="1" applyProtection="1">
      <alignment horizontal="right"/>
      <protection locked="0"/>
    </xf>
    <xf numFmtId="49" fontId="2" fillId="0" borderId="33" xfId="0" applyNumberFormat="1" applyFont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 wrapText="1"/>
      <protection locked="0"/>
    </xf>
    <xf numFmtId="4" fontId="2" fillId="0" borderId="65" xfId="0" applyNumberFormat="1" applyFont="1" applyBorder="1" applyAlignment="1" applyProtection="1">
      <alignment horizontal="right"/>
      <protection locked="0"/>
    </xf>
    <xf numFmtId="4" fontId="2" fillId="0" borderId="38" xfId="0" applyNumberFormat="1" applyFont="1" applyBorder="1" applyAlignment="1" applyProtection="1">
      <alignment horizontal="right"/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37" fillId="28" borderId="34" xfId="0" applyNumberFormat="1" applyFont="1" applyFill="1" applyBorder="1" applyAlignment="1" applyProtection="1">
      <alignment horizontal="right"/>
      <protection locked="0"/>
    </xf>
    <xf numFmtId="4" fontId="2" fillId="27" borderId="38" xfId="0" applyNumberFormat="1" applyFont="1" applyFill="1" applyBorder="1" applyAlignment="1" applyProtection="1">
      <alignment horizontal="right"/>
      <protection locked="0"/>
    </xf>
    <xf numFmtId="4" fontId="2" fillId="30" borderId="34" xfId="0" applyNumberFormat="1" applyFont="1" applyFill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/>
      <protection locked="0"/>
    </xf>
    <xf numFmtId="4" fontId="2" fillId="25" borderId="21" xfId="0" applyNumberFormat="1" applyFont="1" applyFill="1" applyBorder="1" applyAlignment="1" applyProtection="1">
      <alignment horizontal="right" wrapText="1"/>
      <protection locked="0"/>
    </xf>
    <xf numFmtId="4" fontId="2" fillId="24" borderId="3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/>
      <protection locked="0"/>
    </xf>
    <xf numFmtId="3" fontId="2" fillId="0" borderId="69" xfId="0" applyNumberFormat="1" applyFont="1" applyFill="1" applyBorder="1" applyAlignment="1" applyProtection="1">
      <alignment horizontal="center"/>
      <protection locked="0"/>
    </xf>
    <xf numFmtId="1" fontId="2" fillId="24" borderId="18" xfId="0" applyNumberFormat="1" applyFont="1" applyFill="1" applyBorder="1" applyAlignment="1" applyProtection="1">
      <alignment horizontal="center"/>
      <protection locked="0"/>
    </xf>
    <xf numFmtId="0" fontId="2" fillId="27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lef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14" fontId="36" fillId="0" borderId="18" xfId="0" applyNumberFormat="1" applyFont="1" applyFill="1" applyBorder="1" applyAlignment="1" applyProtection="1">
      <alignment horizontal="right"/>
      <protection locked="0"/>
    </xf>
    <xf numFmtId="49" fontId="2" fillId="0" borderId="58" xfId="0" applyNumberFormat="1" applyFont="1" applyBorder="1" applyAlignment="1" applyProtection="1">
      <alignment horizontal="right"/>
      <protection locked="0"/>
    </xf>
    <xf numFmtId="4" fontId="2" fillId="28" borderId="22" xfId="0" applyNumberFormat="1" applyFont="1" applyFill="1" applyBorder="1" applyAlignment="1" applyProtection="1">
      <alignment horizontal="right" wrapText="1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4" fontId="2" fillId="0" borderId="29" xfId="0" applyNumberFormat="1" applyFont="1" applyBorder="1" applyAlignment="1" applyProtection="1">
      <alignment horizontal="right"/>
      <protection locked="0"/>
    </xf>
    <xf numFmtId="4" fontId="37" fillId="28" borderId="22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/>
      <protection locked="0"/>
    </xf>
    <xf numFmtId="4" fontId="2" fillId="0" borderId="39" xfId="0" applyNumberFormat="1" applyFont="1" applyBorder="1" applyAlignment="1" applyProtection="1">
      <alignment horizontal="right"/>
      <protection locked="0"/>
    </xf>
    <xf numFmtId="4" fontId="2" fillId="27" borderId="56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 wrapText="1"/>
      <protection locked="0"/>
    </xf>
    <xf numFmtId="4" fontId="2" fillId="28" borderId="22" xfId="0" applyNumberFormat="1" applyFont="1" applyFill="1" applyBorder="1" applyAlignment="1" applyProtection="1">
      <alignment horizontal="right"/>
      <protection locked="0"/>
    </xf>
    <xf numFmtId="4" fontId="2" fillId="25" borderId="34" xfId="0" applyNumberFormat="1" applyFont="1" applyFill="1" applyBorder="1" applyAlignment="1" applyProtection="1">
      <alignment horizontal="right" wrapText="1"/>
      <protection locked="0"/>
    </xf>
    <xf numFmtId="4" fontId="2" fillId="24" borderId="28" xfId="0" applyNumberFormat="1" applyFont="1" applyFill="1" applyBorder="1" applyAlignment="1" applyProtection="1">
      <alignment horizontal="right"/>
      <protection locked="0"/>
    </xf>
    <xf numFmtId="4" fontId="2" fillId="24" borderId="29" xfId="0" applyNumberFormat="1" applyFont="1" applyFill="1" applyBorder="1" applyAlignment="1" applyProtection="1">
      <alignment horizontal="right"/>
      <protection locked="0"/>
    </xf>
    <xf numFmtId="1" fontId="2" fillId="27" borderId="18" xfId="0" applyNumberFormat="1" applyFont="1" applyFill="1" applyBorder="1" applyAlignment="1" applyProtection="1">
      <alignment horizontal="center"/>
      <protection locked="0"/>
    </xf>
    <xf numFmtId="1" fontId="2" fillId="0" borderId="18" xfId="0" applyNumberFormat="1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center"/>
      <protection locked="0"/>
    </xf>
    <xf numFmtId="0" fontId="2" fillId="27" borderId="42" xfId="0" applyFont="1" applyFill="1" applyBorder="1" applyAlignment="1" applyProtection="1">
      <alignment horizontal="left"/>
      <protection locked="0"/>
    </xf>
    <xf numFmtId="1" fontId="2" fillId="26" borderId="1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4" fontId="2" fillId="28" borderId="23" xfId="0" applyNumberFormat="1" applyFont="1" applyFill="1" applyBorder="1" applyAlignment="1" applyProtection="1">
      <alignment horizontal="right"/>
      <protection locked="0"/>
    </xf>
    <xf numFmtId="4" fontId="2" fillId="24" borderId="18" xfId="0" applyNumberFormat="1" applyFont="1" applyFill="1" applyBorder="1" applyAlignment="1" applyProtection="1">
      <alignment horizontal="right"/>
      <protection locked="0"/>
    </xf>
    <xf numFmtId="4" fontId="2" fillId="0" borderId="28" xfId="0" applyNumberFormat="1" applyFont="1" applyFill="1" applyBorder="1" applyAlignment="1" applyProtection="1">
      <alignment horizontal="right"/>
      <protection locked="0"/>
    </xf>
    <xf numFmtId="4" fontId="25" fillId="28" borderId="20" xfId="0" applyNumberFormat="1" applyFont="1" applyFill="1" applyBorder="1" applyAlignment="1" applyProtection="1">
      <alignment horizontal="right"/>
      <protection locked="0"/>
    </xf>
    <xf numFmtId="4" fontId="2" fillId="24" borderId="33" xfId="0" applyNumberFormat="1" applyFont="1" applyFill="1" applyBorder="1" applyAlignment="1" applyProtection="1">
      <alignment horizontal="right"/>
      <protection locked="0"/>
    </xf>
    <xf numFmtId="4" fontId="2" fillId="0" borderId="35" xfId="0" applyNumberFormat="1" applyFont="1" applyFill="1" applyBorder="1" applyAlignment="1" applyProtection="1">
      <alignment horizontal="right" wrapText="1"/>
      <protection locked="0"/>
    </xf>
    <xf numFmtId="4" fontId="2" fillId="0" borderId="73" xfId="0" applyNumberFormat="1" applyFont="1" applyFill="1" applyBorder="1" applyAlignment="1" applyProtection="1">
      <alignment horizontal="right" wrapText="1"/>
      <protection locked="0"/>
    </xf>
    <xf numFmtId="4" fontId="2" fillId="0" borderId="27" xfId="0" applyNumberFormat="1" applyFont="1" applyFill="1" applyBorder="1" applyAlignment="1" applyProtection="1">
      <alignment horizontal="right" wrapText="1"/>
      <protection locked="0"/>
    </xf>
    <xf numFmtId="4" fontId="2" fillId="24" borderId="6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 wrapText="1"/>
      <protection locked="0"/>
    </xf>
    <xf numFmtId="4" fontId="2" fillId="28" borderId="23" xfId="0" applyNumberFormat="1" applyFont="1" applyFill="1" applyBorder="1" applyAlignment="1" applyProtection="1">
      <alignment horizontal="right" wrapText="1"/>
      <protection locked="0"/>
    </xf>
    <xf numFmtId="14" fontId="2" fillId="0" borderId="28" xfId="0" applyNumberFormat="1" applyFont="1" applyFill="1" applyBorder="1" applyAlignment="1" applyProtection="1">
      <alignment horizontal="right"/>
      <protection locked="0"/>
    </xf>
    <xf numFmtId="14" fontId="2" fillId="0" borderId="18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3" fontId="25" fillId="25" borderId="26" xfId="0" applyNumberFormat="1" applyFont="1" applyFill="1" applyBorder="1" applyAlignment="1" applyProtection="1">
      <alignment horizontal="center"/>
      <protection locked="0"/>
    </xf>
    <xf numFmtId="3" fontId="25" fillId="24" borderId="25" xfId="0" applyNumberFormat="1" applyFont="1" applyFill="1" applyBorder="1" applyAlignment="1" applyProtection="1">
      <alignment horizontal="center"/>
      <protection locked="0"/>
    </xf>
    <xf numFmtId="3" fontId="25" fillId="24" borderId="41" xfId="0" applyNumberFormat="1" applyFont="1" applyFill="1" applyBorder="1" applyAlignment="1" applyProtection="1">
      <alignment horizontal="center"/>
      <protection locked="0"/>
    </xf>
    <xf numFmtId="3" fontId="25" fillId="24" borderId="26" xfId="0" applyNumberFormat="1" applyFont="1" applyFill="1" applyBorder="1" applyAlignment="1" applyProtection="1">
      <alignment horizontal="center"/>
      <protection locked="0"/>
    </xf>
    <xf numFmtId="3" fontId="25" fillId="0" borderId="45" xfId="0" applyNumberFormat="1" applyFont="1" applyFill="1" applyBorder="1" applyAlignment="1" applyProtection="1">
      <alignment horizontal="center"/>
      <protection locked="0"/>
    </xf>
    <xf numFmtId="3" fontId="25" fillId="0" borderId="59" xfId="0" applyNumberFormat="1" applyFont="1" applyFill="1" applyBorder="1" applyAlignment="1" applyProtection="1">
      <alignment horizontal="center"/>
      <protection locked="0"/>
    </xf>
    <xf numFmtId="3" fontId="25" fillId="0" borderId="25" xfId="0" applyNumberFormat="1" applyFont="1" applyFill="1" applyBorder="1" applyAlignment="1" applyProtection="1">
      <alignment horizontal="center"/>
      <protection locked="0"/>
    </xf>
    <xf numFmtId="3" fontId="25" fillId="0" borderId="41" xfId="0" applyNumberFormat="1" applyFont="1" applyFill="1" applyBorder="1" applyAlignment="1" applyProtection="1">
      <alignment horizontal="center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3" fontId="25" fillId="27" borderId="26" xfId="0" applyNumberFormat="1" applyFont="1" applyFill="1" applyBorder="1" applyAlignment="1" applyProtection="1">
      <alignment horizontal="center"/>
      <protection locked="0"/>
    </xf>
    <xf numFmtId="3" fontId="25" fillId="0" borderId="26" xfId="0" applyNumberFormat="1" applyFont="1" applyFill="1" applyBorder="1" applyAlignment="1" applyProtection="1">
      <alignment horizontal="center"/>
      <protection locked="0"/>
    </xf>
    <xf numFmtId="3" fontId="25" fillId="25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5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6" fillId="0" borderId="0" xfId="0" applyNumberFormat="1" applyFont="1" applyFill="1" applyBorder="1" applyProtection="1">
      <protection locked="0"/>
    </xf>
    <xf numFmtId="2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3" fontId="25" fillId="0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59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2" xfId="0" applyNumberFormat="1" applyFont="1" applyFill="1" applyBorder="1" applyAlignment="1" applyProtection="1">
      <alignment vertical="center" wrapText="1"/>
      <protection locked="0"/>
    </xf>
    <xf numFmtId="4" fontId="23" fillId="0" borderId="23" xfId="0" applyNumberFormat="1" applyFont="1" applyFill="1" applyBorder="1" applyAlignment="1" applyProtection="1">
      <alignment vertical="center" wrapText="1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4" fillId="0" borderId="0" xfId="0" applyNumberFormat="1" applyFont="1" applyFill="1" applyAlignment="1" applyProtection="1">
      <alignment horizontal="lef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3" fontId="24" fillId="28" borderId="18" xfId="0" applyNumberFormat="1" applyFont="1" applyFill="1" applyBorder="1" applyAlignment="1" applyProtection="1">
      <alignment horizontal="right"/>
      <protection locked="0"/>
    </xf>
    <xf numFmtId="4" fontId="23" fillId="0" borderId="21" xfId="0" applyNumberFormat="1" applyFont="1" applyFill="1" applyBorder="1" applyAlignment="1" applyProtection="1">
      <alignment vertical="center" wrapText="1"/>
      <protection locked="0"/>
    </xf>
    <xf numFmtId="3" fontId="23" fillId="0" borderId="19" xfId="0" applyNumberFormat="1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vertical="center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3" fontId="23" fillId="0" borderId="26" xfId="0" applyNumberFormat="1" applyFont="1" applyFill="1" applyBorder="1" applyAlignment="1" applyProtection="1">
      <alignment vertical="center" wrapText="1"/>
      <protection locked="0"/>
    </xf>
    <xf numFmtId="4" fontId="2" fillId="24" borderId="72" xfId="0" applyNumberFormat="1" applyFont="1" applyFill="1" applyBorder="1" applyAlignment="1" applyProtection="1">
      <alignment horizontal="right"/>
      <protection locked="0"/>
    </xf>
    <xf numFmtId="4" fontId="2" fillId="0" borderId="34" xfId="0" applyNumberFormat="1" applyFont="1" applyFill="1" applyBorder="1" applyAlignment="1" applyProtection="1">
      <alignment horizontal="right" wrapText="1"/>
      <protection locked="0"/>
    </xf>
    <xf numFmtId="3" fontId="23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/>
      <protection locked="0"/>
    </xf>
    <xf numFmtId="0" fontId="0" fillId="32" borderId="0" xfId="0" applyFill="1" applyBorder="1" applyAlignment="1" applyProtection="1">
      <protection locked="0"/>
    </xf>
    <xf numFmtId="3" fontId="25" fillId="0" borderId="0" xfId="0" applyNumberFormat="1" applyFont="1" applyFill="1" applyBorder="1" applyAlignment="1" applyProtection="1">
      <alignment horizontal="center"/>
      <protection locked="0"/>
    </xf>
    <xf numFmtId="3" fontId="25" fillId="25" borderId="0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0" xfId="0" applyNumberFormat="1" applyFont="1" applyFill="1" applyBorder="1" applyAlignment="1" applyProtection="1">
      <alignment horizontal="right"/>
      <protection locked="0"/>
    </xf>
    <xf numFmtId="4" fontId="25" fillId="28" borderId="0" xfId="0" applyNumberFormat="1" applyFont="1" applyFill="1" applyBorder="1" applyAlignment="1" applyProtection="1">
      <alignment horizontal="right"/>
      <protection locked="0"/>
    </xf>
    <xf numFmtId="3" fontId="25" fillId="25" borderId="20" xfId="0" applyNumberFormat="1" applyFont="1" applyFill="1" applyBorder="1" applyAlignment="1" applyProtection="1">
      <alignment horizontal="center"/>
      <protection locked="0"/>
    </xf>
    <xf numFmtId="3" fontId="25" fillId="28" borderId="2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3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36" xfId="0" applyNumberFormat="1" applyFont="1" applyFill="1" applyBorder="1" applyAlignment="1" applyProtection="1">
      <alignment horizontal="right"/>
      <protection locked="0"/>
    </xf>
    <xf numFmtId="4" fontId="37" fillId="25" borderId="51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0" borderId="40" xfId="0" applyNumberFormat="1" applyFont="1" applyBorder="1" applyAlignment="1" applyProtection="1">
      <alignment horizontal="right"/>
      <protection locked="0"/>
    </xf>
    <xf numFmtId="4" fontId="2" fillId="0" borderId="74" xfId="0" applyNumberFormat="1" applyFont="1" applyBorder="1" applyAlignment="1" applyProtection="1">
      <alignment horizontal="right"/>
      <protection locked="0"/>
    </xf>
    <xf numFmtId="4" fontId="2" fillId="0" borderId="58" xfId="0" applyNumberFormat="1" applyFont="1" applyBorder="1" applyAlignment="1" applyProtection="1">
      <alignment horizontal="right"/>
      <protection locked="0"/>
    </xf>
    <xf numFmtId="9" fontId="2" fillId="31" borderId="21" xfId="0" applyNumberFormat="1" applyFont="1" applyFill="1" applyBorder="1" applyAlignment="1" applyProtection="1">
      <alignment horizontal="right"/>
      <protection locked="0"/>
    </xf>
    <xf numFmtId="9" fontId="2" fillId="31" borderId="22" xfId="0" applyNumberFormat="1" applyFont="1" applyFill="1" applyBorder="1" applyAlignment="1" applyProtection="1">
      <alignment horizontal="right"/>
      <protection locked="0"/>
    </xf>
    <xf numFmtId="9" fontId="2" fillId="31" borderId="23" xfId="0" applyNumberFormat="1" applyFont="1" applyFill="1" applyBorder="1" applyAlignment="1" applyProtection="1">
      <alignment horizontal="right"/>
      <protection locked="0"/>
    </xf>
    <xf numFmtId="4" fontId="2" fillId="0" borderId="42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3" fontId="23" fillId="0" borderId="0" xfId="0" applyNumberFormat="1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right" wrapText="1"/>
      <protection locked="0"/>
    </xf>
    <xf numFmtId="4" fontId="23" fillId="24" borderId="0" xfId="0" applyNumberFormat="1" applyFont="1" applyFill="1" applyBorder="1" applyAlignment="1" applyProtection="1">
      <alignment horizontal="right" wrapText="1"/>
      <protection locked="0"/>
    </xf>
    <xf numFmtId="49" fontId="23" fillId="24" borderId="0" xfId="0" applyNumberFormat="1" applyFont="1" applyFill="1" applyBorder="1" applyAlignment="1" applyProtection="1">
      <alignment horizontal="right" wrapText="1"/>
      <protection locked="0"/>
    </xf>
    <xf numFmtId="4" fontId="37" fillId="25" borderId="21" xfId="0" applyNumberFormat="1" applyFont="1" applyFill="1" applyBorder="1" applyAlignment="1" applyProtection="1">
      <alignment horizontal="right"/>
      <protection locked="0"/>
    </xf>
    <xf numFmtId="4" fontId="37" fillId="25" borderId="53" xfId="0" applyNumberFormat="1" applyFont="1" applyFill="1" applyBorder="1" applyAlignment="1" applyProtection="1">
      <alignment horizontal="right"/>
      <protection locked="0"/>
    </xf>
    <xf numFmtId="3" fontId="25" fillId="25" borderId="19" xfId="0" applyNumberFormat="1" applyFont="1" applyFill="1" applyBorder="1" applyAlignment="1" applyProtection="1">
      <alignment horizontal="center" vertical="center" textRotation="180" wrapText="1"/>
      <protection locked="0"/>
    </xf>
    <xf numFmtId="4" fontId="2" fillId="27" borderId="33" xfId="0" applyNumberFormat="1" applyFont="1" applyFill="1" applyBorder="1" applyAlignment="1" applyProtection="1">
      <alignment horizontal="right"/>
      <protection locked="0"/>
    </xf>
    <xf numFmtId="4" fontId="2" fillId="29" borderId="21" xfId="0" applyNumberFormat="1" applyFont="1" applyFill="1" applyBorder="1" applyAlignment="1" applyProtection="1">
      <alignment horizontal="right" wrapText="1"/>
      <protection locked="0"/>
    </xf>
    <xf numFmtId="3" fontId="25" fillId="27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5" fillId="28" borderId="43" xfId="0" applyNumberFormat="1" applyFont="1" applyFill="1" applyBorder="1" applyAlignment="1" applyProtection="1">
      <alignment horizontal="right"/>
      <protection locked="0"/>
    </xf>
    <xf numFmtId="4" fontId="2" fillId="27" borderId="66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24" borderId="74" xfId="0" applyNumberFormat="1" applyFont="1" applyFill="1" applyBorder="1" applyAlignment="1" applyProtection="1">
      <alignment horizontal="right"/>
      <protection locked="0"/>
    </xf>
    <xf numFmtId="3" fontId="25" fillId="33" borderId="18" xfId="0" applyNumberFormat="1" applyFont="1" applyFill="1" applyBorder="1" applyAlignment="1" applyProtection="1">
      <alignment horizontal="center"/>
      <protection locked="0"/>
    </xf>
    <xf numFmtId="4" fontId="15" fillId="33" borderId="18" xfId="0" applyNumberFormat="1" applyFont="1" applyFill="1" applyBorder="1" applyProtection="1">
      <protection locked="0"/>
    </xf>
    <xf numFmtId="3" fontId="25" fillId="27" borderId="20" xfId="0" applyNumberFormat="1" applyFont="1" applyFill="1" applyBorder="1" applyAlignment="1" applyProtection="1">
      <alignment horizontal="center"/>
      <protection locked="0"/>
    </xf>
    <xf numFmtId="4" fontId="2" fillId="24" borderId="66" xfId="0" applyNumberFormat="1" applyFont="1" applyFill="1" applyBorder="1" applyAlignment="1" applyProtection="1">
      <alignment horizontal="right"/>
      <protection locked="0"/>
    </xf>
    <xf numFmtId="4" fontId="2" fillId="24" borderId="58" xfId="0" applyNumberFormat="1" applyFont="1" applyFill="1" applyBorder="1" applyAlignment="1" applyProtection="1">
      <alignment horizontal="right"/>
      <protection locked="0"/>
    </xf>
    <xf numFmtId="4" fontId="2" fillId="24" borderId="75" xfId="0" applyNumberFormat="1" applyFont="1" applyFill="1" applyBorder="1" applyAlignment="1" applyProtection="1">
      <alignment horizontal="right"/>
      <protection locked="0"/>
    </xf>
    <xf numFmtId="4" fontId="2" fillId="24" borderId="76" xfId="0" applyNumberFormat="1" applyFont="1" applyFill="1" applyBorder="1" applyAlignment="1" applyProtection="1">
      <alignment horizontal="right"/>
      <protection locked="0"/>
    </xf>
    <xf numFmtId="4" fontId="15" fillId="33" borderId="28" xfId="0" applyNumberFormat="1" applyFont="1" applyFill="1" applyBorder="1" applyProtection="1">
      <protection locked="0"/>
    </xf>
    <xf numFmtId="3" fontId="25" fillId="33" borderId="28" xfId="0" applyNumberFormat="1" applyFont="1" applyFill="1" applyBorder="1" applyAlignment="1" applyProtection="1">
      <alignment horizontal="center"/>
      <protection locked="0"/>
    </xf>
    <xf numFmtId="9" fontId="2" fillId="31" borderId="27" xfId="0" applyNumberFormat="1" applyFont="1" applyFill="1" applyBorder="1" applyAlignment="1" applyProtection="1">
      <alignment horizontal="right"/>
      <protection locked="0"/>
    </xf>
    <xf numFmtId="9" fontId="2" fillId="31" borderId="35" xfId="0" applyNumberFormat="1" applyFont="1" applyFill="1" applyBorder="1" applyAlignment="1" applyProtection="1">
      <alignment horizontal="right"/>
      <protection locked="0"/>
    </xf>
    <xf numFmtId="4" fontId="2" fillId="24" borderId="77" xfId="0" applyNumberFormat="1" applyFont="1" applyFill="1" applyBorder="1" applyAlignment="1" applyProtection="1">
      <alignment horizontal="right"/>
      <protection locked="0"/>
    </xf>
    <xf numFmtId="4" fontId="2" fillId="24" borderId="69" xfId="0" applyNumberFormat="1" applyFont="1" applyFill="1" applyBorder="1" applyAlignment="1" applyProtection="1">
      <alignment horizontal="right"/>
      <protection locked="0"/>
    </xf>
    <xf numFmtId="4" fontId="2" fillId="24" borderId="78" xfId="0" applyNumberFormat="1" applyFont="1" applyFill="1" applyBorder="1" applyAlignment="1" applyProtection="1">
      <alignment horizontal="right"/>
      <protection locked="0"/>
    </xf>
    <xf numFmtId="4" fontId="2" fillId="25" borderId="22" xfId="0" applyNumberFormat="1" applyFont="1" applyFill="1" applyBorder="1" applyAlignment="1" applyProtection="1">
      <alignment horizontal="right" wrapText="1"/>
      <protection locked="0"/>
    </xf>
    <xf numFmtId="4" fontId="2" fillId="25" borderId="23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/>
      <protection locked="0"/>
    </xf>
    <xf numFmtId="4" fontId="2" fillId="27" borderId="75" xfId="0" applyNumberFormat="1" applyFont="1" applyFill="1" applyBorder="1" applyAlignment="1" applyProtection="1">
      <alignment horizontal="right"/>
      <protection locked="0"/>
    </xf>
    <xf numFmtId="4" fontId="2" fillId="27" borderId="68" xfId="0" applyNumberFormat="1" applyFont="1" applyFill="1" applyBorder="1" applyAlignment="1" applyProtection="1">
      <alignment horizontal="right"/>
      <protection locked="0"/>
    </xf>
    <xf numFmtId="4" fontId="2" fillId="27" borderId="69" xfId="0" applyNumberFormat="1" applyFont="1" applyFill="1" applyBorder="1" applyAlignment="1" applyProtection="1">
      <alignment horizontal="right"/>
      <protection locked="0"/>
    </xf>
    <xf numFmtId="4" fontId="2" fillId="27" borderId="79" xfId="0" applyNumberFormat="1" applyFont="1" applyFill="1" applyBorder="1" applyAlignment="1" applyProtection="1">
      <alignment horizontal="right"/>
      <protection locked="0"/>
    </xf>
    <xf numFmtId="4" fontId="2" fillId="27" borderId="80" xfId="0" applyNumberFormat="1" applyFont="1" applyFill="1" applyBorder="1" applyAlignment="1" applyProtection="1">
      <alignment horizontal="right"/>
      <protection locked="0"/>
    </xf>
    <xf numFmtId="4" fontId="2" fillId="27" borderId="18" xfId="0" applyNumberFormat="1" applyFont="1" applyFill="1" applyBorder="1" applyAlignment="1" applyProtection="1">
      <alignment horizontal="right" wrapText="1"/>
      <protection locked="0"/>
    </xf>
    <xf numFmtId="4" fontId="2" fillId="27" borderId="68" xfId="0" applyNumberFormat="1" applyFont="1" applyFill="1" applyBorder="1" applyAlignment="1" applyProtection="1">
      <alignment horizontal="right" wrapText="1"/>
      <protection locked="0"/>
    </xf>
    <xf numFmtId="4" fontId="2" fillId="27" borderId="76" xfId="0" applyNumberFormat="1" applyFont="1" applyFill="1" applyBorder="1" applyAlignment="1" applyProtection="1">
      <alignment horizontal="right" wrapText="1"/>
      <protection locked="0"/>
    </xf>
    <xf numFmtId="4" fontId="2" fillId="27" borderId="33" xfId="0" applyNumberFormat="1" applyFont="1" applyFill="1" applyBorder="1" applyAlignment="1" applyProtection="1">
      <alignment horizontal="right" wrapText="1"/>
      <protection locked="0"/>
    </xf>
    <xf numFmtId="4" fontId="37" fillId="25" borderId="22" xfId="0" applyNumberFormat="1" applyFont="1" applyFill="1" applyBorder="1" applyAlignment="1" applyProtection="1">
      <alignment horizontal="right"/>
      <protection locked="0"/>
    </xf>
    <xf numFmtId="4" fontId="37" fillId="25" borderId="23" xfId="0" applyNumberFormat="1" applyFont="1" applyFill="1" applyBorder="1" applyAlignment="1" applyProtection="1">
      <alignment horizontal="right"/>
      <protection locked="0"/>
    </xf>
    <xf numFmtId="4" fontId="2" fillId="29" borderId="22" xfId="0" applyNumberFormat="1" applyFont="1" applyFill="1" applyBorder="1" applyAlignment="1" applyProtection="1">
      <alignment horizontal="right" wrapText="1"/>
      <protection locked="0"/>
    </xf>
    <xf numFmtId="4" fontId="2" fillId="29" borderId="23" xfId="0" applyNumberFormat="1" applyFont="1" applyFill="1" applyBorder="1" applyAlignment="1" applyProtection="1">
      <alignment horizontal="right" wrapText="1"/>
      <protection locked="0"/>
    </xf>
    <xf numFmtId="4" fontId="38" fillId="27" borderId="18" xfId="0" applyNumberFormat="1" applyFont="1" applyFill="1" applyBorder="1" applyAlignment="1" applyProtection="1">
      <alignment horizontal="right" wrapText="1"/>
      <protection locked="0"/>
    </xf>
    <xf numFmtId="4" fontId="38" fillId="27" borderId="28" xfId="0" applyNumberFormat="1" applyFont="1" applyFill="1" applyBorder="1" applyAlignment="1" applyProtection="1">
      <alignment horizontal="right" wrapText="1"/>
      <protection locked="0"/>
    </xf>
    <xf numFmtId="4" fontId="38" fillId="27" borderId="76" xfId="0" applyNumberFormat="1" applyFont="1" applyFill="1" applyBorder="1" applyAlignment="1" applyProtection="1">
      <alignment horizontal="right" wrapText="1"/>
      <protection locked="0"/>
    </xf>
    <xf numFmtId="4" fontId="25" fillId="28" borderId="37" xfId="0" applyNumberFormat="1" applyFont="1" applyFill="1" applyBorder="1" applyAlignment="1" applyProtection="1">
      <alignment horizontal="right"/>
      <protection locked="0"/>
    </xf>
    <xf numFmtId="4" fontId="2" fillId="28" borderId="47" xfId="0" applyNumberFormat="1" applyFont="1" applyFill="1" applyBorder="1" applyAlignment="1" applyProtection="1">
      <alignment horizontal="right"/>
      <protection locked="0"/>
    </xf>
    <xf numFmtId="3" fontId="25" fillId="0" borderId="37" xfId="0" applyNumberFormat="1" applyFont="1" applyFill="1" applyBorder="1" applyAlignment="1" applyProtection="1">
      <alignment horizontal="center"/>
      <protection locked="0"/>
    </xf>
    <xf numFmtId="4" fontId="25" fillId="28" borderId="30" xfId="0" applyNumberFormat="1" applyFont="1" applyFill="1" applyBorder="1" applyAlignment="1" applyProtection="1">
      <alignment horizontal="right"/>
      <protection locked="0"/>
    </xf>
    <xf numFmtId="3" fontId="25" fillId="24" borderId="37" xfId="0" applyNumberFormat="1" applyFont="1" applyFill="1" applyBorder="1" applyAlignment="1" applyProtection="1">
      <alignment horizontal="center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7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26" xfId="0" applyNumberFormat="1" applyFont="1" applyFill="1" applyBorder="1" applyAlignment="1" applyProtection="1">
      <alignment horizont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4" borderId="30" xfId="0" applyNumberFormat="1" applyFont="1" applyFill="1" applyBorder="1" applyAlignment="1" applyProtection="1">
      <alignment horizontal="center"/>
      <protection locked="0"/>
    </xf>
    <xf numFmtId="3" fontId="25" fillId="24" borderId="4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19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3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0" xfId="0" applyNumberFormat="1" applyFont="1" applyFill="1" applyBorder="1" applyAlignment="1" applyProtection="1">
      <alignment horizontal="right" wrapText="1"/>
      <protection locked="0"/>
    </xf>
    <xf numFmtId="0" fontId="0" fillId="0" borderId="30" xfId="0" applyBorder="1" applyAlignment="1">
      <alignment horizontal="right" wrapText="1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4" fontId="23" fillId="24" borderId="30" xfId="0" applyNumberFormat="1" applyFont="1" applyFill="1" applyBorder="1" applyAlignment="1" applyProtection="1">
      <alignment horizontal="right" wrapText="1"/>
      <protection locked="0"/>
    </xf>
    <xf numFmtId="49" fontId="23" fillId="24" borderId="20" xfId="0" applyNumberFormat="1" applyFont="1" applyFill="1" applyBorder="1" applyAlignment="1" applyProtection="1">
      <alignment horizontal="right" wrapText="1"/>
      <protection locked="0"/>
    </xf>
    <xf numFmtId="49" fontId="23" fillId="24" borderId="22" xfId="0" applyNumberFormat="1" applyFont="1" applyFill="1" applyBorder="1" applyAlignment="1" applyProtection="1">
      <alignment horizontal="right" wrapText="1"/>
      <protection locked="0"/>
    </xf>
    <xf numFmtId="3" fontId="25" fillId="24" borderId="7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3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9" fontId="23" fillId="24" borderId="23" xfId="0" applyNumberFormat="1" applyFont="1" applyFill="1" applyBorder="1" applyAlignment="1" applyProtection="1">
      <alignment horizontal="right" wrapText="1"/>
      <protection locked="0"/>
    </xf>
    <xf numFmtId="49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24" borderId="31" xfId="0" applyNumberFormat="1" applyFont="1" applyFill="1" applyBorder="1" applyAlignment="1" applyProtection="1">
      <alignment horizontal="right" wrapText="1"/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" fontId="23" fillId="24" borderId="50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49" fontId="23" fillId="24" borderId="21" xfId="0" applyNumberFormat="1" applyFont="1" applyFill="1" applyBorder="1" applyAlignment="1" applyProtection="1">
      <alignment horizontal="right" wrapText="1"/>
      <protection locked="0"/>
    </xf>
    <xf numFmtId="3" fontId="24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7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31" xfId="0" applyNumberFormat="1" applyFont="1" applyFill="1" applyBorder="1" applyAlignment="1" applyProtection="1">
      <alignment horizontal="left" wrapText="1"/>
      <protection locked="0"/>
    </xf>
    <xf numFmtId="3" fontId="23" fillId="0" borderId="36" xfId="0" applyNumberFormat="1" applyFont="1" applyFill="1" applyBorder="1" applyAlignment="1" applyProtection="1">
      <alignment horizontal="left" wrapText="1"/>
      <protection locked="0"/>
    </xf>
    <xf numFmtId="49" fontId="23" fillId="0" borderId="50" xfId="0" applyNumberFormat="1" applyFont="1" applyFill="1" applyBorder="1" applyAlignment="1" applyProtection="1">
      <alignment horizontal="left" wrapText="1"/>
      <protection locked="0"/>
    </xf>
    <xf numFmtId="49" fontId="23" fillId="0" borderId="51" xfId="0" applyNumberFormat="1" applyFont="1" applyFill="1" applyBorder="1" applyAlignment="1" applyProtection="1">
      <alignment horizontal="left" wrapText="1"/>
      <protection locked="0"/>
    </xf>
    <xf numFmtId="3" fontId="2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0" xfId="0" applyNumberFormat="1" applyFont="1" applyFill="1" applyBorder="1" applyAlignment="1" applyProtection="1">
      <alignment horizontal="right" wrapText="1"/>
      <protection locked="0"/>
    </xf>
    <xf numFmtId="4" fontId="23" fillId="0" borderId="51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right" wrapText="1"/>
      <protection locked="0"/>
    </xf>
    <xf numFmtId="4" fontId="23" fillId="0" borderId="36" xfId="0" applyNumberFormat="1" applyFont="1" applyFill="1" applyBorder="1" applyAlignment="1" applyProtection="1">
      <alignment horizontal="right" wrapText="1"/>
      <protection locked="0"/>
    </xf>
    <xf numFmtId="49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4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9" xfId="0" applyNumberFormat="1" applyFont="1" applyFill="1" applyBorder="1" applyAlignment="1" applyProtection="1">
      <alignment horizontal="center" vertical="center"/>
      <protection locked="0"/>
    </xf>
    <xf numFmtId="3" fontId="25" fillId="0" borderId="47" xfId="0" applyNumberFormat="1" applyFont="1" applyFill="1" applyBorder="1" applyAlignment="1" applyProtection="1">
      <alignment horizontal="center" vertical="center"/>
      <protection locked="0"/>
    </xf>
    <xf numFmtId="3" fontId="25" fillId="0" borderId="43" xfId="0" applyNumberFormat="1" applyFont="1" applyFill="1" applyBorder="1" applyAlignment="1" applyProtection="1">
      <alignment horizontal="center" vertical="center"/>
      <protection locked="0"/>
    </xf>
    <xf numFmtId="4" fontId="25" fillId="28" borderId="20" xfId="0" applyNumberFormat="1" applyFont="1" applyFill="1" applyBorder="1" applyAlignment="1" applyProtection="1">
      <alignment horizontal="left"/>
      <protection locked="0"/>
    </xf>
    <xf numFmtId="4" fontId="25" fillId="28" borderId="37" xfId="0" applyNumberFormat="1" applyFont="1" applyFill="1" applyBorder="1" applyAlignment="1" applyProtection="1">
      <alignment horizontal="left"/>
      <protection locked="0"/>
    </xf>
    <xf numFmtId="4" fontId="25" fillId="28" borderId="30" xfId="0" applyNumberFormat="1" applyFont="1" applyFill="1" applyBorder="1" applyAlignment="1" applyProtection="1">
      <alignment horizontal="left"/>
      <protection locked="0"/>
    </xf>
    <xf numFmtId="3" fontId="24" fillId="32" borderId="64" xfId="0" applyNumberFormat="1" applyFont="1" applyFill="1" applyBorder="1" applyAlignment="1" applyProtection="1">
      <alignment horizontal="center" vertical="center"/>
      <protection locked="0"/>
    </xf>
    <xf numFmtId="0" fontId="0" fillId="32" borderId="40" xfId="0" applyFill="1" applyBorder="1" applyAlignment="1" applyProtection="1">
      <protection locked="0"/>
    </xf>
    <xf numFmtId="0" fontId="0" fillId="32" borderId="74" xfId="0" applyFill="1" applyBorder="1" applyAlignment="1" applyProtection="1">
      <protection locked="0"/>
    </xf>
    <xf numFmtId="0" fontId="0" fillId="32" borderId="46" xfId="0" applyFill="1" applyBorder="1" applyAlignment="1" applyProtection="1">
      <protection locked="0"/>
    </xf>
    <xf numFmtId="4" fontId="25" fillId="31" borderId="5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36" xfId="0" applyFont="1" applyFill="1" applyBorder="1" applyAlignment="1" applyProtection="1">
      <alignment horizontal="center"/>
      <protection locked="0"/>
    </xf>
    <xf numFmtId="0" fontId="24" fillId="31" borderId="53" xfId="0" applyFont="1" applyFill="1" applyBorder="1" applyAlignment="1" applyProtection="1">
      <alignment horizontal="center"/>
      <protection locked="0"/>
    </xf>
    <xf numFmtId="3" fontId="25" fillId="28" borderId="51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54" xfId="0" applyFont="1" applyFill="1" applyBorder="1" applyAlignment="1" applyProtection="1">
      <alignment horizontal="center"/>
      <protection locked="0"/>
    </xf>
    <xf numFmtId="3" fontId="25" fillId="27" borderId="40" xfId="0" applyNumberFormat="1" applyFont="1" applyFill="1" applyBorder="1" applyAlignment="1" applyProtection="1">
      <alignment horizontal="center"/>
      <protection locked="0"/>
    </xf>
    <xf numFmtId="3" fontId="25" fillId="27" borderId="41" xfId="0" applyNumberFormat="1" applyFont="1" applyFill="1" applyBorder="1" applyAlignment="1" applyProtection="1">
      <alignment horizontal="center"/>
      <protection locked="0"/>
    </xf>
    <xf numFmtId="3" fontId="25" fillId="0" borderId="40" xfId="0" applyNumberFormat="1" applyFont="1" applyFill="1" applyBorder="1" applyAlignment="1" applyProtection="1">
      <alignment horizontal="center" vertical="center"/>
      <protection locked="0"/>
    </xf>
    <xf numFmtId="3" fontId="25" fillId="0" borderId="42" xfId="0" applyNumberFormat="1" applyFont="1" applyFill="1" applyBorder="1" applyAlignment="1" applyProtection="1">
      <alignment horizontal="center" vertical="center"/>
      <protection locked="0"/>
    </xf>
    <xf numFmtId="3" fontId="25" fillId="0" borderId="61" xfId="0" applyNumberFormat="1" applyFont="1" applyFill="1" applyBorder="1" applyAlignment="1" applyProtection="1">
      <alignment horizontal="center" vertical="center"/>
      <protection locked="0"/>
    </xf>
    <xf numFmtId="3" fontId="24" fillId="24" borderId="19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43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20" xfId="0" applyNumberFormat="1" applyFont="1" applyFill="1" applyBorder="1" applyAlignment="1" applyProtection="1">
      <alignment horizontal="left"/>
      <protection locked="0"/>
    </xf>
    <xf numFmtId="3" fontId="23" fillId="0" borderId="30" xfId="0" applyNumberFormat="1" applyFont="1" applyFill="1" applyBorder="1" applyAlignment="1" applyProtection="1">
      <alignment horizontal="left"/>
      <protection locked="0"/>
    </xf>
    <xf numFmtId="4" fontId="23" fillId="0" borderId="48" xfId="0" applyNumberFormat="1" applyFont="1" applyFill="1" applyBorder="1" applyAlignment="1" applyProtection="1">
      <alignment horizontal="left" wrapText="1"/>
      <protection locked="0"/>
    </xf>
    <xf numFmtId="4" fontId="23" fillId="0" borderId="54" xfId="0" applyNumberFormat="1" applyFont="1" applyFill="1" applyBorder="1" applyAlignment="1" applyProtection="1">
      <alignment horizontal="left" wrapText="1"/>
      <protection locked="0"/>
    </xf>
    <xf numFmtId="4" fontId="23" fillId="0" borderId="31" xfId="0" applyNumberFormat="1" applyFont="1" applyFill="1" applyBorder="1" applyAlignment="1" applyProtection="1">
      <alignment horizontal="left" wrapText="1"/>
      <protection locked="0"/>
    </xf>
    <xf numFmtId="4" fontId="23" fillId="0" borderId="36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3" fillId="0" borderId="50" xfId="0" applyNumberFormat="1" applyFont="1" applyFill="1" applyBorder="1" applyAlignment="1" applyProtection="1">
      <alignment horizontal="left" wrapText="1"/>
      <protection locked="0"/>
    </xf>
    <xf numFmtId="4" fontId="23" fillId="0" borderId="51" xfId="0" applyNumberFormat="1" applyFont="1" applyFill="1" applyBorder="1" applyAlignment="1" applyProtection="1">
      <alignment horizontal="left" wrapText="1"/>
      <protection locked="0"/>
    </xf>
    <xf numFmtId="3" fontId="23" fillId="0" borderId="52" xfId="0" applyNumberFormat="1" applyFont="1" applyFill="1" applyBorder="1" applyAlignment="1" applyProtection="1">
      <alignment horizontal="left" wrapText="1"/>
      <protection locked="0"/>
    </xf>
    <xf numFmtId="3" fontId="23" fillId="0" borderId="53" xfId="0" applyNumberFormat="1" applyFont="1" applyFill="1" applyBorder="1" applyAlignment="1" applyProtection="1">
      <alignment horizontal="left" wrapText="1"/>
      <protection locked="0"/>
    </xf>
    <xf numFmtId="49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0" borderId="37" xfId="0" applyNumberFormat="1" applyFont="1" applyFill="1" applyBorder="1" applyAlignment="1" applyProtection="1">
      <alignment horizontal="right" wrapText="1"/>
      <protection locked="0"/>
    </xf>
    <xf numFmtId="4" fontId="23" fillId="0" borderId="30" xfId="0" applyNumberFormat="1" applyFont="1" applyFill="1" applyBorder="1" applyAlignment="1" applyProtection="1">
      <alignment horizontal="right" wrapText="1"/>
      <protection locked="0"/>
    </xf>
    <xf numFmtId="4" fontId="23" fillId="0" borderId="52" xfId="0" applyNumberFormat="1" applyFont="1" applyFill="1" applyBorder="1" applyAlignment="1" applyProtection="1">
      <alignment horizontal="right" wrapText="1"/>
      <protection locked="0"/>
    </xf>
    <xf numFmtId="4" fontId="23" fillId="0" borderId="53" xfId="0" applyNumberFormat="1" applyFont="1" applyFill="1" applyBorder="1" applyAlignment="1" applyProtection="1">
      <alignment horizontal="right" wrapText="1"/>
      <protection locked="0"/>
    </xf>
    <xf numFmtId="4" fontId="23" fillId="24" borderId="52" xfId="0" applyNumberFormat="1" applyFont="1" applyFill="1" applyBorder="1" applyAlignment="1" applyProtection="1">
      <alignment horizontal="right" wrapText="1"/>
      <protection locked="0"/>
    </xf>
    <xf numFmtId="4" fontId="23" fillId="24" borderId="53" xfId="0" applyNumberFormat="1" applyFont="1" applyFill="1" applyBorder="1" applyAlignment="1" applyProtection="1">
      <alignment horizontal="right" wrapText="1"/>
      <protection locked="0"/>
    </xf>
    <xf numFmtId="0" fontId="23" fillId="32" borderId="20" xfId="0" applyFont="1" applyFill="1" applyBorder="1" applyAlignment="1" applyProtection="1">
      <alignment horizontal="center" vertical="center"/>
      <protection locked="0"/>
    </xf>
    <xf numFmtId="0" fontId="23" fillId="32" borderId="37" xfId="0" applyFont="1" applyFill="1" applyBorder="1" applyAlignment="1" applyProtection="1">
      <alignment horizontal="center" vertical="center"/>
      <protection locked="0"/>
    </xf>
    <xf numFmtId="0" fontId="23" fillId="32" borderId="11" xfId="0" applyFont="1" applyFill="1" applyBorder="1" applyAlignment="1" applyProtection="1">
      <alignment horizontal="center" vertical="center"/>
      <protection locked="0"/>
    </xf>
    <xf numFmtId="0" fontId="23" fillId="32" borderId="37" xfId="0" applyFont="1" applyFill="1" applyBorder="1" applyAlignment="1" applyProtection="1">
      <protection locked="0"/>
    </xf>
    <xf numFmtId="0" fontId="0" fillId="0" borderId="30" xfId="0" applyBorder="1" applyAlignment="1"/>
    <xf numFmtId="0" fontId="0" fillId="0" borderId="58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69" xfId="0" applyBorder="1" applyAlignment="1" applyProtection="1">
      <alignment horizontal="left"/>
      <protection locked="0"/>
    </xf>
    <xf numFmtId="4" fontId="23" fillId="0" borderId="48" xfId="0" applyNumberFormat="1" applyFont="1" applyFill="1" applyBorder="1" applyAlignment="1" applyProtection="1">
      <alignment horizontal="right" wrapText="1"/>
      <protection locked="0"/>
    </xf>
    <xf numFmtId="4" fontId="23" fillId="0" borderId="54" xfId="0" applyNumberFormat="1" applyFont="1" applyFill="1" applyBorder="1" applyAlignment="1" applyProtection="1">
      <alignment horizontal="right" wrapText="1"/>
      <protection locked="0"/>
    </xf>
    <xf numFmtId="4" fontId="23" fillId="24" borderId="48" xfId="0" applyNumberFormat="1" applyFont="1" applyFill="1" applyBorder="1" applyAlignment="1" applyProtection="1">
      <alignment horizontal="righ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3" fontId="25" fillId="24" borderId="46" xfId="0" applyNumberFormat="1" applyFont="1" applyFill="1" applyBorder="1" applyAlignment="1" applyProtection="1">
      <alignment horizontal="center" vertical="center" wrapText="1"/>
      <protection locked="0"/>
    </xf>
    <xf numFmtId="0" fontId="24" fillId="32" borderId="26" xfId="0" applyFont="1" applyFill="1" applyBorder="1" applyAlignment="1" applyProtection="1">
      <alignment horizontal="center" vertical="center"/>
      <protection locked="0"/>
    </xf>
    <xf numFmtId="4" fontId="25" fillId="31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31" xfId="0" applyFont="1" applyFill="1" applyBorder="1" applyAlignment="1" applyProtection="1">
      <alignment horizontal="center"/>
      <protection locked="0"/>
    </xf>
    <xf numFmtId="0" fontId="24" fillId="31" borderId="52" xfId="0" applyFont="1" applyFill="1" applyBorder="1" applyAlignment="1" applyProtection="1">
      <alignment horizontal="center"/>
      <protection locked="0"/>
    </xf>
    <xf numFmtId="3" fontId="24" fillId="32" borderId="26" xfId="0" applyNumberFormat="1" applyFont="1" applyFill="1" applyBorder="1" applyAlignment="1" applyProtection="1">
      <alignment horizontal="center" vertical="center"/>
      <protection locked="0"/>
    </xf>
    <xf numFmtId="0" fontId="0" fillId="32" borderId="26" xfId="0" applyFill="1" applyBorder="1" applyAlignment="1" applyProtection="1"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6" xfId="0" applyFont="1" applyFill="1" applyBorder="1" applyAlignment="1" applyProtection="1">
      <alignment horizontal="center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24" borderId="19" xfId="0" applyNumberFormat="1" applyFont="1" applyFill="1" applyBorder="1" applyAlignment="1" applyProtection="1">
      <alignment horizontal="right" wrapText="1"/>
      <protection locked="0"/>
    </xf>
    <xf numFmtId="49" fontId="23" fillId="24" borderId="19" xfId="0" applyNumberFormat="1" applyFont="1" applyFill="1" applyBorder="1" applyAlignment="1" applyProtection="1">
      <alignment horizontal="right" wrapText="1"/>
      <protection locked="0"/>
    </xf>
    <xf numFmtId="3" fontId="23" fillId="24" borderId="19" xfId="0" applyNumberFormat="1" applyFont="1" applyFill="1" applyBorder="1" applyAlignment="1" applyProtection="1">
      <alignment horizontal="right" wrapText="1"/>
      <protection locked="0"/>
    </xf>
    <xf numFmtId="4" fontId="23" fillId="0" borderId="26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21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4" fontId="23" fillId="0" borderId="22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23" xfId="0" applyNumberFormat="1" applyFont="1" applyFill="1" applyBorder="1" applyAlignment="1" applyProtection="1">
      <alignment horizontal="right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9" fontId="23" fillId="24" borderId="34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0" fontId="35" fillId="0" borderId="20" xfId="0" applyFont="1" applyBorder="1" applyAlignment="1">
      <alignment horizontal="left"/>
    </xf>
    <xf numFmtId="0" fontId="35" fillId="0" borderId="30" xfId="0" applyFont="1" applyBorder="1" applyAlignment="1">
      <alignment horizontal="left"/>
    </xf>
    <xf numFmtId="3" fontId="25" fillId="0" borderId="13" xfId="0" applyNumberFormat="1" applyFont="1" applyFill="1" applyBorder="1" applyAlignment="1" applyProtection="1">
      <alignment horizontal="left"/>
      <protection locked="0"/>
    </xf>
    <xf numFmtId="3" fontId="2" fillId="33" borderId="28" xfId="0" applyNumberFormat="1" applyFont="1" applyFill="1" applyBorder="1" applyProtection="1">
      <protection locked="0"/>
    </xf>
    <xf numFmtId="3" fontId="15" fillId="33" borderId="28" xfId="0" applyNumberFormat="1" applyFont="1" applyFill="1" applyBorder="1" applyProtection="1">
      <protection locked="0"/>
    </xf>
    <xf numFmtId="3" fontId="2" fillId="33" borderId="18" xfId="0" applyNumberFormat="1" applyFont="1" applyFill="1" applyBorder="1" applyProtection="1">
      <protection locked="0"/>
    </xf>
  </cellXfs>
  <cellStyles count="8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Normálne 3" xfId="81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</xdr:row>
      <xdr:rowOff>178594</xdr:rowOff>
    </xdr:from>
    <xdr:to>
      <xdr:col>10</xdr:col>
      <xdr:colOff>426244</xdr:colOff>
      <xdr:row>3</xdr:row>
      <xdr:rowOff>104775</xdr:rowOff>
    </xdr:to>
    <xdr:pic>
      <xdr:nvPicPr>
        <xdr:cNvPr id="10" name="Obrázok 1" descr="lg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452438"/>
          <a:ext cx="5617369" cy="473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1176618</xdr:colOff>
      <xdr:row>1</xdr:row>
      <xdr:rowOff>34178</xdr:rowOff>
    </xdr:from>
    <xdr:to>
      <xdr:col>9</xdr:col>
      <xdr:colOff>732304</xdr:colOff>
      <xdr:row>3</xdr:row>
      <xdr:rowOff>27881</xdr:rowOff>
    </xdr:to>
    <xdr:grpSp>
      <xdr:nvGrpSpPr>
        <xdr:cNvPr id="2" name="Skupina 20"/>
        <xdr:cNvGrpSpPr>
          <a:grpSpLocks/>
        </xdr:cNvGrpSpPr>
      </xdr:nvGrpSpPr>
      <xdr:grpSpPr bwMode="auto">
        <a:xfrm>
          <a:off x="6427274" y="308022"/>
          <a:ext cx="5592155" cy="541390"/>
          <a:chOff x="283385" y="0"/>
          <a:chExt cx="4864278" cy="559829"/>
        </a:xfrm>
      </xdr:grpSpPr>
      <xdr:pic>
        <xdr:nvPicPr>
          <xdr:cNvPr id="3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3385" y="83016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4F81BD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EEECE1"/>
                  </a:outerShdw>
                </a:effectLst>
              </a14:hiddenEffects>
            </a:ext>
          </a:extLst>
        </xdr:spPr>
      </xdr:pic>
      <xdr:grpSp>
        <xdr:nvGrpSpPr>
          <xdr:cNvPr id="4" name="Skupina 23"/>
          <xdr:cNvGrpSpPr>
            <a:grpSpLocks/>
          </xdr:cNvGrpSpPr>
        </xdr:nvGrpSpPr>
        <xdr:grpSpPr bwMode="auto">
          <a:xfrm>
            <a:off x="964411" y="0"/>
            <a:ext cx="4183252" cy="559829"/>
            <a:chOff x="964411" y="0"/>
            <a:chExt cx="4183252" cy="559829"/>
          </a:xfrm>
        </xdr:grpSpPr>
        <xdr:grpSp>
          <xdr:nvGrpSpPr>
            <xdr:cNvPr id="5" name="Skupina 24"/>
            <xdr:cNvGrpSpPr>
              <a:grpSpLocks/>
            </xdr:cNvGrpSpPr>
          </xdr:nvGrpSpPr>
          <xdr:grpSpPr bwMode="auto">
            <a:xfrm>
              <a:off x="3260776" y="0"/>
              <a:ext cx="1886887" cy="559829"/>
              <a:chOff x="3260776" y="0"/>
              <a:chExt cx="2426388" cy="831694"/>
            </a:xfrm>
          </xdr:grpSpPr>
          <xdr:pic>
            <xdr:nvPicPr>
              <xdr:cNvPr id="7" name="Picture 3"/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60776" y="119887"/>
                <a:ext cx="902686" cy="6017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8" name="Obdĺžnik 7"/>
              <xdr:cNvSpPr/>
            </xdr:nvSpPr>
            <xdr:spPr>
              <a:xfrm>
                <a:off x="4095852" y="0"/>
                <a:ext cx="1591312" cy="831694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/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6" name="Picture 2"/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64411" y="123251"/>
              <a:ext cx="2094230" cy="33274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4F81BD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EEECE1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802"/>
  <sheetViews>
    <sheetView view="pageBreakPreview" topLeftCell="A91" zoomScale="80" zoomScaleNormal="70" zoomScaleSheetLayoutView="80" zoomScalePageLayoutView="50" workbookViewId="0">
      <pane xSplit="4" topLeftCell="AC1" activePane="topRight" state="frozen"/>
      <selection pane="topRight" activeCell="AJ119" sqref="AJ119"/>
    </sheetView>
  </sheetViews>
  <sheetFormatPr defaultColWidth="13.33203125" defaultRowHeight="15" x14ac:dyDescent="0.2"/>
  <cols>
    <col min="1" max="1" width="4.33203125" style="6" customWidth="1"/>
    <col min="2" max="2" width="7.21875" style="6" customWidth="1"/>
    <col min="3" max="3" width="13.5546875" style="6" customWidth="1"/>
    <col min="4" max="4" width="34.21875" style="6" customWidth="1"/>
    <col min="5" max="5" width="15.109375" style="6" customWidth="1"/>
    <col min="6" max="6" width="10.6640625" style="12" customWidth="1"/>
    <col min="7" max="7" width="12.109375" style="10" customWidth="1"/>
    <col min="8" max="8" width="25.6640625" style="10" customWidth="1"/>
    <col min="9" max="9" width="12" style="10" customWidth="1"/>
    <col min="10" max="10" width="11.21875" style="10" customWidth="1"/>
    <col min="11" max="11" width="10.21875" style="10" customWidth="1"/>
    <col min="12" max="12" width="11.109375" style="10" customWidth="1"/>
    <col min="13" max="13" width="8.88671875" style="10" customWidth="1"/>
    <col min="14" max="14" width="11.5546875" style="10" customWidth="1"/>
    <col min="15" max="15" width="10.21875" style="10" customWidth="1"/>
    <col min="16" max="16" width="8.88671875" style="10" customWidth="1"/>
    <col min="17" max="17" width="9.5546875" style="10" customWidth="1"/>
    <col min="18" max="18" width="7.77734375" style="10" customWidth="1"/>
    <col min="19" max="19" width="9.88671875" style="10" customWidth="1"/>
    <col min="20" max="20" width="15.77734375" style="10" customWidth="1"/>
    <col min="21" max="21" width="10.109375" style="10" customWidth="1"/>
    <col min="22" max="22" width="11.44140625" style="10" customWidth="1"/>
    <col min="23" max="23" width="10" style="10" customWidth="1"/>
    <col min="24" max="24" width="9.109375" style="10" customWidth="1"/>
    <col min="25" max="25" width="11.44140625" style="6" customWidth="1"/>
    <col min="26" max="26" width="9.21875" style="6" customWidth="1"/>
    <col min="27" max="27" width="10.21875" style="6" customWidth="1"/>
    <col min="28" max="29" width="8.21875" style="6" customWidth="1"/>
    <col min="30" max="30" width="9.21875" style="11" customWidth="1"/>
    <col min="31" max="32" width="9.21875" style="13" customWidth="1"/>
    <col min="33" max="34" width="9.21875" style="11" customWidth="1"/>
    <col min="35" max="35" width="7.77734375" style="15" customWidth="1"/>
    <col min="36" max="37" width="10.21875" style="3" customWidth="1"/>
    <col min="38" max="38" width="11.5546875" style="3" customWidth="1"/>
    <col min="39" max="39" width="8.21875" style="3" customWidth="1"/>
    <col min="40" max="40" width="9" style="3" customWidth="1"/>
    <col min="41" max="41" width="11.33203125" style="3" customWidth="1"/>
    <col min="42" max="42" width="10.21875" style="3" customWidth="1"/>
    <col min="43" max="43" width="7.88671875" style="3" customWidth="1"/>
    <col min="44" max="44" width="5.6640625" style="3" customWidth="1"/>
    <col min="45" max="45" width="6.109375" style="3" customWidth="1"/>
    <col min="46" max="46" width="9" style="3" customWidth="1"/>
    <col min="47" max="47" width="9.21875" style="3" customWidth="1"/>
    <col min="48" max="48" width="9.5546875" style="3" customWidth="1"/>
    <col min="49" max="49" width="8.6640625" style="3" customWidth="1"/>
    <col min="50" max="50" width="9" style="6" customWidth="1"/>
    <col min="51" max="51" width="9.21875" style="6" customWidth="1"/>
    <col min="52" max="54" width="8.21875" style="6" customWidth="1"/>
    <col min="55" max="55" width="9.21875" style="6" customWidth="1"/>
    <col min="56" max="56" width="9.21875" style="13" customWidth="1"/>
    <col min="57" max="57" width="9.77734375" style="13" customWidth="1"/>
    <col min="58" max="58" width="9.77734375" style="6" customWidth="1"/>
    <col min="59" max="60" width="12.33203125" style="6" customWidth="1"/>
    <col min="61" max="16384" width="13.33203125" style="6"/>
  </cols>
  <sheetData>
    <row r="1" spans="1:60" s="2" customFormat="1" ht="21.75" customHeight="1" x14ac:dyDescent="0.3">
      <c r="A1" s="115"/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99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"/>
      <c r="AE1" s="115"/>
      <c r="AF1" s="201"/>
      <c r="AG1" s="1"/>
      <c r="AH1" s="1"/>
      <c r="AI1" s="14"/>
    </row>
    <row r="2" spans="1:60" s="2" customFormat="1" ht="21.7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99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"/>
      <c r="AE2" s="115"/>
      <c r="AF2" s="201"/>
      <c r="AG2" s="1"/>
      <c r="AH2" s="1"/>
      <c r="AI2" s="14"/>
    </row>
    <row r="3" spans="1:60" s="2" customFormat="1" ht="21.75" customHeight="1" x14ac:dyDescent="0.3">
      <c r="A3" s="115"/>
      <c r="B3" s="115"/>
      <c r="C3" s="115"/>
      <c r="D3" s="115"/>
      <c r="E3" s="115"/>
      <c r="F3" s="115"/>
      <c r="G3" s="249" t="s">
        <v>92</v>
      </c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99"/>
      <c r="T3" s="115"/>
      <c r="U3" s="115"/>
      <c r="V3" s="115"/>
      <c r="W3" s="115"/>
      <c r="X3" s="115"/>
      <c r="Y3" s="115"/>
      <c r="Z3" s="115"/>
      <c r="AA3" s="115"/>
      <c r="AB3" s="115"/>
      <c r="AC3" s="115"/>
      <c r="AD3" s="1"/>
      <c r="AE3" s="115"/>
      <c r="AF3" s="201"/>
      <c r="AG3" s="1"/>
      <c r="AH3" s="1"/>
      <c r="AI3" s="14"/>
    </row>
    <row r="4" spans="1:60" s="2" customFormat="1" ht="21.75" customHeight="1" x14ac:dyDescent="0.3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99"/>
      <c r="T4" s="115"/>
      <c r="U4" s="115"/>
      <c r="V4" s="115"/>
      <c r="W4" s="115"/>
      <c r="X4" s="115"/>
      <c r="Y4" s="115"/>
      <c r="Z4" s="115"/>
      <c r="AA4" s="115"/>
      <c r="AB4" s="115"/>
      <c r="AC4" s="115"/>
      <c r="AD4" s="1"/>
      <c r="AE4" s="115"/>
      <c r="AF4" s="201"/>
      <c r="AG4" s="1"/>
      <c r="AH4" s="1"/>
      <c r="AI4" s="14"/>
    </row>
    <row r="5" spans="1:60" s="2" customFormat="1" ht="21.75" customHeight="1" x14ac:dyDescent="0.3">
      <c r="A5" s="271" t="s">
        <v>71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1"/>
      <c r="AE5" s="115"/>
      <c r="AF5" s="201"/>
      <c r="AG5" s="1"/>
      <c r="AH5" s="1"/>
      <c r="AI5" s="14"/>
    </row>
    <row r="6" spans="1:60" s="2" customFormat="1" ht="21.75" customHeight="1" x14ac:dyDescent="0.3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1"/>
      <c r="AE6" s="115"/>
      <c r="AF6" s="201"/>
      <c r="AG6" s="1"/>
      <c r="AH6" s="1"/>
      <c r="AI6" s="14"/>
    </row>
    <row r="7" spans="1:60" s="2" customFormat="1" ht="21.75" customHeight="1" x14ac:dyDescent="0.3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99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"/>
      <c r="AE7" s="115"/>
      <c r="AF7" s="201"/>
      <c r="AG7" s="1"/>
      <c r="AH7" s="1"/>
      <c r="AI7" s="14"/>
    </row>
    <row r="8" spans="1:60" s="2" customFormat="1" ht="21.75" customHeight="1" x14ac:dyDescent="0.3">
      <c r="A8" s="115"/>
      <c r="B8" s="18"/>
      <c r="C8" s="18"/>
      <c r="D8" s="157" t="s">
        <v>64</v>
      </c>
      <c r="E8" s="347"/>
      <c r="F8" s="348"/>
      <c r="G8" s="348"/>
      <c r="H8" s="348"/>
      <c r="I8" s="348"/>
      <c r="J8" s="348"/>
      <c r="K8" s="349"/>
      <c r="L8" s="116"/>
      <c r="M8" s="116"/>
      <c r="N8" s="116"/>
      <c r="O8" s="116"/>
      <c r="P8" s="116"/>
      <c r="Q8" s="116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  <c r="AE8" s="115"/>
      <c r="AF8" s="201"/>
      <c r="AG8" s="116"/>
      <c r="AH8" s="116"/>
      <c r="AI8" s="116"/>
      <c r="AY8" s="116"/>
      <c r="AZ8" s="116"/>
      <c r="BA8" s="116"/>
      <c r="BB8" s="116"/>
      <c r="BC8" s="116"/>
      <c r="BF8" s="116"/>
      <c r="BG8" s="116"/>
      <c r="BH8" s="116"/>
    </row>
    <row r="9" spans="1:60" s="2" customFormat="1" ht="21.75" customHeight="1" x14ac:dyDescent="0.3">
      <c r="A9" s="153"/>
      <c r="B9" s="152"/>
      <c r="C9" s="152"/>
      <c r="D9" s="157" t="s">
        <v>63</v>
      </c>
      <c r="E9" s="347"/>
      <c r="F9" s="348"/>
      <c r="G9" s="348"/>
      <c r="H9" s="348"/>
      <c r="I9" s="348"/>
      <c r="J9" s="348"/>
      <c r="K9" s="349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53"/>
      <c r="AF9" s="201"/>
      <c r="AG9" s="116"/>
      <c r="AH9" s="116"/>
      <c r="AI9" s="116"/>
      <c r="AY9" s="116"/>
      <c r="AZ9" s="116"/>
      <c r="BA9" s="116"/>
      <c r="BB9" s="116"/>
      <c r="BC9" s="116"/>
      <c r="BF9" s="116"/>
      <c r="BG9" s="116"/>
      <c r="BH9" s="116"/>
    </row>
    <row r="10" spans="1:60" s="2" customFormat="1" ht="21.75" customHeight="1" x14ac:dyDescent="0.3">
      <c r="A10" s="153"/>
      <c r="B10" s="152"/>
      <c r="C10" s="152"/>
      <c r="D10" s="157" t="s">
        <v>72</v>
      </c>
      <c r="E10" s="347"/>
      <c r="F10" s="348"/>
      <c r="G10" s="348"/>
      <c r="H10" s="348"/>
      <c r="I10" s="348"/>
      <c r="J10" s="348"/>
      <c r="K10" s="349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53"/>
      <c r="AF10" s="201"/>
      <c r="AG10" s="116"/>
      <c r="AH10" s="116"/>
      <c r="AI10" s="116"/>
      <c r="AY10" s="116"/>
      <c r="AZ10" s="116"/>
      <c r="BA10" s="116"/>
      <c r="BB10" s="116"/>
      <c r="BC10" s="116"/>
      <c r="BF10" s="116"/>
      <c r="BG10" s="116"/>
      <c r="BH10" s="116"/>
    </row>
    <row r="11" spans="1:60" s="2" customFormat="1" ht="21.75" customHeight="1" x14ac:dyDescent="0.3">
      <c r="A11" s="153"/>
      <c r="B11" s="152"/>
      <c r="C11" s="152"/>
      <c r="D11" s="157" t="s">
        <v>73</v>
      </c>
      <c r="E11" s="347"/>
      <c r="F11" s="348"/>
      <c r="G11" s="348"/>
      <c r="H11" s="348"/>
      <c r="I11" s="348"/>
      <c r="J11" s="348"/>
      <c r="K11" s="349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53"/>
      <c r="AF11" s="201"/>
      <c r="AG11" s="116"/>
      <c r="AH11" s="116"/>
      <c r="AI11" s="116"/>
      <c r="AY11" s="116"/>
      <c r="AZ11" s="116"/>
      <c r="BA11" s="116"/>
      <c r="BB11" s="116"/>
      <c r="BC11" s="116"/>
      <c r="BF11" s="116"/>
      <c r="BG11" s="116"/>
      <c r="BH11" s="116"/>
    </row>
    <row r="12" spans="1:60" s="2" customFormat="1" ht="21.75" customHeight="1" x14ac:dyDescent="0.25">
      <c r="A12" s="18"/>
      <c r="B12" s="18"/>
      <c r="C12" s="18"/>
      <c r="D12" s="157" t="s">
        <v>74</v>
      </c>
      <c r="E12" s="347"/>
      <c r="F12" s="348"/>
      <c r="G12" s="348"/>
      <c r="H12" s="348"/>
      <c r="I12" s="348"/>
      <c r="J12" s="348"/>
      <c r="K12" s="349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7"/>
      <c r="AV12" s="116"/>
      <c r="AW12" s="116"/>
      <c r="AX12" s="116"/>
      <c r="AY12" s="116"/>
      <c r="AZ12" s="116"/>
      <c r="BA12" s="116"/>
      <c r="BB12" s="116"/>
      <c r="BC12" s="116"/>
      <c r="BF12" s="116"/>
      <c r="BG12" s="116"/>
      <c r="BH12" s="116"/>
    </row>
    <row r="13" spans="1:60" ht="12.75" customHeight="1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</row>
    <row r="14" spans="1:60" ht="25.5" customHeight="1" thickBot="1" x14ac:dyDescent="0.25">
      <c r="A14" s="301" t="s">
        <v>0</v>
      </c>
      <c r="B14" s="298" t="s">
        <v>37</v>
      </c>
      <c r="C14" s="295" t="s">
        <v>36</v>
      </c>
      <c r="D14" s="318" t="s">
        <v>17</v>
      </c>
      <c r="E14" s="318" t="s">
        <v>35</v>
      </c>
      <c r="F14" s="268" t="s">
        <v>91</v>
      </c>
      <c r="G14" s="265" t="s">
        <v>14</v>
      </c>
      <c r="H14" s="262" t="s">
        <v>15</v>
      </c>
      <c r="I14" s="342" t="s">
        <v>5</v>
      </c>
      <c r="J14" s="343"/>
      <c r="K14" s="343"/>
      <c r="L14" s="343"/>
      <c r="M14" s="343"/>
      <c r="N14" s="343"/>
      <c r="O14" s="343"/>
      <c r="P14" s="343"/>
      <c r="Q14" s="343"/>
      <c r="R14" s="343"/>
      <c r="S14" s="344"/>
      <c r="T14" s="344"/>
      <c r="U14" s="343"/>
      <c r="V14" s="343"/>
      <c r="W14" s="343"/>
      <c r="X14" s="343"/>
      <c r="Y14" s="343"/>
      <c r="Z14" s="343"/>
      <c r="AA14" s="343"/>
      <c r="AB14" s="343"/>
      <c r="AC14" s="343"/>
      <c r="AD14" s="345"/>
      <c r="AE14" s="345"/>
      <c r="AF14" s="345"/>
      <c r="AG14" s="345"/>
      <c r="AH14" s="346"/>
      <c r="AI14" s="311" t="s">
        <v>1</v>
      </c>
      <c r="AJ14" s="307" t="s">
        <v>6</v>
      </c>
      <c r="AK14" s="308"/>
      <c r="AL14" s="308"/>
      <c r="AM14" s="308"/>
      <c r="AN14" s="308"/>
      <c r="AO14" s="308"/>
      <c r="AP14" s="308"/>
      <c r="AQ14" s="308"/>
      <c r="AR14" s="308"/>
      <c r="AS14" s="308"/>
      <c r="AT14" s="308"/>
      <c r="AU14" s="308"/>
      <c r="AV14" s="308"/>
      <c r="AW14" s="308"/>
      <c r="AX14" s="308"/>
      <c r="AY14" s="308"/>
      <c r="AZ14" s="308"/>
      <c r="BA14" s="308"/>
      <c r="BB14" s="308"/>
      <c r="BC14" s="308"/>
      <c r="BD14" s="308"/>
      <c r="BE14" s="309"/>
      <c r="BF14" s="310"/>
      <c r="BG14" s="168"/>
      <c r="BH14" s="168"/>
    </row>
    <row r="15" spans="1:60" s="16" customFormat="1" ht="13.5" customHeight="1" thickBot="1" x14ac:dyDescent="0.25">
      <c r="A15" s="302"/>
      <c r="B15" s="299"/>
      <c r="C15" s="296"/>
      <c r="D15" s="319"/>
      <c r="E15" s="319"/>
      <c r="F15" s="269"/>
      <c r="G15" s="266"/>
      <c r="H15" s="263"/>
      <c r="I15" s="254" t="s">
        <v>78</v>
      </c>
      <c r="J15" s="118">
        <v>610</v>
      </c>
      <c r="K15" s="119">
        <v>611</v>
      </c>
      <c r="L15" s="120">
        <v>612001</v>
      </c>
      <c r="M15" s="120">
        <v>612002</v>
      </c>
      <c r="N15" s="120">
        <v>613</v>
      </c>
      <c r="O15" s="316">
        <v>614</v>
      </c>
      <c r="P15" s="317"/>
      <c r="Q15" s="317"/>
      <c r="R15" s="120">
        <v>615</v>
      </c>
      <c r="S15" s="120">
        <v>616</v>
      </c>
      <c r="T15" s="120">
        <v>642030</v>
      </c>
      <c r="U15" s="251">
        <v>620</v>
      </c>
      <c r="V15" s="122">
        <v>621</v>
      </c>
      <c r="W15" s="123">
        <v>623</v>
      </c>
      <c r="X15" s="121">
        <v>625</v>
      </c>
      <c r="Y15" s="124">
        <v>625001</v>
      </c>
      <c r="Z15" s="125">
        <v>625002</v>
      </c>
      <c r="AA15" s="125">
        <v>625003</v>
      </c>
      <c r="AB15" s="125">
        <v>625004</v>
      </c>
      <c r="AC15" s="125">
        <v>625005</v>
      </c>
      <c r="AD15" s="126">
        <v>625007</v>
      </c>
      <c r="AE15" s="173">
        <v>627</v>
      </c>
      <c r="AF15" s="173">
        <v>637016</v>
      </c>
      <c r="AG15" s="173">
        <v>642015</v>
      </c>
      <c r="AH15" s="118">
        <v>637006</v>
      </c>
      <c r="AI15" s="312"/>
      <c r="AJ15" s="314" t="s">
        <v>86</v>
      </c>
      <c r="AK15" s="118">
        <v>610</v>
      </c>
      <c r="AL15" s="246">
        <v>611</v>
      </c>
      <c r="AM15" s="121">
        <v>612001</v>
      </c>
      <c r="AN15" s="245">
        <v>612002</v>
      </c>
      <c r="AO15" s="121">
        <v>613</v>
      </c>
      <c r="AP15" s="210">
        <v>614</v>
      </c>
      <c r="AQ15" s="250">
        <v>615</v>
      </c>
      <c r="AR15" s="210">
        <v>616</v>
      </c>
      <c r="AS15" s="250">
        <v>642030</v>
      </c>
      <c r="AT15" s="121">
        <v>620</v>
      </c>
      <c r="AU15" s="245">
        <v>621</v>
      </c>
      <c r="AV15" s="121">
        <v>623</v>
      </c>
      <c r="AW15" s="121">
        <v>625</v>
      </c>
      <c r="AX15" s="243">
        <v>625001</v>
      </c>
      <c r="AY15" s="128">
        <v>625002</v>
      </c>
      <c r="AZ15" s="128">
        <v>625003</v>
      </c>
      <c r="BA15" s="128">
        <v>625004</v>
      </c>
      <c r="BB15" s="128">
        <v>625005</v>
      </c>
      <c r="BC15" s="128">
        <v>625007</v>
      </c>
      <c r="BD15" s="127">
        <v>627</v>
      </c>
      <c r="BE15" s="127">
        <v>637006</v>
      </c>
      <c r="BF15" s="128">
        <v>642015</v>
      </c>
      <c r="BG15" s="169"/>
      <c r="BH15" s="169"/>
    </row>
    <row r="16" spans="1:60" s="4" customFormat="1" ht="139.5" customHeight="1" thickBot="1" x14ac:dyDescent="0.25">
      <c r="A16" s="303"/>
      <c r="B16" s="300"/>
      <c r="C16" s="297"/>
      <c r="D16" s="320"/>
      <c r="E16" s="320"/>
      <c r="F16" s="270"/>
      <c r="G16" s="267"/>
      <c r="H16" s="264"/>
      <c r="I16" s="255"/>
      <c r="J16" s="129" t="s">
        <v>34</v>
      </c>
      <c r="K16" s="130" t="s">
        <v>45</v>
      </c>
      <c r="L16" s="131" t="s">
        <v>21</v>
      </c>
      <c r="M16" s="131" t="s">
        <v>20</v>
      </c>
      <c r="N16" s="132" t="s">
        <v>46</v>
      </c>
      <c r="O16" s="133" t="s">
        <v>19</v>
      </c>
      <c r="P16" s="134" t="s">
        <v>33</v>
      </c>
      <c r="Q16" s="135" t="s">
        <v>32</v>
      </c>
      <c r="R16" s="136" t="s">
        <v>22</v>
      </c>
      <c r="S16" s="132" t="s">
        <v>87</v>
      </c>
      <c r="T16" s="137" t="s">
        <v>88</v>
      </c>
      <c r="U16" s="129" t="s">
        <v>30</v>
      </c>
      <c r="V16" s="138" t="s">
        <v>83</v>
      </c>
      <c r="W16" s="139" t="s">
        <v>84</v>
      </c>
      <c r="X16" s="195" t="s">
        <v>39</v>
      </c>
      <c r="Y16" s="198" t="s">
        <v>28</v>
      </c>
      <c r="Z16" s="198" t="s">
        <v>27</v>
      </c>
      <c r="AA16" s="198" t="s">
        <v>26</v>
      </c>
      <c r="AB16" s="198" t="s">
        <v>25</v>
      </c>
      <c r="AC16" s="198" t="s">
        <v>24</v>
      </c>
      <c r="AD16" s="198" t="s">
        <v>38</v>
      </c>
      <c r="AE16" s="174" t="s">
        <v>77</v>
      </c>
      <c r="AF16" s="174" t="s">
        <v>76</v>
      </c>
      <c r="AG16" s="174" t="s">
        <v>79</v>
      </c>
      <c r="AH16" s="175" t="s">
        <v>75</v>
      </c>
      <c r="AI16" s="313"/>
      <c r="AJ16" s="315"/>
      <c r="AK16" s="195" t="s">
        <v>44</v>
      </c>
      <c r="AL16" s="198" t="s">
        <v>45</v>
      </c>
      <c r="AM16" s="198" t="s">
        <v>21</v>
      </c>
      <c r="AN16" s="198" t="s">
        <v>20</v>
      </c>
      <c r="AO16" s="247" t="s">
        <v>18</v>
      </c>
      <c r="AP16" s="198" t="s">
        <v>32</v>
      </c>
      <c r="AQ16" s="247" t="s">
        <v>22</v>
      </c>
      <c r="AR16" s="252" t="s">
        <v>89</v>
      </c>
      <c r="AS16" s="252" t="s">
        <v>90</v>
      </c>
      <c r="AT16" s="253" t="s">
        <v>30</v>
      </c>
      <c r="AU16" s="198" t="s">
        <v>40</v>
      </c>
      <c r="AV16" s="198" t="s">
        <v>29</v>
      </c>
      <c r="AW16" s="195" t="s">
        <v>39</v>
      </c>
      <c r="AX16" s="248" t="s">
        <v>28</v>
      </c>
      <c r="AY16" s="198" t="s">
        <v>27</v>
      </c>
      <c r="AZ16" s="198" t="s">
        <v>26</v>
      </c>
      <c r="BA16" s="198" t="s">
        <v>25</v>
      </c>
      <c r="BB16" s="198" t="s">
        <v>24</v>
      </c>
      <c r="BC16" s="198" t="s">
        <v>23</v>
      </c>
      <c r="BD16" s="195" t="s">
        <v>77</v>
      </c>
      <c r="BE16" s="195" t="s">
        <v>75</v>
      </c>
      <c r="BF16" s="129" t="s">
        <v>79</v>
      </c>
      <c r="BG16" s="170"/>
      <c r="BH16" s="170"/>
    </row>
    <row r="17" spans="1:60" s="4" customFormat="1" ht="14.25" x14ac:dyDescent="0.2">
      <c r="A17" s="56">
        <v>1</v>
      </c>
      <c r="B17" s="57"/>
      <c r="C17" s="58"/>
      <c r="D17" s="59"/>
      <c r="E17" s="60"/>
      <c r="F17" s="61"/>
      <c r="G17" s="62"/>
      <c r="H17" s="63"/>
      <c r="I17" s="111">
        <f>J17+U17</f>
        <v>0</v>
      </c>
      <c r="J17" s="200">
        <f>K17+L17+M17+N17+O17+R17+S17</f>
        <v>0</v>
      </c>
      <c r="K17" s="65"/>
      <c r="L17" s="66"/>
      <c r="M17" s="66"/>
      <c r="N17" s="67"/>
      <c r="O17" s="68">
        <f>P17+Q17</f>
        <v>0</v>
      </c>
      <c r="P17" s="65"/>
      <c r="Q17" s="66"/>
      <c r="R17" s="69"/>
      <c r="S17" s="203"/>
      <c r="T17" s="67"/>
      <c r="U17" s="70">
        <f>V17+W17+X17</f>
        <v>0</v>
      </c>
      <c r="V17" s="88">
        <f>ROUNDDOWN(J17*0.1,2)+ROUNDDOWN(AE17*0.1,2)+ROUNDDOWN(AF17*0.1,2)</f>
        <v>0</v>
      </c>
      <c r="W17" s="224">
        <v>0</v>
      </c>
      <c r="X17" s="197">
        <f>SUM(Y17:AD17)</f>
        <v>0</v>
      </c>
      <c r="Y17" s="231">
        <f>IF(J17+AF17&gt;7091,ROUNDDOWN(7091*0.014,2),ROUNDDOWN(J17*0.014,2))+ROUNDDOWN(AF17*0.014,2)</f>
        <v>0</v>
      </c>
      <c r="Z17" s="89">
        <f>IF(J17+AF17&gt;7091,ROUNDDOWN(7091*0.14,2),ROUNDDOWN(J17*0.14,2))+ROUNDDOWN(AF17*0.14,2)</f>
        <v>0</v>
      </c>
      <c r="AA17" s="239">
        <f>ROUNDDOWN(J17*0.008,2)+ROUNDDOWN(AF17*0.008,2)</f>
        <v>0</v>
      </c>
      <c r="AB17" s="89">
        <f>IF(J17+AF17&gt;7091,ROUNDDOWN(7091*0.03,2),ROUNDDOWN(J17*0.03,2))+ROUNDDOWN(AF17*0.03,2)</f>
        <v>0</v>
      </c>
      <c r="AC17" s="89">
        <f>IF(J17+AF17&gt;7091,ROUNDDOWN(7091*0.01,2),ROUNDDOWN(J17*0.01,2))+ROUNDDOWN(AF17*0.01,2)</f>
        <v>0</v>
      </c>
      <c r="AD17" s="89">
        <f>IF(J17+AF17&gt;7091,ROUNDDOWN(7091*0.0475,2),ROUNDDOWN(J17*0.0475,2))+ROUNDDOWN(AF17*0.0475,2)</f>
        <v>0</v>
      </c>
      <c r="AE17" s="71">
        <v>0</v>
      </c>
      <c r="AF17" s="71">
        <v>0</v>
      </c>
      <c r="AG17" s="71">
        <v>0</v>
      </c>
      <c r="AH17" s="167">
        <v>0</v>
      </c>
      <c r="AI17" s="217"/>
      <c r="AJ17" s="72">
        <f>AK17+AS17+AT17+BD17+BE17+BF17</f>
        <v>0</v>
      </c>
      <c r="AK17" s="72">
        <f>AL17+AM17+AN17+AO17+AP17+AQ17+AR17</f>
        <v>0</v>
      </c>
      <c r="AL17" s="219">
        <f t="shared" ref="AL17:AL48" si="0">ROUNDDOWN(K17*AI17,2)</f>
        <v>0</v>
      </c>
      <c r="AM17" s="73">
        <f t="shared" ref="AM17:AM48" si="1">ROUNDDOWN(L17*AI17,2)</f>
        <v>0</v>
      </c>
      <c r="AN17" s="73">
        <f t="shared" ref="AN17:AN48" si="2">ROUNDDOWN(M17*AI17,2)</f>
        <v>0</v>
      </c>
      <c r="AO17" s="211">
        <f t="shared" ref="AO17:AO48" si="3">ROUNDDOWN(N17*AI17,2)</f>
        <v>0</v>
      </c>
      <c r="AP17" s="92">
        <f>Q17</f>
        <v>0</v>
      </c>
      <c r="AQ17" s="73">
        <f t="shared" ref="AQ17:AQ48" si="4">ROUNDDOWN(R17*AI17,2)</f>
        <v>0</v>
      </c>
      <c r="AR17" s="207">
        <f>ROUNDDOWN(S17*AI17,2)</f>
        <v>0</v>
      </c>
      <c r="AS17" s="203">
        <f>ROUNDDOWN(T17*AI17,2)</f>
        <v>0</v>
      </c>
      <c r="AT17" s="74">
        <f>AU17+AV17+AW17</f>
        <v>0</v>
      </c>
      <c r="AU17" s="226">
        <f>IF(V17=0,0,ROUNDDOWN(AK17*0.1,2)+ROUNDDOWN(BD17*0.1,2))</f>
        <v>0</v>
      </c>
      <c r="AV17" s="196">
        <f>IF(W17=0,0,ROUNDDOWN(AK17*0.1,2)+ROUNDDOWN(BD17*0.1,2))</f>
        <v>0</v>
      </c>
      <c r="AW17" s="72">
        <f>SUM(AX17:BC17)</f>
        <v>0</v>
      </c>
      <c r="AX17" s="231">
        <f>IF(Y17=0,0,(IF(AK17&gt;7091,ROUNDDOWN(7091*0.014,2),ROUNDDOWN(AK17*0.014,2))))</f>
        <v>0</v>
      </c>
      <c r="AY17" s="230">
        <f>IF(Z17=0,0,(IF(AK17&gt;7091,ROUNDDOWN(7091*0.14,2),ROUNDDOWN(AK17*0.14,2))))</f>
        <v>0</v>
      </c>
      <c r="AZ17" s="89">
        <f>ROUNDDOWN(AK17*0.008,2)</f>
        <v>0</v>
      </c>
      <c r="BA17" s="89">
        <f>IF(AB17=0,0,(IF(AK17&gt;7091,ROUNDDOWN(7091*0.03,2),ROUNDDOWN(AK17*0.03,2))))</f>
        <v>0</v>
      </c>
      <c r="BB17" s="89">
        <f>IF(AC17=0,0,IF(AK17&gt;7091,ROUNDDOWN(7091*0.01,2),ROUNDDOWN(AK17*0.01,2)))</f>
        <v>0</v>
      </c>
      <c r="BC17" s="233">
        <f>IF(AD17=0,0,(IF(AK17&gt;7091,ROUNDDOWN(7091*0.0475,2),ROUNDDOWN(AK17*0.0475,2))))</f>
        <v>0</v>
      </c>
      <c r="BD17" s="193">
        <f t="shared" ref="BD17:BD48" si="5">AE17*AI17</f>
        <v>0</v>
      </c>
      <c r="BE17" s="193">
        <f>AH17</f>
        <v>0</v>
      </c>
      <c r="BF17" s="177">
        <f t="shared" ref="BF17:BF48" si="6">ROUNDDOWN(AI17*AG17,2)</f>
        <v>0</v>
      </c>
      <c r="BG17" s="171"/>
      <c r="BH17" s="171"/>
    </row>
    <row r="18" spans="1:60" s="4" customFormat="1" ht="14.25" x14ac:dyDescent="0.2">
      <c r="A18" s="56">
        <v>2</v>
      </c>
      <c r="B18" s="75"/>
      <c r="C18" s="76"/>
      <c r="D18" s="77"/>
      <c r="E18" s="78"/>
      <c r="F18" s="79"/>
      <c r="G18" s="80"/>
      <c r="H18" s="81"/>
      <c r="I18" s="82">
        <f>J18+U18</f>
        <v>0</v>
      </c>
      <c r="J18" s="200">
        <f t="shared" ref="J18:J81" si="7">K18+L18+M18+N18+O18+R18+S18</f>
        <v>0</v>
      </c>
      <c r="K18" s="83"/>
      <c r="L18" s="79"/>
      <c r="M18" s="79"/>
      <c r="N18" s="84"/>
      <c r="O18" s="85">
        <f t="shared" ref="O18:O27" si="8">P18+Q18</f>
        <v>0</v>
      </c>
      <c r="P18" s="83"/>
      <c r="Q18" s="79"/>
      <c r="R18" s="86"/>
      <c r="S18" s="196"/>
      <c r="T18" s="87"/>
      <c r="U18" s="70">
        <f t="shared" ref="U18:U81" si="9">V18+W18+X18</f>
        <v>0</v>
      </c>
      <c r="V18" s="88">
        <f t="shared" ref="V18:V81" si="10">ROUNDDOWN(J18*0.1,2)+ROUNDDOWN(AE18*0.1,2)+ROUNDDOWN(AF18*0.1,2)</f>
        <v>0</v>
      </c>
      <c r="W18" s="224">
        <f t="shared" ref="W18:W81" si="11">ROUNDDOWN(J18*0.1,2)+ROUNDDOWN(AE18*0.1,2)+ROUNDDOWN(AF18*0.1,2)</f>
        <v>0</v>
      </c>
      <c r="X18" s="236">
        <f t="shared" ref="X18:X81" si="12">SUM(Y18:AD18)</f>
        <v>0</v>
      </c>
      <c r="Y18" s="231">
        <f t="shared" ref="Y18:Y81" si="13">IF(J18+AF18&gt;7091,ROUNDDOWN(7091*0.014,2),ROUNDDOWN(J18*0.014,2))+ROUNDDOWN(AF18*0.014,2)</f>
        <v>0</v>
      </c>
      <c r="Z18" s="89">
        <f t="shared" ref="Z18:Z81" si="14">IF(J18+AF18&gt;7091,ROUNDDOWN(7091*0.14,2),ROUNDDOWN(J18*0.14,2))+ROUNDDOWN(AF18*0.14,2)</f>
        <v>0</v>
      </c>
      <c r="AA18" s="238">
        <f t="shared" ref="AA18:AA81" si="15">ROUNDDOWN(J18*0.008,2)+ROUNDDOWN(AF18*0.008,2)</f>
        <v>0</v>
      </c>
      <c r="AB18" s="89">
        <f t="shared" ref="AB18:AB81" si="16">IF(J18+AF18&gt;7091,ROUNDDOWN(7091*0.03,2),ROUNDDOWN(J18*0.03,2))+ROUNDDOWN(AF18*0.03,2)</f>
        <v>0</v>
      </c>
      <c r="AC18" s="89">
        <f t="shared" ref="AC18:AC81" si="17">IF(J18+AF18&gt;7091,ROUNDDOWN(7091*0.01,2),ROUNDDOWN(J18*0.01,2))+ROUNDDOWN(AF18*0.01,2)</f>
        <v>0</v>
      </c>
      <c r="AD18" s="89">
        <f t="shared" ref="AD18:AD81" si="18">IF(J18+AF18&gt;7091,ROUNDDOWN(7091*0.0475,2),ROUNDDOWN(J18*0.0475,2))+ROUNDDOWN(AF18*0.0475,2)</f>
        <v>0</v>
      </c>
      <c r="AE18" s="71">
        <v>0</v>
      </c>
      <c r="AF18" s="71">
        <v>0</v>
      </c>
      <c r="AG18" s="71">
        <v>0</v>
      </c>
      <c r="AH18" s="167">
        <v>0</v>
      </c>
      <c r="AI18" s="218"/>
      <c r="AJ18" s="222">
        <f t="shared" ref="AJ18:AJ81" si="19">AK18+AS18+AT18+BD18+BE18+BF18</f>
        <v>0</v>
      </c>
      <c r="AK18" s="222">
        <f t="shared" ref="AK18:AK81" si="20">AL18+AM18+AN18+AO18+AP18+AQ18+AR18</f>
        <v>0</v>
      </c>
      <c r="AL18" s="220">
        <f t="shared" si="0"/>
        <v>0</v>
      </c>
      <c r="AM18" s="103">
        <f t="shared" si="1"/>
        <v>0</v>
      </c>
      <c r="AN18" s="103">
        <f t="shared" si="2"/>
        <v>0</v>
      </c>
      <c r="AO18" s="212">
        <f t="shared" si="3"/>
        <v>0</v>
      </c>
      <c r="AP18" s="103">
        <f t="shared" ref="AP18:AP81" si="21">Q18</f>
        <v>0</v>
      </c>
      <c r="AQ18" s="103">
        <f t="shared" si="4"/>
        <v>0</v>
      </c>
      <c r="AR18" s="103">
        <f t="shared" ref="AR18:AR48" si="22">ROUNDDOWN(S18*AI18,2)</f>
        <v>0</v>
      </c>
      <c r="AS18" s="224">
        <f t="shared" ref="AS18:AS48" si="23">ROUNDDOWN(T18*AI18,2)</f>
        <v>0</v>
      </c>
      <c r="AT18" s="90">
        <f t="shared" ref="AT18:AT81" si="24">AU18+AV18+AW18</f>
        <v>0</v>
      </c>
      <c r="AU18" s="227">
        <f t="shared" ref="AU18:AU81" si="25">IF(V18=0,0,ROUNDDOWN(AK18*0.1,2)+ROUNDDOWN(BD18*0.1,2))</f>
        <v>0</v>
      </c>
      <c r="AV18" s="224">
        <f t="shared" ref="AV18:AV81" si="26">IF(W18=0,0,ROUNDDOWN(AK18*0.1,2)+ROUNDDOWN(BD18*0.1,2))</f>
        <v>0</v>
      </c>
      <c r="AW18" s="222">
        <f t="shared" ref="AW18:AW81" si="27">SUM(AX18:BC18)</f>
        <v>0</v>
      </c>
      <c r="AX18" s="231">
        <f t="shared" ref="AX18:AX81" si="28">IF(Y18=0,0,(IF(AK18&gt;7091,ROUNDDOWN(7091*0.014,2),ROUNDDOWN(AK18*0.014,2))))</f>
        <v>0</v>
      </c>
      <c r="AY18" s="230">
        <f t="shared" ref="AY18:AY81" si="29">IF(Z18=0,0,(IF(AK18&gt;7091,ROUNDDOWN(7091*0.14,2),ROUNDDOWN(AK18*0.14,2))))</f>
        <v>0</v>
      </c>
      <c r="AZ18" s="230">
        <f t="shared" ref="AZ18:AZ81" si="30">ROUNDDOWN(AK18*0.008,2)</f>
        <v>0</v>
      </c>
      <c r="BA18" s="89">
        <f t="shared" ref="BA18:BA81" si="31">IF(AB18=0,0,(IF(AK18&gt;7091,ROUNDDOWN(7091*0.03,2),ROUNDDOWN(AK18*0.03,2))))</f>
        <v>0</v>
      </c>
      <c r="BB18" s="89">
        <f t="shared" ref="BB18:BB81" si="32">IF(AC18=0,0,IF(AK18&gt;7091,ROUNDDOWN(7091*0.01,2),ROUNDDOWN(AK18*0.01,2)))</f>
        <v>0</v>
      </c>
      <c r="BC18" s="233">
        <f t="shared" ref="BC18:BC81" si="33">IF(AD18=0,0,(IF(AK18&gt;7091,ROUNDDOWN(7091*0.0475,2),ROUNDDOWN(AK18*0.0475,2))))</f>
        <v>0</v>
      </c>
      <c r="BD18" s="234">
        <f t="shared" si="5"/>
        <v>0</v>
      </c>
      <c r="BE18" s="234">
        <f t="shared" ref="BE18:BE81" si="34">AH18</f>
        <v>0</v>
      </c>
      <c r="BF18" s="176">
        <f t="shared" si="6"/>
        <v>0</v>
      </c>
      <c r="BG18" s="171"/>
      <c r="BH18" s="171"/>
    </row>
    <row r="19" spans="1:60" s="4" customFormat="1" ht="14.25" x14ac:dyDescent="0.2">
      <c r="A19" s="56">
        <v>3</v>
      </c>
      <c r="B19" s="75"/>
      <c r="C19" s="76"/>
      <c r="D19" s="77"/>
      <c r="E19" s="78"/>
      <c r="F19" s="79"/>
      <c r="G19" s="80"/>
      <c r="H19" s="81"/>
      <c r="I19" s="82">
        <f>J19+U19</f>
        <v>0</v>
      </c>
      <c r="J19" s="200">
        <f t="shared" si="7"/>
        <v>0</v>
      </c>
      <c r="K19" s="83"/>
      <c r="L19" s="79"/>
      <c r="M19" s="79"/>
      <c r="N19" s="84"/>
      <c r="O19" s="85">
        <f t="shared" si="8"/>
        <v>0</v>
      </c>
      <c r="P19" s="83"/>
      <c r="Q19" s="79"/>
      <c r="R19" s="86"/>
      <c r="S19" s="196"/>
      <c r="T19" s="87"/>
      <c r="U19" s="70">
        <f t="shared" si="9"/>
        <v>0</v>
      </c>
      <c r="V19" s="88">
        <f t="shared" si="10"/>
        <v>0</v>
      </c>
      <c r="W19" s="224">
        <f t="shared" si="11"/>
        <v>0</v>
      </c>
      <c r="X19" s="236">
        <f t="shared" si="12"/>
        <v>0</v>
      </c>
      <c r="Y19" s="231">
        <f t="shared" si="13"/>
        <v>0</v>
      </c>
      <c r="Z19" s="89">
        <f t="shared" si="14"/>
        <v>0</v>
      </c>
      <c r="AA19" s="238">
        <f t="shared" si="15"/>
        <v>0</v>
      </c>
      <c r="AB19" s="89">
        <f t="shared" si="16"/>
        <v>0</v>
      </c>
      <c r="AC19" s="89">
        <f t="shared" si="17"/>
        <v>0</v>
      </c>
      <c r="AD19" s="89">
        <f t="shared" si="18"/>
        <v>0</v>
      </c>
      <c r="AE19" s="71">
        <v>0</v>
      </c>
      <c r="AF19" s="71">
        <v>0</v>
      </c>
      <c r="AG19" s="71">
        <v>0</v>
      </c>
      <c r="AH19" s="167">
        <v>0</v>
      </c>
      <c r="AI19" s="218"/>
      <c r="AJ19" s="222">
        <f t="shared" si="19"/>
        <v>0</v>
      </c>
      <c r="AK19" s="222">
        <f t="shared" si="20"/>
        <v>0</v>
      </c>
      <c r="AL19" s="220">
        <f t="shared" si="0"/>
        <v>0</v>
      </c>
      <c r="AM19" s="103">
        <f t="shared" si="1"/>
        <v>0</v>
      </c>
      <c r="AN19" s="103">
        <f t="shared" si="2"/>
        <v>0</v>
      </c>
      <c r="AO19" s="212">
        <f t="shared" si="3"/>
        <v>0</v>
      </c>
      <c r="AP19" s="103">
        <f t="shared" si="21"/>
        <v>0</v>
      </c>
      <c r="AQ19" s="103">
        <f t="shared" si="4"/>
        <v>0</v>
      </c>
      <c r="AR19" s="103">
        <f t="shared" si="22"/>
        <v>0</v>
      </c>
      <c r="AS19" s="224">
        <f t="shared" si="23"/>
        <v>0</v>
      </c>
      <c r="AT19" s="90">
        <f t="shared" si="24"/>
        <v>0</v>
      </c>
      <c r="AU19" s="227">
        <f t="shared" si="25"/>
        <v>0</v>
      </c>
      <c r="AV19" s="224">
        <f t="shared" si="26"/>
        <v>0</v>
      </c>
      <c r="AW19" s="222">
        <f t="shared" si="27"/>
        <v>0</v>
      </c>
      <c r="AX19" s="231">
        <f t="shared" si="28"/>
        <v>0</v>
      </c>
      <c r="AY19" s="230">
        <f t="shared" si="29"/>
        <v>0</v>
      </c>
      <c r="AZ19" s="230">
        <f t="shared" si="30"/>
        <v>0</v>
      </c>
      <c r="BA19" s="89">
        <f t="shared" si="31"/>
        <v>0</v>
      </c>
      <c r="BB19" s="89">
        <f t="shared" si="32"/>
        <v>0</v>
      </c>
      <c r="BC19" s="233">
        <f t="shared" si="33"/>
        <v>0</v>
      </c>
      <c r="BD19" s="234">
        <f t="shared" si="5"/>
        <v>0</v>
      </c>
      <c r="BE19" s="234">
        <f t="shared" si="34"/>
        <v>0</v>
      </c>
      <c r="BF19" s="176">
        <f t="shared" si="6"/>
        <v>0</v>
      </c>
      <c r="BG19" s="171"/>
      <c r="BH19" s="171"/>
    </row>
    <row r="20" spans="1:60" s="4" customFormat="1" ht="14.25" x14ac:dyDescent="0.2">
      <c r="A20" s="56">
        <v>4</v>
      </c>
      <c r="B20" s="75"/>
      <c r="C20" s="76"/>
      <c r="D20" s="77"/>
      <c r="E20" s="78"/>
      <c r="F20" s="79"/>
      <c r="G20" s="80"/>
      <c r="H20" s="81"/>
      <c r="I20" s="82">
        <f t="shared" ref="I20:I72" si="35">J20+U20</f>
        <v>0</v>
      </c>
      <c r="J20" s="200">
        <f t="shared" si="7"/>
        <v>0</v>
      </c>
      <c r="K20" s="83"/>
      <c r="L20" s="79"/>
      <c r="M20" s="79"/>
      <c r="N20" s="84"/>
      <c r="O20" s="85">
        <f t="shared" si="8"/>
        <v>0</v>
      </c>
      <c r="P20" s="83"/>
      <c r="Q20" s="79"/>
      <c r="R20" s="86"/>
      <c r="S20" s="196"/>
      <c r="T20" s="87"/>
      <c r="U20" s="70">
        <f t="shared" si="9"/>
        <v>0</v>
      </c>
      <c r="V20" s="88">
        <f t="shared" si="10"/>
        <v>0</v>
      </c>
      <c r="W20" s="224">
        <f t="shared" si="11"/>
        <v>0</v>
      </c>
      <c r="X20" s="236">
        <f t="shared" si="12"/>
        <v>0</v>
      </c>
      <c r="Y20" s="231">
        <f t="shared" si="13"/>
        <v>0</v>
      </c>
      <c r="Z20" s="89">
        <f t="shared" si="14"/>
        <v>0</v>
      </c>
      <c r="AA20" s="238">
        <f t="shared" si="15"/>
        <v>0</v>
      </c>
      <c r="AB20" s="89">
        <f t="shared" si="16"/>
        <v>0</v>
      </c>
      <c r="AC20" s="89">
        <f t="shared" si="17"/>
        <v>0</v>
      </c>
      <c r="AD20" s="89">
        <f t="shared" si="18"/>
        <v>0</v>
      </c>
      <c r="AE20" s="71">
        <v>0</v>
      </c>
      <c r="AF20" s="71">
        <v>0</v>
      </c>
      <c r="AG20" s="71">
        <v>0</v>
      </c>
      <c r="AH20" s="167">
        <v>0</v>
      </c>
      <c r="AI20" s="218"/>
      <c r="AJ20" s="222">
        <f t="shared" si="19"/>
        <v>0</v>
      </c>
      <c r="AK20" s="222">
        <f t="shared" si="20"/>
        <v>0</v>
      </c>
      <c r="AL20" s="220">
        <f t="shared" si="0"/>
        <v>0</v>
      </c>
      <c r="AM20" s="103">
        <f t="shared" si="1"/>
        <v>0</v>
      </c>
      <c r="AN20" s="103">
        <f t="shared" si="2"/>
        <v>0</v>
      </c>
      <c r="AO20" s="212">
        <f t="shared" si="3"/>
        <v>0</v>
      </c>
      <c r="AP20" s="103">
        <f t="shared" si="21"/>
        <v>0</v>
      </c>
      <c r="AQ20" s="103">
        <f t="shared" si="4"/>
        <v>0</v>
      </c>
      <c r="AR20" s="103">
        <f t="shared" si="22"/>
        <v>0</v>
      </c>
      <c r="AS20" s="224">
        <f t="shared" si="23"/>
        <v>0</v>
      </c>
      <c r="AT20" s="90">
        <f t="shared" si="24"/>
        <v>0</v>
      </c>
      <c r="AU20" s="227">
        <f t="shared" si="25"/>
        <v>0</v>
      </c>
      <c r="AV20" s="224">
        <f t="shared" si="26"/>
        <v>0</v>
      </c>
      <c r="AW20" s="222">
        <f t="shared" si="27"/>
        <v>0</v>
      </c>
      <c r="AX20" s="231">
        <f t="shared" si="28"/>
        <v>0</v>
      </c>
      <c r="AY20" s="230">
        <f t="shared" si="29"/>
        <v>0</v>
      </c>
      <c r="AZ20" s="230">
        <f t="shared" si="30"/>
        <v>0</v>
      </c>
      <c r="BA20" s="89">
        <f t="shared" si="31"/>
        <v>0</v>
      </c>
      <c r="BB20" s="89">
        <f t="shared" si="32"/>
        <v>0</v>
      </c>
      <c r="BC20" s="233">
        <f t="shared" si="33"/>
        <v>0</v>
      </c>
      <c r="BD20" s="234">
        <f t="shared" si="5"/>
        <v>0</v>
      </c>
      <c r="BE20" s="234">
        <f t="shared" si="34"/>
        <v>0</v>
      </c>
      <c r="BF20" s="176">
        <f t="shared" si="6"/>
        <v>0</v>
      </c>
      <c r="BG20" s="171"/>
      <c r="BH20" s="171"/>
    </row>
    <row r="21" spans="1:60" s="4" customFormat="1" ht="14.25" x14ac:dyDescent="0.2">
      <c r="A21" s="56">
        <v>5</v>
      </c>
      <c r="B21" s="75"/>
      <c r="C21" s="94"/>
      <c r="D21" s="77"/>
      <c r="E21" s="78"/>
      <c r="F21" s="79"/>
      <c r="G21" s="80"/>
      <c r="H21" s="81"/>
      <c r="I21" s="82">
        <f t="shared" si="35"/>
        <v>0</v>
      </c>
      <c r="J21" s="200">
        <f t="shared" si="7"/>
        <v>0</v>
      </c>
      <c r="K21" s="83"/>
      <c r="L21" s="79"/>
      <c r="M21" s="79"/>
      <c r="N21" s="84"/>
      <c r="O21" s="85">
        <f t="shared" si="8"/>
        <v>0</v>
      </c>
      <c r="P21" s="83"/>
      <c r="Q21" s="79"/>
      <c r="R21" s="86"/>
      <c r="S21" s="196"/>
      <c r="T21" s="87"/>
      <c r="U21" s="70">
        <f t="shared" si="9"/>
        <v>0</v>
      </c>
      <c r="V21" s="88">
        <f t="shared" si="10"/>
        <v>0</v>
      </c>
      <c r="W21" s="224">
        <f t="shared" si="11"/>
        <v>0</v>
      </c>
      <c r="X21" s="236">
        <f t="shared" si="12"/>
        <v>0</v>
      </c>
      <c r="Y21" s="231">
        <f t="shared" si="13"/>
        <v>0</v>
      </c>
      <c r="Z21" s="89">
        <f t="shared" si="14"/>
        <v>0</v>
      </c>
      <c r="AA21" s="238">
        <f t="shared" si="15"/>
        <v>0</v>
      </c>
      <c r="AB21" s="89">
        <f t="shared" si="16"/>
        <v>0</v>
      </c>
      <c r="AC21" s="89">
        <f t="shared" si="17"/>
        <v>0</v>
      </c>
      <c r="AD21" s="89">
        <f t="shared" si="18"/>
        <v>0</v>
      </c>
      <c r="AE21" s="71">
        <v>0</v>
      </c>
      <c r="AF21" s="71">
        <v>0</v>
      </c>
      <c r="AG21" s="71">
        <v>0</v>
      </c>
      <c r="AH21" s="167">
        <v>0</v>
      </c>
      <c r="AI21" s="218"/>
      <c r="AJ21" s="222">
        <f t="shared" si="19"/>
        <v>0</v>
      </c>
      <c r="AK21" s="222">
        <f t="shared" si="20"/>
        <v>0</v>
      </c>
      <c r="AL21" s="220">
        <f t="shared" si="0"/>
        <v>0</v>
      </c>
      <c r="AM21" s="103">
        <f t="shared" si="1"/>
        <v>0</v>
      </c>
      <c r="AN21" s="103">
        <f t="shared" si="2"/>
        <v>0</v>
      </c>
      <c r="AO21" s="212">
        <f t="shared" si="3"/>
        <v>0</v>
      </c>
      <c r="AP21" s="103">
        <f t="shared" si="21"/>
        <v>0</v>
      </c>
      <c r="AQ21" s="103">
        <f t="shared" si="4"/>
        <v>0</v>
      </c>
      <c r="AR21" s="103">
        <f t="shared" si="22"/>
        <v>0</v>
      </c>
      <c r="AS21" s="224">
        <f t="shared" si="23"/>
        <v>0</v>
      </c>
      <c r="AT21" s="90">
        <f t="shared" si="24"/>
        <v>0</v>
      </c>
      <c r="AU21" s="227">
        <f t="shared" si="25"/>
        <v>0</v>
      </c>
      <c r="AV21" s="224">
        <f t="shared" si="26"/>
        <v>0</v>
      </c>
      <c r="AW21" s="222">
        <f t="shared" si="27"/>
        <v>0</v>
      </c>
      <c r="AX21" s="231">
        <f t="shared" si="28"/>
        <v>0</v>
      </c>
      <c r="AY21" s="230">
        <f t="shared" si="29"/>
        <v>0</v>
      </c>
      <c r="AZ21" s="230">
        <f t="shared" si="30"/>
        <v>0</v>
      </c>
      <c r="BA21" s="89">
        <f t="shared" si="31"/>
        <v>0</v>
      </c>
      <c r="BB21" s="89">
        <f t="shared" si="32"/>
        <v>0</v>
      </c>
      <c r="BC21" s="233">
        <f t="shared" si="33"/>
        <v>0</v>
      </c>
      <c r="BD21" s="234">
        <f t="shared" si="5"/>
        <v>0</v>
      </c>
      <c r="BE21" s="234">
        <f t="shared" si="34"/>
        <v>0</v>
      </c>
      <c r="BF21" s="176">
        <f t="shared" si="6"/>
        <v>0</v>
      </c>
      <c r="BG21" s="171"/>
      <c r="BH21" s="171"/>
    </row>
    <row r="22" spans="1:60" s="4" customFormat="1" ht="14.25" x14ac:dyDescent="0.2">
      <c r="A22" s="56">
        <v>6</v>
      </c>
      <c r="B22" s="75"/>
      <c r="C22" s="94"/>
      <c r="D22" s="77"/>
      <c r="E22" s="78"/>
      <c r="F22" s="79"/>
      <c r="G22" s="80"/>
      <c r="H22" s="81"/>
      <c r="I22" s="82">
        <f t="shared" si="35"/>
        <v>0</v>
      </c>
      <c r="J22" s="200">
        <f t="shared" si="7"/>
        <v>0</v>
      </c>
      <c r="K22" s="83"/>
      <c r="L22" s="79"/>
      <c r="M22" s="79"/>
      <c r="N22" s="84"/>
      <c r="O22" s="85">
        <f t="shared" si="8"/>
        <v>0</v>
      </c>
      <c r="P22" s="83"/>
      <c r="Q22" s="79"/>
      <c r="R22" s="86"/>
      <c r="S22" s="196"/>
      <c r="T22" s="87"/>
      <c r="U22" s="70">
        <f t="shared" si="9"/>
        <v>0</v>
      </c>
      <c r="V22" s="88">
        <f t="shared" si="10"/>
        <v>0</v>
      </c>
      <c r="W22" s="224">
        <f t="shared" si="11"/>
        <v>0</v>
      </c>
      <c r="X22" s="236">
        <f t="shared" si="12"/>
        <v>0</v>
      </c>
      <c r="Y22" s="231">
        <f t="shared" si="13"/>
        <v>0</v>
      </c>
      <c r="Z22" s="89">
        <f t="shared" si="14"/>
        <v>0</v>
      </c>
      <c r="AA22" s="238">
        <f t="shared" si="15"/>
        <v>0</v>
      </c>
      <c r="AB22" s="89">
        <f t="shared" si="16"/>
        <v>0</v>
      </c>
      <c r="AC22" s="89">
        <f t="shared" si="17"/>
        <v>0</v>
      </c>
      <c r="AD22" s="89">
        <f t="shared" si="18"/>
        <v>0</v>
      </c>
      <c r="AE22" s="71">
        <v>0</v>
      </c>
      <c r="AF22" s="71">
        <v>0</v>
      </c>
      <c r="AG22" s="71">
        <v>0</v>
      </c>
      <c r="AH22" s="167">
        <v>0</v>
      </c>
      <c r="AI22" s="218"/>
      <c r="AJ22" s="222">
        <f t="shared" si="19"/>
        <v>0</v>
      </c>
      <c r="AK22" s="222">
        <f t="shared" si="20"/>
        <v>0</v>
      </c>
      <c r="AL22" s="220">
        <f t="shared" si="0"/>
        <v>0</v>
      </c>
      <c r="AM22" s="103">
        <f t="shared" si="1"/>
        <v>0</v>
      </c>
      <c r="AN22" s="103">
        <f t="shared" si="2"/>
        <v>0</v>
      </c>
      <c r="AO22" s="212">
        <f t="shared" si="3"/>
        <v>0</v>
      </c>
      <c r="AP22" s="103">
        <f t="shared" si="21"/>
        <v>0</v>
      </c>
      <c r="AQ22" s="103">
        <f t="shared" si="4"/>
        <v>0</v>
      </c>
      <c r="AR22" s="103">
        <f t="shared" si="22"/>
        <v>0</v>
      </c>
      <c r="AS22" s="224">
        <f t="shared" si="23"/>
        <v>0</v>
      </c>
      <c r="AT22" s="90">
        <f t="shared" si="24"/>
        <v>0</v>
      </c>
      <c r="AU22" s="227">
        <f t="shared" si="25"/>
        <v>0</v>
      </c>
      <c r="AV22" s="224">
        <f t="shared" si="26"/>
        <v>0</v>
      </c>
      <c r="AW22" s="222">
        <f t="shared" si="27"/>
        <v>0</v>
      </c>
      <c r="AX22" s="231">
        <f t="shared" si="28"/>
        <v>0</v>
      </c>
      <c r="AY22" s="230">
        <f t="shared" si="29"/>
        <v>0</v>
      </c>
      <c r="AZ22" s="230">
        <f t="shared" si="30"/>
        <v>0</v>
      </c>
      <c r="BA22" s="89">
        <f t="shared" si="31"/>
        <v>0</v>
      </c>
      <c r="BB22" s="89">
        <f t="shared" si="32"/>
        <v>0</v>
      </c>
      <c r="BC22" s="233">
        <f t="shared" si="33"/>
        <v>0</v>
      </c>
      <c r="BD22" s="234">
        <f t="shared" si="5"/>
        <v>0</v>
      </c>
      <c r="BE22" s="234">
        <f t="shared" si="34"/>
        <v>0</v>
      </c>
      <c r="BF22" s="176">
        <f t="shared" si="6"/>
        <v>0</v>
      </c>
      <c r="BG22" s="171"/>
      <c r="BH22" s="171"/>
    </row>
    <row r="23" spans="1:60" s="4" customFormat="1" ht="14.25" x14ac:dyDescent="0.2">
      <c r="A23" s="56">
        <v>7</v>
      </c>
      <c r="B23" s="75"/>
      <c r="C23" s="94"/>
      <c r="D23" s="77"/>
      <c r="E23" s="78"/>
      <c r="F23" s="79"/>
      <c r="G23" s="80"/>
      <c r="H23" s="81"/>
      <c r="I23" s="82">
        <f t="shared" si="35"/>
        <v>0</v>
      </c>
      <c r="J23" s="200">
        <f t="shared" si="7"/>
        <v>0</v>
      </c>
      <c r="K23" s="83"/>
      <c r="L23" s="79"/>
      <c r="M23" s="79"/>
      <c r="N23" s="84"/>
      <c r="O23" s="85">
        <f t="shared" si="8"/>
        <v>0</v>
      </c>
      <c r="P23" s="83"/>
      <c r="Q23" s="79"/>
      <c r="R23" s="86"/>
      <c r="S23" s="196"/>
      <c r="T23" s="87"/>
      <c r="U23" s="70">
        <f t="shared" si="9"/>
        <v>0</v>
      </c>
      <c r="V23" s="88">
        <f t="shared" si="10"/>
        <v>0</v>
      </c>
      <c r="W23" s="224">
        <f t="shared" si="11"/>
        <v>0</v>
      </c>
      <c r="X23" s="236">
        <f t="shared" si="12"/>
        <v>0</v>
      </c>
      <c r="Y23" s="231">
        <f t="shared" si="13"/>
        <v>0</v>
      </c>
      <c r="Z23" s="89">
        <f t="shared" si="14"/>
        <v>0</v>
      </c>
      <c r="AA23" s="238">
        <f t="shared" si="15"/>
        <v>0</v>
      </c>
      <c r="AB23" s="89">
        <f t="shared" si="16"/>
        <v>0</v>
      </c>
      <c r="AC23" s="89">
        <f t="shared" si="17"/>
        <v>0</v>
      </c>
      <c r="AD23" s="89">
        <f t="shared" si="18"/>
        <v>0</v>
      </c>
      <c r="AE23" s="71">
        <v>0</v>
      </c>
      <c r="AF23" s="71">
        <v>0</v>
      </c>
      <c r="AG23" s="71">
        <v>0</v>
      </c>
      <c r="AH23" s="167">
        <v>0</v>
      </c>
      <c r="AI23" s="218"/>
      <c r="AJ23" s="222">
        <f t="shared" si="19"/>
        <v>0</v>
      </c>
      <c r="AK23" s="222">
        <f t="shared" si="20"/>
        <v>0</v>
      </c>
      <c r="AL23" s="220">
        <f t="shared" si="0"/>
        <v>0</v>
      </c>
      <c r="AM23" s="103">
        <f t="shared" si="1"/>
        <v>0</v>
      </c>
      <c r="AN23" s="103">
        <f t="shared" si="2"/>
        <v>0</v>
      </c>
      <c r="AO23" s="212">
        <f t="shared" si="3"/>
        <v>0</v>
      </c>
      <c r="AP23" s="103">
        <f t="shared" si="21"/>
        <v>0</v>
      </c>
      <c r="AQ23" s="103">
        <f t="shared" si="4"/>
        <v>0</v>
      </c>
      <c r="AR23" s="103">
        <f t="shared" si="22"/>
        <v>0</v>
      </c>
      <c r="AS23" s="224">
        <f t="shared" si="23"/>
        <v>0</v>
      </c>
      <c r="AT23" s="90">
        <f t="shared" si="24"/>
        <v>0</v>
      </c>
      <c r="AU23" s="227">
        <f t="shared" si="25"/>
        <v>0</v>
      </c>
      <c r="AV23" s="224">
        <f t="shared" si="26"/>
        <v>0</v>
      </c>
      <c r="AW23" s="222">
        <f t="shared" si="27"/>
        <v>0</v>
      </c>
      <c r="AX23" s="231">
        <f t="shared" si="28"/>
        <v>0</v>
      </c>
      <c r="AY23" s="230">
        <f t="shared" si="29"/>
        <v>0</v>
      </c>
      <c r="AZ23" s="230">
        <f t="shared" si="30"/>
        <v>0</v>
      </c>
      <c r="BA23" s="89">
        <f t="shared" si="31"/>
        <v>0</v>
      </c>
      <c r="BB23" s="89">
        <f t="shared" si="32"/>
        <v>0</v>
      </c>
      <c r="BC23" s="233">
        <f t="shared" si="33"/>
        <v>0</v>
      </c>
      <c r="BD23" s="234">
        <f t="shared" si="5"/>
        <v>0</v>
      </c>
      <c r="BE23" s="234">
        <f t="shared" si="34"/>
        <v>0</v>
      </c>
      <c r="BF23" s="176">
        <f t="shared" si="6"/>
        <v>0</v>
      </c>
      <c r="BG23" s="171"/>
      <c r="BH23" s="171"/>
    </row>
    <row r="24" spans="1:60" s="4" customFormat="1" ht="14.25" x14ac:dyDescent="0.2">
      <c r="A24" s="56">
        <v>8</v>
      </c>
      <c r="B24" s="75"/>
      <c r="C24" s="94"/>
      <c r="D24" s="77"/>
      <c r="E24" s="78"/>
      <c r="F24" s="79"/>
      <c r="G24" s="80"/>
      <c r="H24" s="81"/>
      <c r="I24" s="82">
        <f t="shared" si="35"/>
        <v>0</v>
      </c>
      <c r="J24" s="200">
        <f t="shared" si="7"/>
        <v>0</v>
      </c>
      <c r="K24" s="83"/>
      <c r="L24" s="79"/>
      <c r="M24" s="79"/>
      <c r="N24" s="84"/>
      <c r="O24" s="85">
        <f t="shared" si="8"/>
        <v>0</v>
      </c>
      <c r="P24" s="83"/>
      <c r="Q24" s="79"/>
      <c r="R24" s="86"/>
      <c r="S24" s="196"/>
      <c r="T24" s="87"/>
      <c r="U24" s="70">
        <f t="shared" si="9"/>
        <v>0</v>
      </c>
      <c r="V24" s="88">
        <f t="shared" si="10"/>
        <v>0</v>
      </c>
      <c r="W24" s="224">
        <f t="shared" si="11"/>
        <v>0</v>
      </c>
      <c r="X24" s="236">
        <f t="shared" si="12"/>
        <v>0</v>
      </c>
      <c r="Y24" s="231">
        <f t="shared" si="13"/>
        <v>0</v>
      </c>
      <c r="Z24" s="89">
        <f t="shared" si="14"/>
        <v>0</v>
      </c>
      <c r="AA24" s="238">
        <f t="shared" si="15"/>
        <v>0</v>
      </c>
      <c r="AB24" s="89">
        <f t="shared" si="16"/>
        <v>0</v>
      </c>
      <c r="AC24" s="89">
        <f t="shared" si="17"/>
        <v>0</v>
      </c>
      <c r="AD24" s="89">
        <f t="shared" si="18"/>
        <v>0</v>
      </c>
      <c r="AE24" s="71">
        <v>0</v>
      </c>
      <c r="AF24" s="71">
        <v>0</v>
      </c>
      <c r="AG24" s="71">
        <v>0</v>
      </c>
      <c r="AH24" s="167">
        <v>0</v>
      </c>
      <c r="AI24" s="218"/>
      <c r="AJ24" s="222">
        <f t="shared" si="19"/>
        <v>0</v>
      </c>
      <c r="AK24" s="222">
        <f t="shared" si="20"/>
        <v>0</v>
      </c>
      <c r="AL24" s="220">
        <f t="shared" si="0"/>
        <v>0</v>
      </c>
      <c r="AM24" s="103">
        <f t="shared" si="1"/>
        <v>0</v>
      </c>
      <c r="AN24" s="103">
        <f t="shared" si="2"/>
        <v>0</v>
      </c>
      <c r="AO24" s="212">
        <f t="shared" si="3"/>
        <v>0</v>
      </c>
      <c r="AP24" s="103">
        <f t="shared" si="21"/>
        <v>0</v>
      </c>
      <c r="AQ24" s="103">
        <f t="shared" si="4"/>
        <v>0</v>
      </c>
      <c r="AR24" s="103">
        <f t="shared" si="22"/>
        <v>0</v>
      </c>
      <c r="AS24" s="224">
        <f t="shared" si="23"/>
        <v>0</v>
      </c>
      <c r="AT24" s="90">
        <f t="shared" si="24"/>
        <v>0</v>
      </c>
      <c r="AU24" s="227">
        <f t="shared" si="25"/>
        <v>0</v>
      </c>
      <c r="AV24" s="224">
        <f t="shared" si="26"/>
        <v>0</v>
      </c>
      <c r="AW24" s="222">
        <f t="shared" si="27"/>
        <v>0</v>
      </c>
      <c r="AX24" s="231">
        <f t="shared" si="28"/>
        <v>0</v>
      </c>
      <c r="AY24" s="230">
        <f t="shared" si="29"/>
        <v>0</v>
      </c>
      <c r="AZ24" s="230">
        <f t="shared" si="30"/>
        <v>0</v>
      </c>
      <c r="BA24" s="89">
        <f t="shared" si="31"/>
        <v>0</v>
      </c>
      <c r="BB24" s="89">
        <f t="shared" si="32"/>
        <v>0</v>
      </c>
      <c r="BC24" s="233">
        <f t="shared" si="33"/>
        <v>0</v>
      </c>
      <c r="BD24" s="234">
        <f t="shared" si="5"/>
        <v>0</v>
      </c>
      <c r="BE24" s="234">
        <f t="shared" si="34"/>
        <v>0</v>
      </c>
      <c r="BF24" s="176">
        <f t="shared" si="6"/>
        <v>0</v>
      </c>
      <c r="BG24" s="171"/>
      <c r="BH24" s="171"/>
    </row>
    <row r="25" spans="1:60" s="4" customFormat="1" ht="14.25" x14ac:dyDescent="0.2">
      <c r="A25" s="56">
        <v>9</v>
      </c>
      <c r="B25" s="75"/>
      <c r="C25" s="76"/>
      <c r="D25" s="77"/>
      <c r="E25" s="78"/>
      <c r="F25" s="79"/>
      <c r="G25" s="80"/>
      <c r="H25" s="81"/>
      <c r="I25" s="82">
        <f>J25+U25</f>
        <v>0</v>
      </c>
      <c r="J25" s="200">
        <f t="shared" si="7"/>
        <v>0</v>
      </c>
      <c r="K25" s="83"/>
      <c r="L25" s="79"/>
      <c r="M25" s="79"/>
      <c r="N25" s="84"/>
      <c r="O25" s="85">
        <f t="shared" si="8"/>
        <v>0</v>
      </c>
      <c r="P25" s="83"/>
      <c r="Q25" s="79"/>
      <c r="R25" s="86"/>
      <c r="S25" s="196"/>
      <c r="T25" s="87"/>
      <c r="U25" s="70">
        <f t="shared" si="9"/>
        <v>0</v>
      </c>
      <c r="V25" s="88">
        <f t="shared" si="10"/>
        <v>0</v>
      </c>
      <c r="W25" s="224">
        <f t="shared" si="11"/>
        <v>0</v>
      </c>
      <c r="X25" s="236">
        <f t="shared" si="12"/>
        <v>0</v>
      </c>
      <c r="Y25" s="231">
        <f t="shared" si="13"/>
        <v>0</v>
      </c>
      <c r="Z25" s="89">
        <f t="shared" si="14"/>
        <v>0</v>
      </c>
      <c r="AA25" s="238">
        <f t="shared" si="15"/>
        <v>0</v>
      </c>
      <c r="AB25" s="89">
        <f t="shared" si="16"/>
        <v>0</v>
      </c>
      <c r="AC25" s="89">
        <f t="shared" si="17"/>
        <v>0</v>
      </c>
      <c r="AD25" s="89">
        <f t="shared" si="18"/>
        <v>0</v>
      </c>
      <c r="AE25" s="71">
        <v>0</v>
      </c>
      <c r="AF25" s="71">
        <v>0</v>
      </c>
      <c r="AG25" s="71">
        <v>0</v>
      </c>
      <c r="AH25" s="167">
        <v>0</v>
      </c>
      <c r="AI25" s="218"/>
      <c r="AJ25" s="222">
        <f t="shared" si="19"/>
        <v>0</v>
      </c>
      <c r="AK25" s="222">
        <f t="shared" si="20"/>
        <v>0</v>
      </c>
      <c r="AL25" s="220">
        <f t="shared" si="0"/>
        <v>0</v>
      </c>
      <c r="AM25" s="103">
        <f t="shared" si="1"/>
        <v>0</v>
      </c>
      <c r="AN25" s="103">
        <f t="shared" si="2"/>
        <v>0</v>
      </c>
      <c r="AO25" s="212">
        <f t="shared" si="3"/>
        <v>0</v>
      </c>
      <c r="AP25" s="103">
        <f t="shared" si="21"/>
        <v>0</v>
      </c>
      <c r="AQ25" s="103">
        <f t="shared" si="4"/>
        <v>0</v>
      </c>
      <c r="AR25" s="103">
        <f t="shared" si="22"/>
        <v>0</v>
      </c>
      <c r="AS25" s="224">
        <f t="shared" si="23"/>
        <v>0</v>
      </c>
      <c r="AT25" s="90">
        <f t="shared" si="24"/>
        <v>0</v>
      </c>
      <c r="AU25" s="227">
        <f t="shared" si="25"/>
        <v>0</v>
      </c>
      <c r="AV25" s="224">
        <f t="shared" si="26"/>
        <v>0</v>
      </c>
      <c r="AW25" s="222">
        <f t="shared" si="27"/>
        <v>0</v>
      </c>
      <c r="AX25" s="231">
        <f t="shared" si="28"/>
        <v>0</v>
      </c>
      <c r="AY25" s="230">
        <f t="shared" si="29"/>
        <v>0</v>
      </c>
      <c r="AZ25" s="230">
        <f t="shared" si="30"/>
        <v>0</v>
      </c>
      <c r="BA25" s="89">
        <f t="shared" si="31"/>
        <v>0</v>
      </c>
      <c r="BB25" s="89">
        <f t="shared" si="32"/>
        <v>0</v>
      </c>
      <c r="BC25" s="233">
        <f t="shared" si="33"/>
        <v>0</v>
      </c>
      <c r="BD25" s="234">
        <f t="shared" si="5"/>
        <v>0</v>
      </c>
      <c r="BE25" s="234">
        <f t="shared" si="34"/>
        <v>0</v>
      </c>
      <c r="BF25" s="176">
        <f t="shared" si="6"/>
        <v>0</v>
      </c>
      <c r="BG25" s="171"/>
      <c r="BH25" s="171"/>
    </row>
    <row r="26" spans="1:60" s="4" customFormat="1" ht="14.25" x14ac:dyDescent="0.2">
      <c r="A26" s="56">
        <v>10</v>
      </c>
      <c r="B26" s="75"/>
      <c r="C26" s="76"/>
      <c r="D26" s="77"/>
      <c r="E26" s="78"/>
      <c r="F26" s="79"/>
      <c r="G26" s="80"/>
      <c r="H26" s="81"/>
      <c r="I26" s="82">
        <f t="shared" si="35"/>
        <v>0</v>
      </c>
      <c r="J26" s="200">
        <f t="shared" si="7"/>
        <v>0</v>
      </c>
      <c r="K26" s="83"/>
      <c r="L26" s="79"/>
      <c r="M26" s="79"/>
      <c r="N26" s="84"/>
      <c r="O26" s="85">
        <f t="shared" si="8"/>
        <v>0</v>
      </c>
      <c r="P26" s="83"/>
      <c r="Q26" s="79"/>
      <c r="R26" s="86"/>
      <c r="S26" s="196"/>
      <c r="T26" s="87"/>
      <c r="U26" s="70">
        <f t="shared" si="9"/>
        <v>0</v>
      </c>
      <c r="V26" s="88">
        <f t="shared" si="10"/>
        <v>0</v>
      </c>
      <c r="W26" s="224">
        <f t="shared" si="11"/>
        <v>0</v>
      </c>
      <c r="X26" s="236">
        <f t="shared" si="12"/>
        <v>0</v>
      </c>
      <c r="Y26" s="231">
        <f t="shared" si="13"/>
        <v>0</v>
      </c>
      <c r="Z26" s="89">
        <f t="shared" si="14"/>
        <v>0</v>
      </c>
      <c r="AA26" s="238">
        <f t="shared" si="15"/>
        <v>0</v>
      </c>
      <c r="AB26" s="89">
        <f t="shared" si="16"/>
        <v>0</v>
      </c>
      <c r="AC26" s="89">
        <f t="shared" si="17"/>
        <v>0</v>
      </c>
      <c r="AD26" s="89">
        <f t="shared" si="18"/>
        <v>0</v>
      </c>
      <c r="AE26" s="71">
        <v>0</v>
      </c>
      <c r="AF26" s="71">
        <v>0</v>
      </c>
      <c r="AG26" s="71">
        <v>0</v>
      </c>
      <c r="AH26" s="167">
        <v>0</v>
      </c>
      <c r="AI26" s="218"/>
      <c r="AJ26" s="222">
        <f t="shared" si="19"/>
        <v>0</v>
      </c>
      <c r="AK26" s="222">
        <f t="shared" si="20"/>
        <v>0</v>
      </c>
      <c r="AL26" s="220">
        <f t="shared" si="0"/>
        <v>0</v>
      </c>
      <c r="AM26" s="103">
        <f t="shared" si="1"/>
        <v>0</v>
      </c>
      <c r="AN26" s="103">
        <f t="shared" si="2"/>
        <v>0</v>
      </c>
      <c r="AO26" s="212">
        <f t="shared" si="3"/>
        <v>0</v>
      </c>
      <c r="AP26" s="103">
        <f t="shared" si="21"/>
        <v>0</v>
      </c>
      <c r="AQ26" s="103">
        <f t="shared" si="4"/>
        <v>0</v>
      </c>
      <c r="AR26" s="103">
        <f t="shared" si="22"/>
        <v>0</v>
      </c>
      <c r="AS26" s="224">
        <f t="shared" si="23"/>
        <v>0</v>
      </c>
      <c r="AT26" s="90">
        <f t="shared" si="24"/>
        <v>0</v>
      </c>
      <c r="AU26" s="227">
        <f t="shared" si="25"/>
        <v>0</v>
      </c>
      <c r="AV26" s="224">
        <f t="shared" si="26"/>
        <v>0</v>
      </c>
      <c r="AW26" s="222">
        <f t="shared" si="27"/>
        <v>0</v>
      </c>
      <c r="AX26" s="231">
        <f t="shared" si="28"/>
        <v>0</v>
      </c>
      <c r="AY26" s="230">
        <f t="shared" si="29"/>
        <v>0</v>
      </c>
      <c r="AZ26" s="230">
        <f t="shared" si="30"/>
        <v>0</v>
      </c>
      <c r="BA26" s="89">
        <f t="shared" si="31"/>
        <v>0</v>
      </c>
      <c r="BB26" s="89">
        <f t="shared" si="32"/>
        <v>0</v>
      </c>
      <c r="BC26" s="233">
        <f t="shared" si="33"/>
        <v>0</v>
      </c>
      <c r="BD26" s="234">
        <f t="shared" si="5"/>
        <v>0</v>
      </c>
      <c r="BE26" s="234">
        <f t="shared" si="34"/>
        <v>0</v>
      </c>
      <c r="BF26" s="176">
        <f t="shared" si="6"/>
        <v>0</v>
      </c>
      <c r="BG26" s="171"/>
      <c r="BH26" s="171"/>
    </row>
    <row r="27" spans="1:60" s="4" customFormat="1" ht="14.25" x14ac:dyDescent="0.2">
      <c r="A27" s="56">
        <v>11</v>
      </c>
      <c r="B27" s="75"/>
      <c r="C27" s="95"/>
      <c r="D27" s="96"/>
      <c r="E27" s="78"/>
      <c r="F27" s="79"/>
      <c r="G27" s="80"/>
      <c r="H27" s="81"/>
      <c r="I27" s="82">
        <f t="shared" ref="I27" si="36">J27+U27</f>
        <v>0</v>
      </c>
      <c r="J27" s="200">
        <f t="shared" si="7"/>
        <v>0</v>
      </c>
      <c r="K27" s="83"/>
      <c r="L27" s="79"/>
      <c r="M27" s="79"/>
      <c r="N27" s="84"/>
      <c r="O27" s="85">
        <f t="shared" si="8"/>
        <v>0</v>
      </c>
      <c r="P27" s="83"/>
      <c r="Q27" s="79"/>
      <c r="R27" s="86"/>
      <c r="S27" s="196"/>
      <c r="T27" s="87"/>
      <c r="U27" s="70">
        <f t="shared" si="9"/>
        <v>0</v>
      </c>
      <c r="V27" s="88">
        <f t="shared" si="10"/>
        <v>0</v>
      </c>
      <c r="W27" s="224">
        <f t="shared" si="11"/>
        <v>0</v>
      </c>
      <c r="X27" s="236">
        <f t="shared" si="12"/>
        <v>0</v>
      </c>
      <c r="Y27" s="231">
        <f t="shared" si="13"/>
        <v>0</v>
      </c>
      <c r="Z27" s="89">
        <f t="shared" si="14"/>
        <v>0</v>
      </c>
      <c r="AA27" s="238">
        <f t="shared" si="15"/>
        <v>0</v>
      </c>
      <c r="AB27" s="89">
        <f t="shared" si="16"/>
        <v>0</v>
      </c>
      <c r="AC27" s="89">
        <f t="shared" si="17"/>
        <v>0</v>
      </c>
      <c r="AD27" s="89">
        <f t="shared" si="18"/>
        <v>0</v>
      </c>
      <c r="AE27" s="71">
        <v>0</v>
      </c>
      <c r="AF27" s="71">
        <v>0</v>
      </c>
      <c r="AG27" s="71">
        <v>0</v>
      </c>
      <c r="AH27" s="167">
        <v>0</v>
      </c>
      <c r="AI27" s="218"/>
      <c r="AJ27" s="222">
        <f t="shared" si="19"/>
        <v>0</v>
      </c>
      <c r="AK27" s="222">
        <f t="shared" si="20"/>
        <v>0</v>
      </c>
      <c r="AL27" s="220">
        <f t="shared" si="0"/>
        <v>0</v>
      </c>
      <c r="AM27" s="103">
        <f t="shared" si="1"/>
        <v>0</v>
      </c>
      <c r="AN27" s="103">
        <f t="shared" si="2"/>
        <v>0</v>
      </c>
      <c r="AO27" s="212">
        <f t="shared" si="3"/>
        <v>0</v>
      </c>
      <c r="AP27" s="103">
        <f t="shared" si="21"/>
        <v>0</v>
      </c>
      <c r="AQ27" s="103">
        <f t="shared" si="4"/>
        <v>0</v>
      </c>
      <c r="AR27" s="103">
        <f t="shared" si="22"/>
        <v>0</v>
      </c>
      <c r="AS27" s="224">
        <f t="shared" si="23"/>
        <v>0</v>
      </c>
      <c r="AT27" s="90">
        <f t="shared" si="24"/>
        <v>0</v>
      </c>
      <c r="AU27" s="227">
        <f t="shared" si="25"/>
        <v>0</v>
      </c>
      <c r="AV27" s="224">
        <f t="shared" si="26"/>
        <v>0</v>
      </c>
      <c r="AW27" s="222">
        <f t="shared" si="27"/>
        <v>0</v>
      </c>
      <c r="AX27" s="231">
        <f t="shared" si="28"/>
        <v>0</v>
      </c>
      <c r="AY27" s="230">
        <f t="shared" si="29"/>
        <v>0</v>
      </c>
      <c r="AZ27" s="230">
        <f t="shared" si="30"/>
        <v>0</v>
      </c>
      <c r="BA27" s="89">
        <f t="shared" si="31"/>
        <v>0</v>
      </c>
      <c r="BB27" s="89">
        <f t="shared" si="32"/>
        <v>0</v>
      </c>
      <c r="BC27" s="233">
        <f t="shared" si="33"/>
        <v>0</v>
      </c>
      <c r="BD27" s="234">
        <f t="shared" si="5"/>
        <v>0</v>
      </c>
      <c r="BE27" s="234">
        <f t="shared" si="34"/>
        <v>0</v>
      </c>
      <c r="BF27" s="176">
        <f t="shared" si="6"/>
        <v>0</v>
      </c>
      <c r="BG27" s="171"/>
      <c r="BH27" s="171"/>
    </row>
    <row r="28" spans="1:60" s="4" customFormat="1" ht="14.25" x14ac:dyDescent="0.2">
      <c r="A28" s="56">
        <v>12</v>
      </c>
      <c r="B28" s="75"/>
      <c r="C28" s="76"/>
      <c r="D28" s="96"/>
      <c r="E28" s="78"/>
      <c r="F28" s="79"/>
      <c r="G28" s="80"/>
      <c r="H28" s="81"/>
      <c r="I28" s="82">
        <f>J28+U28</f>
        <v>0</v>
      </c>
      <c r="J28" s="200">
        <f t="shared" si="7"/>
        <v>0</v>
      </c>
      <c r="K28" s="83"/>
      <c r="L28" s="79"/>
      <c r="M28" s="79"/>
      <c r="N28" s="84"/>
      <c r="O28" s="85">
        <f>P28+Q28</f>
        <v>0</v>
      </c>
      <c r="P28" s="83"/>
      <c r="Q28" s="79"/>
      <c r="R28" s="86"/>
      <c r="S28" s="196"/>
      <c r="T28" s="87"/>
      <c r="U28" s="70">
        <f t="shared" si="9"/>
        <v>0</v>
      </c>
      <c r="V28" s="88">
        <f t="shared" si="10"/>
        <v>0</v>
      </c>
      <c r="W28" s="224">
        <f t="shared" si="11"/>
        <v>0</v>
      </c>
      <c r="X28" s="236">
        <f t="shared" si="12"/>
        <v>0</v>
      </c>
      <c r="Y28" s="231">
        <f t="shared" si="13"/>
        <v>0</v>
      </c>
      <c r="Z28" s="89">
        <f t="shared" si="14"/>
        <v>0</v>
      </c>
      <c r="AA28" s="238">
        <f t="shared" si="15"/>
        <v>0</v>
      </c>
      <c r="AB28" s="89">
        <f t="shared" si="16"/>
        <v>0</v>
      </c>
      <c r="AC28" s="89">
        <f t="shared" si="17"/>
        <v>0</v>
      </c>
      <c r="AD28" s="89">
        <f t="shared" si="18"/>
        <v>0</v>
      </c>
      <c r="AE28" s="71">
        <v>0</v>
      </c>
      <c r="AF28" s="71">
        <v>0</v>
      </c>
      <c r="AG28" s="71">
        <v>0</v>
      </c>
      <c r="AH28" s="167">
        <v>0</v>
      </c>
      <c r="AI28" s="218"/>
      <c r="AJ28" s="222">
        <f t="shared" si="19"/>
        <v>0</v>
      </c>
      <c r="AK28" s="222">
        <f t="shared" si="20"/>
        <v>0</v>
      </c>
      <c r="AL28" s="220">
        <f t="shared" si="0"/>
        <v>0</v>
      </c>
      <c r="AM28" s="103">
        <f t="shared" si="1"/>
        <v>0</v>
      </c>
      <c r="AN28" s="103">
        <f t="shared" si="2"/>
        <v>0</v>
      </c>
      <c r="AO28" s="212">
        <f t="shared" si="3"/>
        <v>0</v>
      </c>
      <c r="AP28" s="103">
        <f t="shared" si="21"/>
        <v>0</v>
      </c>
      <c r="AQ28" s="103">
        <f t="shared" si="4"/>
        <v>0</v>
      </c>
      <c r="AR28" s="103">
        <f t="shared" si="22"/>
        <v>0</v>
      </c>
      <c r="AS28" s="224">
        <f t="shared" si="23"/>
        <v>0</v>
      </c>
      <c r="AT28" s="90">
        <f t="shared" si="24"/>
        <v>0</v>
      </c>
      <c r="AU28" s="227">
        <f t="shared" si="25"/>
        <v>0</v>
      </c>
      <c r="AV28" s="224">
        <f t="shared" si="26"/>
        <v>0</v>
      </c>
      <c r="AW28" s="222">
        <f t="shared" si="27"/>
        <v>0</v>
      </c>
      <c r="AX28" s="231">
        <f t="shared" si="28"/>
        <v>0</v>
      </c>
      <c r="AY28" s="230">
        <f t="shared" si="29"/>
        <v>0</v>
      </c>
      <c r="AZ28" s="230">
        <f t="shared" si="30"/>
        <v>0</v>
      </c>
      <c r="BA28" s="89">
        <f t="shared" si="31"/>
        <v>0</v>
      </c>
      <c r="BB28" s="89">
        <f t="shared" si="32"/>
        <v>0</v>
      </c>
      <c r="BC28" s="233">
        <f t="shared" si="33"/>
        <v>0</v>
      </c>
      <c r="BD28" s="234">
        <f t="shared" si="5"/>
        <v>0</v>
      </c>
      <c r="BE28" s="234">
        <f t="shared" si="34"/>
        <v>0</v>
      </c>
      <c r="BF28" s="176">
        <f t="shared" si="6"/>
        <v>0</v>
      </c>
      <c r="BG28" s="171"/>
      <c r="BH28" s="171"/>
    </row>
    <row r="29" spans="1:60" s="4" customFormat="1" ht="14.25" x14ac:dyDescent="0.2">
      <c r="A29" s="56">
        <v>13</v>
      </c>
      <c r="B29" s="75"/>
      <c r="C29" s="95"/>
      <c r="D29" s="77"/>
      <c r="E29" s="78"/>
      <c r="F29" s="79"/>
      <c r="G29" s="80"/>
      <c r="H29" s="81"/>
      <c r="I29" s="82">
        <f t="shared" si="35"/>
        <v>0</v>
      </c>
      <c r="J29" s="200">
        <f t="shared" si="7"/>
        <v>0</v>
      </c>
      <c r="K29" s="83"/>
      <c r="L29" s="79"/>
      <c r="M29" s="79"/>
      <c r="N29" s="84"/>
      <c r="O29" s="85">
        <f t="shared" ref="O29:O86" si="37">P29+Q29</f>
        <v>0</v>
      </c>
      <c r="P29" s="83"/>
      <c r="Q29" s="79"/>
      <c r="R29" s="86"/>
      <c r="S29" s="196"/>
      <c r="T29" s="87"/>
      <c r="U29" s="70">
        <f t="shared" si="9"/>
        <v>0</v>
      </c>
      <c r="V29" s="88">
        <f t="shared" si="10"/>
        <v>0</v>
      </c>
      <c r="W29" s="224">
        <f t="shared" si="11"/>
        <v>0</v>
      </c>
      <c r="X29" s="236">
        <f t="shared" si="12"/>
        <v>0</v>
      </c>
      <c r="Y29" s="231">
        <f t="shared" si="13"/>
        <v>0</v>
      </c>
      <c r="Z29" s="89">
        <f t="shared" si="14"/>
        <v>0</v>
      </c>
      <c r="AA29" s="238">
        <f t="shared" si="15"/>
        <v>0</v>
      </c>
      <c r="AB29" s="89">
        <f t="shared" si="16"/>
        <v>0</v>
      </c>
      <c r="AC29" s="89">
        <f t="shared" si="17"/>
        <v>0</v>
      </c>
      <c r="AD29" s="89">
        <f t="shared" si="18"/>
        <v>0</v>
      </c>
      <c r="AE29" s="71">
        <v>0</v>
      </c>
      <c r="AF29" s="71">
        <v>0</v>
      </c>
      <c r="AG29" s="71">
        <v>0</v>
      </c>
      <c r="AH29" s="167">
        <v>0</v>
      </c>
      <c r="AI29" s="218"/>
      <c r="AJ29" s="222">
        <f t="shared" si="19"/>
        <v>0</v>
      </c>
      <c r="AK29" s="222">
        <f t="shared" si="20"/>
        <v>0</v>
      </c>
      <c r="AL29" s="220">
        <f t="shared" si="0"/>
        <v>0</v>
      </c>
      <c r="AM29" s="103">
        <f t="shared" si="1"/>
        <v>0</v>
      </c>
      <c r="AN29" s="103">
        <f t="shared" si="2"/>
        <v>0</v>
      </c>
      <c r="AO29" s="212">
        <f t="shared" si="3"/>
        <v>0</v>
      </c>
      <c r="AP29" s="103">
        <f t="shared" si="21"/>
        <v>0</v>
      </c>
      <c r="AQ29" s="103">
        <f t="shared" si="4"/>
        <v>0</v>
      </c>
      <c r="AR29" s="103">
        <f t="shared" si="22"/>
        <v>0</v>
      </c>
      <c r="AS29" s="224">
        <f t="shared" si="23"/>
        <v>0</v>
      </c>
      <c r="AT29" s="90">
        <f t="shared" si="24"/>
        <v>0</v>
      </c>
      <c r="AU29" s="227">
        <f t="shared" si="25"/>
        <v>0</v>
      </c>
      <c r="AV29" s="224">
        <f t="shared" si="26"/>
        <v>0</v>
      </c>
      <c r="AW29" s="222">
        <f t="shared" si="27"/>
        <v>0</v>
      </c>
      <c r="AX29" s="231">
        <f t="shared" si="28"/>
        <v>0</v>
      </c>
      <c r="AY29" s="230">
        <f t="shared" si="29"/>
        <v>0</v>
      </c>
      <c r="AZ29" s="230">
        <f t="shared" si="30"/>
        <v>0</v>
      </c>
      <c r="BA29" s="89">
        <f t="shared" si="31"/>
        <v>0</v>
      </c>
      <c r="BB29" s="89">
        <f t="shared" si="32"/>
        <v>0</v>
      </c>
      <c r="BC29" s="233">
        <f t="shared" si="33"/>
        <v>0</v>
      </c>
      <c r="BD29" s="234">
        <f t="shared" si="5"/>
        <v>0</v>
      </c>
      <c r="BE29" s="234">
        <f t="shared" si="34"/>
        <v>0</v>
      </c>
      <c r="BF29" s="176">
        <f t="shared" si="6"/>
        <v>0</v>
      </c>
      <c r="BG29" s="171"/>
      <c r="BH29" s="171"/>
    </row>
    <row r="30" spans="1:60" s="4" customFormat="1" ht="14.25" x14ac:dyDescent="0.2">
      <c r="A30" s="56">
        <v>14</v>
      </c>
      <c r="B30" s="75"/>
      <c r="C30" s="76"/>
      <c r="D30" s="77"/>
      <c r="E30" s="78"/>
      <c r="F30" s="79"/>
      <c r="G30" s="80"/>
      <c r="H30" s="81"/>
      <c r="I30" s="82">
        <f t="shared" si="35"/>
        <v>0</v>
      </c>
      <c r="J30" s="200">
        <f t="shared" si="7"/>
        <v>0</v>
      </c>
      <c r="K30" s="83"/>
      <c r="L30" s="79"/>
      <c r="M30" s="79"/>
      <c r="N30" s="84"/>
      <c r="O30" s="85">
        <f t="shared" si="37"/>
        <v>0</v>
      </c>
      <c r="P30" s="83"/>
      <c r="Q30" s="79"/>
      <c r="R30" s="86"/>
      <c r="S30" s="196"/>
      <c r="T30" s="87"/>
      <c r="U30" s="70">
        <f t="shared" si="9"/>
        <v>0</v>
      </c>
      <c r="V30" s="88">
        <f t="shared" si="10"/>
        <v>0</v>
      </c>
      <c r="W30" s="224">
        <f t="shared" si="11"/>
        <v>0</v>
      </c>
      <c r="X30" s="236">
        <f t="shared" si="12"/>
        <v>0</v>
      </c>
      <c r="Y30" s="231">
        <f t="shared" si="13"/>
        <v>0</v>
      </c>
      <c r="Z30" s="89">
        <f t="shared" si="14"/>
        <v>0</v>
      </c>
      <c r="AA30" s="238">
        <f t="shared" si="15"/>
        <v>0</v>
      </c>
      <c r="AB30" s="89">
        <f t="shared" si="16"/>
        <v>0</v>
      </c>
      <c r="AC30" s="89">
        <f t="shared" si="17"/>
        <v>0</v>
      </c>
      <c r="AD30" s="89">
        <f t="shared" si="18"/>
        <v>0</v>
      </c>
      <c r="AE30" s="71">
        <v>0</v>
      </c>
      <c r="AF30" s="71">
        <v>0</v>
      </c>
      <c r="AG30" s="71">
        <v>0</v>
      </c>
      <c r="AH30" s="167">
        <v>0</v>
      </c>
      <c r="AI30" s="218"/>
      <c r="AJ30" s="222">
        <f t="shared" si="19"/>
        <v>0</v>
      </c>
      <c r="AK30" s="222">
        <f t="shared" si="20"/>
        <v>0</v>
      </c>
      <c r="AL30" s="220">
        <f t="shared" si="0"/>
        <v>0</v>
      </c>
      <c r="AM30" s="103">
        <f t="shared" si="1"/>
        <v>0</v>
      </c>
      <c r="AN30" s="103">
        <f t="shared" si="2"/>
        <v>0</v>
      </c>
      <c r="AO30" s="212">
        <f t="shared" si="3"/>
        <v>0</v>
      </c>
      <c r="AP30" s="103">
        <f t="shared" si="21"/>
        <v>0</v>
      </c>
      <c r="AQ30" s="103">
        <f t="shared" si="4"/>
        <v>0</v>
      </c>
      <c r="AR30" s="103">
        <f t="shared" si="22"/>
        <v>0</v>
      </c>
      <c r="AS30" s="224">
        <f t="shared" si="23"/>
        <v>0</v>
      </c>
      <c r="AT30" s="90">
        <f t="shared" si="24"/>
        <v>0</v>
      </c>
      <c r="AU30" s="227">
        <f t="shared" si="25"/>
        <v>0</v>
      </c>
      <c r="AV30" s="224">
        <f t="shared" si="26"/>
        <v>0</v>
      </c>
      <c r="AW30" s="222">
        <f t="shared" si="27"/>
        <v>0</v>
      </c>
      <c r="AX30" s="231">
        <f t="shared" si="28"/>
        <v>0</v>
      </c>
      <c r="AY30" s="230">
        <f t="shared" si="29"/>
        <v>0</v>
      </c>
      <c r="AZ30" s="230">
        <f t="shared" si="30"/>
        <v>0</v>
      </c>
      <c r="BA30" s="89">
        <f t="shared" si="31"/>
        <v>0</v>
      </c>
      <c r="BB30" s="89">
        <f t="shared" si="32"/>
        <v>0</v>
      </c>
      <c r="BC30" s="233">
        <f t="shared" si="33"/>
        <v>0</v>
      </c>
      <c r="BD30" s="234">
        <f t="shared" si="5"/>
        <v>0</v>
      </c>
      <c r="BE30" s="234">
        <f t="shared" si="34"/>
        <v>0</v>
      </c>
      <c r="BF30" s="176">
        <f t="shared" si="6"/>
        <v>0</v>
      </c>
      <c r="BG30" s="171"/>
      <c r="BH30" s="171"/>
    </row>
    <row r="31" spans="1:60" s="4" customFormat="1" ht="14.25" x14ac:dyDescent="0.2">
      <c r="A31" s="56">
        <v>15</v>
      </c>
      <c r="B31" s="75"/>
      <c r="C31" s="76"/>
      <c r="D31" s="77"/>
      <c r="E31" s="78"/>
      <c r="F31" s="79"/>
      <c r="G31" s="80"/>
      <c r="H31" s="81"/>
      <c r="I31" s="82">
        <f t="shared" si="35"/>
        <v>0</v>
      </c>
      <c r="J31" s="200">
        <f t="shared" si="7"/>
        <v>0</v>
      </c>
      <c r="K31" s="83"/>
      <c r="L31" s="79"/>
      <c r="M31" s="79"/>
      <c r="N31" s="84"/>
      <c r="O31" s="85">
        <f t="shared" si="37"/>
        <v>0</v>
      </c>
      <c r="P31" s="83"/>
      <c r="Q31" s="79"/>
      <c r="R31" s="86"/>
      <c r="S31" s="196"/>
      <c r="T31" s="87"/>
      <c r="U31" s="70">
        <f t="shared" si="9"/>
        <v>0</v>
      </c>
      <c r="V31" s="88">
        <f t="shared" si="10"/>
        <v>0</v>
      </c>
      <c r="W31" s="224">
        <f t="shared" si="11"/>
        <v>0</v>
      </c>
      <c r="X31" s="236">
        <f t="shared" si="12"/>
        <v>0</v>
      </c>
      <c r="Y31" s="231">
        <f t="shared" si="13"/>
        <v>0</v>
      </c>
      <c r="Z31" s="89">
        <f t="shared" si="14"/>
        <v>0</v>
      </c>
      <c r="AA31" s="238">
        <f t="shared" si="15"/>
        <v>0</v>
      </c>
      <c r="AB31" s="89">
        <f t="shared" si="16"/>
        <v>0</v>
      </c>
      <c r="AC31" s="89">
        <f t="shared" si="17"/>
        <v>0</v>
      </c>
      <c r="AD31" s="89">
        <f t="shared" si="18"/>
        <v>0</v>
      </c>
      <c r="AE31" s="71">
        <v>0</v>
      </c>
      <c r="AF31" s="71">
        <v>0</v>
      </c>
      <c r="AG31" s="71">
        <v>0</v>
      </c>
      <c r="AH31" s="167">
        <v>0</v>
      </c>
      <c r="AI31" s="218"/>
      <c r="AJ31" s="222">
        <f t="shared" si="19"/>
        <v>0</v>
      </c>
      <c r="AK31" s="222">
        <f t="shared" si="20"/>
        <v>0</v>
      </c>
      <c r="AL31" s="220">
        <f t="shared" si="0"/>
        <v>0</v>
      </c>
      <c r="AM31" s="103">
        <f t="shared" si="1"/>
        <v>0</v>
      </c>
      <c r="AN31" s="103">
        <f t="shared" si="2"/>
        <v>0</v>
      </c>
      <c r="AO31" s="212">
        <f t="shared" si="3"/>
        <v>0</v>
      </c>
      <c r="AP31" s="103">
        <f t="shared" si="21"/>
        <v>0</v>
      </c>
      <c r="AQ31" s="103">
        <f t="shared" si="4"/>
        <v>0</v>
      </c>
      <c r="AR31" s="103">
        <f t="shared" si="22"/>
        <v>0</v>
      </c>
      <c r="AS31" s="224">
        <f t="shared" si="23"/>
        <v>0</v>
      </c>
      <c r="AT31" s="90">
        <f t="shared" si="24"/>
        <v>0</v>
      </c>
      <c r="AU31" s="227">
        <f t="shared" si="25"/>
        <v>0</v>
      </c>
      <c r="AV31" s="224">
        <f t="shared" si="26"/>
        <v>0</v>
      </c>
      <c r="AW31" s="222">
        <f t="shared" si="27"/>
        <v>0</v>
      </c>
      <c r="AX31" s="231">
        <f t="shared" si="28"/>
        <v>0</v>
      </c>
      <c r="AY31" s="230">
        <f t="shared" si="29"/>
        <v>0</v>
      </c>
      <c r="AZ31" s="230">
        <f t="shared" si="30"/>
        <v>0</v>
      </c>
      <c r="BA31" s="89">
        <f t="shared" si="31"/>
        <v>0</v>
      </c>
      <c r="BB31" s="89">
        <f t="shared" si="32"/>
        <v>0</v>
      </c>
      <c r="BC31" s="233">
        <f t="shared" si="33"/>
        <v>0</v>
      </c>
      <c r="BD31" s="234">
        <f t="shared" si="5"/>
        <v>0</v>
      </c>
      <c r="BE31" s="234">
        <f t="shared" si="34"/>
        <v>0</v>
      </c>
      <c r="BF31" s="176">
        <f t="shared" si="6"/>
        <v>0</v>
      </c>
      <c r="BG31" s="171"/>
      <c r="BH31" s="171"/>
    </row>
    <row r="32" spans="1:60" s="4" customFormat="1" ht="14.25" x14ac:dyDescent="0.2">
      <c r="A32" s="56">
        <v>16</v>
      </c>
      <c r="B32" s="75"/>
      <c r="C32" s="76"/>
      <c r="D32" s="77"/>
      <c r="E32" s="78"/>
      <c r="F32" s="79"/>
      <c r="G32" s="80"/>
      <c r="H32" s="81"/>
      <c r="I32" s="82">
        <f t="shared" si="35"/>
        <v>0</v>
      </c>
      <c r="J32" s="200">
        <f t="shared" si="7"/>
        <v>0</v>
      </c>
      <c r="K32" s="83"/>
      <c r="L32" s="79"/>
      <c r="M32" s="79"/>
      <c r="N32" s="84"/>
      <c r="O32" s="85">
        <f t="shared" si="37"/>
        <v>0</v>
      </c>
      <c r="P32" s="83"/>
      <c r="Q32" s="79"/>
      <c r="R32" s="86"/>
      <c r="S32" s="196"/>
      <c r="T32" s="87"/>
      <c r="U32" s="70">
        <f t="shared" si="9"/>
        <v>0</v>
      </c>
      <c r="V32" s="88">
        <f t="shared" si="10"/>
        <v>0</v>
      </c>
      <c r="W32" s="224">
        <f t="shared" si="11"/>
        <v>0</v>
      </c>
      <c r="X32" s="236">
        <f t="shared" si="12"/>
        <v>0</v>
      </c>
      <c r="Y32" s="231">
        <f t="shared" si="13"/>
        <v>0</v>
      </c>
      <c r="Z32" s="89">
        <f t="shared" si="14"/>
        <v>0</v>
      </c>
      <c r="AA32" s="238">
        <f t="shared" si="15"/>
        <v>0</v>
      </c>
      <c r="AB32" s="89">
        <f t="shared" si="16"/>
        <v>0</v>
      </c>
      <c r="AC32" s="89">
        <f t="shared" si="17"/>
        <v>0</v>
      </c>
      <c r="AD32" s="89">
        <f t="shared" si="18"/>
        <v>0</v>
      </c>
      <c r="AE32" s="71">
        <v>0</v>
      </c>
      <c r="AF32" s="71">
        <v>0</v>
      </c>
      <c r="AG32" s="71">
        <v>0</v>
      </c>
      <c r="AH32" s="167">
        <v>0</v>
      </c>
      <c r="AI32" s="218"/>
      <c r="AJ32" s="222">
        <f t="shared" si="19"/>
        <v>0</v>
      </c>
      <c r="AK32" s="222">
        <f t="shared" si="20"/>
        <v>0</v>
      </c>
      <c r="AL32" s="220">
        <f t="shared" si="0"/>
        <v>0</v>
      </c>
      <c r="AM32" s="103">
        <f t="shared" si="1"/>
        <v>0</v>
      </c>
      <c r="AN32" s="103">
        <f t="shared" si="2"/>
        <v>0</v>
      </c>
      <c r="AO32" s="212">
        <f t="shared" si="3"/>
        <v>0</v>
      </c>
      <c r="AP32" s="103">
        <f t="shared" si="21"/>
        <v>0</v>
      </c>
      <c r="AQ32" s="103">
        <f t="shared" si="4"/>
        <v>0</v>
      </c>
      <c r="AR32" s="103">
        <f t="shared" si="22"/>
        <v>0</v>
      </c>
      <c r="AS32" s="224">
        <f t="shared" si="23"/>
        <v>0</v>
      </c>
      <c r="AT32" s="90">
        <f t="shared" si="24"/>
        <v>0</v>
      </c>
      <c r="AU32" s="227">
        <f t="shared" si="25"/>
        <v>0</v>
      </c>
      <c r="AV32" s="224">
        <f t="shared" si="26"/>
        <v>0</v>
      </c>
      <c r="AW32" s="222">
        <f t="shared" si="27"/>
        <v>0</v>
      </c>
      <c r="AX32" s="231">
        <f t="shared" si="28"/>
        <v>0</v>
      </c>
      <c r="AY32" s="230">
        <f t="shared" si="29"/>
        <v>0</v>
      </c>
      <c r="AZ32" s="230">
        <f t="shared" si="30"/>
        <v>0</v>
      </c>
      <c r="BA32" s="89">
        <f t="shared" si="31"/>
        <v>0</v>
      </c>
      <c r="BB32" s="89">
        <f t="shared" si="32"/>
        <v>0</v>
      </c>
      <c r="BC32" s="233">
        <f t="shared" si="33"/>
        <v>0</v>
      </c>
      <c r="BD32" s="234">
        <f t="shared" si="5"/>
        <v>0</v>
      </c>
      <c r="BE32" s="234">
        <f t="shared" si="34"/>
        <v>0</v>
      </c>
      <c r="BF32" s="176">
        <f t="shared" si="6"/>
        <v>0</v>
      </c>
      <c r="BG32" s="171"/>
      <c r="BH32" s="171"/>
    </row>
    <row r="33" spans="1:60" s="4" customFormat="1" ht="14.25" x14ac:dyDescent="0.2">
      <c r="A33" s="56">
        <v>17</v>
      </c>
      <c r="B33" s="75"/>
      <c r="C33" s="76"/>
      <c r="D33" s="77"/>
      <c r="E33" s="78"/>
      <c r="F33" s="79"/>
      <c r="G33" s="80"/>
      <c r="H33" s="81"/>
      <c r="I33" s="82">
        <f t="shared" si="35"/>
        <v>0</v>
      </c>
      <c r="J33" s="200">
        <f t="shared" si="7"/>
        <v>0</v>
      </c>
      <c r="K33" s="83"/>
      <c r="L33" s="79"/>
      <c r="M33" s="79"/>
      <c r="N33" s="84"/>
      <c r="O33" s="85">
        <f t="shared" si="37"/>
        <v>0</v>
      </c>
      <c r="P33" s="83"/>
      <c r="Q33" s="79"/>
      <c r="R33" s="86"/>
      <c r="S33" s="196"/>
      <c r="T33" s="87"/>
      <c r="U33" s="70">
        <f t="shared" si="9"/>
        <v>0</v>
      </c>
      <c r="V33" s="88">
        <f t="shared" si="10"/>
        <v>0</v>
      </c>
      <c r="W33" s="224">
        <f t="shared" si="11"/>
        <v>0</v>
      </c>
      <c r="X33" s="236">
        <f t="shared" si="12"/>
        <v>0</v>
      </c>
      <c r="Y33" s="231">
        <f t="shared" si="13"/>
        <v>0</v>
      </c>
      <c r="Z33" s="89">
        <f t="shared" si="14"/>
        <v>0</v>
      </c>
      <c r="AA33" s="238">
        <f t="shared" si="15"/>
        <v>0</v>
      </c>
      <c r="AB33" s="89">
        <f t="shared" si="16"/>
        <v>0</v>
      </c>
      <c r="AC33" s="89">
        <f t="shared" si="17"/>
        <v>0</v>
      </c>
      <c r="AD33" s="89">
        <f t="shared" si="18"/>
        <v>0</v>
      </c>
      <c r="AE33" s="71">
        <v>0</v>
      </c>
      <c r="AF33" s="71">
        <v>0</v>
      </c>
      <c r="AG33" s="71">
        <v>0</v>
      </c>
      <c r="AH33" s="167">
        <v>0</v>
      </c>
      <c r="AI33" s="218"/>
      <c r="AJ33" s="222">
        <f t="shared" si="19"/>
        <v>0</v>
      </c>
      <c r="AK33" s="222">
        <f t="shared" si="20"/>
        <v>0</v>
      </c>
      <c r="AL33" s="220">
        <f t="shared" si="0"/>
        <v>0</v>
      </c>
      <c r="AM33" s="103">
        <f t="shared" si="1"/>
        <v>0</v>
      </c>
      <c r="AN33" s="103">
        <f t="shared" si="2"/>
        <v>0</v>
      </c>
      <c r="AO33" s="212">
        <f t="shared" si="3"/>
        <v>0</v>
      </c>
      <c r="AP33" s="103">
        <f t="shared" si="21"/>
        <v>0</v>
      </c>
      <c r="AQ33" s="103">
        <f t="shared" si="4"/>
        <v>0</v>
      </c>
      <c r="AR33" s="103">
        <f t="shared" si="22"/>
        <v>0</v>
      </c>
      <c r="AS33" s="224">
        <f t="shared" si="23"/>
        <v>0</v>
      </c>
      <c r="AT33" s="90">
        <f t="shared" si="24"/>
        <v>0</v>
      </c>
      <c r="AU33" s="227">
        <f t="shared" si="25"/>
        <v>0</v>
      </c>
      <c r="AV33" s="224">
        <f t="shared" si="26"/>
        <v>0</v>
      </c>
      <c r="AW33" s="222">
        <f t="shared" si="27"/>
        <v>0</v>
      </c>
      <c r="AX33" s="231">
        <f t="shared" si="28"/>
        <v>0</v>
      </c>
      <c r="AY33" s="230">
        <f t="shared" si="29"/>
        <v>0</v>
      </c>
      <c r="AZ33" s="230">
        <f t="shared" si="30"/>
        <v>0</v>
      </c>
      <c r="BA33" s="89">
        <f t="shared" si="31"/>
        <v>0</v>
      </c>
      <c r="BB33" s="89">
        <f t="shared" si="32"/>
        <v>0</v>
      </c>
      <c r="BC33" s="233">
        <f t="shared" si="33"/>
        <v>0</v>
      </c>
      <c r="BD33" s="234">
        <f t="shared" si="5"/>
        <v>0</v>
      </c>
      <c r="BE33" s="234">
        <f t="shared" si="34"/>
        <v>0</v>
      </c>
      <c r="BF33" s="176">
        <f t="shared" si="6"/>
        <v>0</v>
      </c>
      <c r="BG33" s="171"/>
      <c r="BH33" s="171"/>
    </row>
    <row r="34" spans="1:60" s="4" customFormat="1" ht="14.25" x14ac:dyDescent="0.2">
      <c r="A34" s="56">
        <v>18</v>
      </c>
      <c r="B34" s="75"/>
      <c r="C34" s="76"/>
      <c r="D34" s="77"/>
      <c r="E34" s="78"/>
      <c r="F34" s="79"/>
      <c r="G34" s="80"/>
      <c r="H34" s="81"/>
      <c r="I34" s="82">
        <f t="shared" si="35"/>
        <v>0</v>
      </c>
      <c r="J34" s="200">
        <f t="shared" si="7"/>
        <v>0</v>
      </c>
      <c r="K34" s="83"/>
      <c r="L34" s="79"/>
      <c r="M34" s="79"/>
      <c r="N34" s="84"/>
      <c r="O34" s="85">
        <f t="shared" si="37"/>
        <v>0</v>
      </c>
      <c r="P34" s="83"/>
      <c r="Q34" s="79"/>
      <c r="R34" s="86"/>
      <c r="S34" s="196"/>
      <c r="T34" s="87"/>
      <c r="U34" s="70">
        <f t="shared" si="9"/>
        <v>0</v>
      </c>
      <c r="V34" s="88">
        <f t="shared" si="10"/>
        <v>0</v>
      </c>
      <c r="W34" s="224">
        <f t="shared" si="11"/>
        <v>0</v>
      </c>
      <c r="X34" s="236">
        <f t="shared" si="12"/>
        <v>0</v>
      </c>
      <c r="Y34" s="231">
        <f t="shared" si="13"/>
        <v>0</v>
      </c>
      <c r="Z34" s="89">
        <f t="shared" si="14"/>
        <v>0</v>
      </c>
      <c r="AA34" s="238">
        <f t="shared" si="15"/>
        <v>0</v>
      </c>
      <c r="AB34" s="89">
        <f t="shared" si="16"/>
        <v>0</v>
      </c>
      <c r="AC34" s="89">
        <f t="shared" si="17"/>
        <v>0</v>
      </c>
      <c r="AD34" s="89">
        <f t="shared" si="18"/>
        <v>0</v>
      </c>
      <c r="AE34" s="71">
        <v>0</v>
      </c>
      <c r="AF34" s="71">
        <v>0</v>
      </c>
      <c r="AG34" s="71">
        <v>0</v>
      </c>
      <c r="AH34" s="167">
        <v>0</v>
      </c>
      <c r="AI34" s="218"/>
      <c r="AJ34" s="222">
        <f t="shared" si="19"/>
        <v>0</v>
      </c>
      <c r="AK34" s="222">
        <f t="shared" si="20"/>
        <v>0</v>
      </c>
      <c r="AL34" s="220">
        <f t="shared" si="0"/>
        <v>0</v>
      </c>
      <c r="AM34" s="103">
        <f t="shared" si="1"/>
        <v>0</v>
      </c>
      <c r="AN34" s="103">
        <f t="shared" si="2"/>
        <v>0</v>
      </c>
      <c r="AO34" s="212">
        <f t="shared" si="3"/>
        <v>0</v>
      </c>
      <c r="AP34" s="103">
        <f t="shared" si="21"/>
        <v>0</v>
      </c>
      <c r="AQ34" s="103">
        <f t="shared" si="4"/>
        <v>0</v>
      </c>
      <c r="AR34" s="103">
        <f t="shared" si="22"/>
        <v>0</v>
      </c>
      <c r="AS34" s="224">
        <f t="shared" si="23"/>
        <v>0</v>
      </c>
      <c r="AT34" s="90">
        <f t="shared" si="24"/>
        <v>0</v>
      </c>
      <c r="AU34" s="227">
        <f t="shared" si="25"/>
        <v>0</v>
      </c>
      <c r="AV34" s="224">
        <f t="shared" si="26"/>
        <v>0</v>
      </c>
      <c r="AW34" s="222">
        <f t="shared" si="27"/>
        <v>0</v>
      </c>
      <c r="AX34" s="231">
        <f t="shared" si="28"/>
        <v>0</v>
      </c>
      <c r="AY34" s="230">
        <f t="shared" si="29"/>
        <v>0</v>
      </c>
      <c r="AZ34" s="230">
        <f t="shared" si="30"/>
        <v>0</v>
      </c>
      <c r="BA34" s="89">
        <f t="shared" si="31"/>
        <v>0</v>
      </c>
      <c r="BB34" s="89">
        <f t="shared" si="32"/>
        <v>0</v>
      </c>
      <c r="BC34" s="233">
        <f t="shared" si="33"/>
        <v>0</v>
      </c>
      <c r="BD34" s="234">
        <f t="shared" si="5"/>
        <v>0</v>
      </c>
      <c r="BE34" s="234">
        <f t="shared" si="34"/>
        <v>0</v>
      </c>
      <c r="BF34" s="176">
        <f t="shared" si="6"/>
        <v>0</v>
      </c>
      <c r="BG34" s="171"/>
      <c r="BH34" s="171"/>
    </row>
    <row r="35" spans="1:60" s="4" customFormat="1" ht="14.25" x14ac:dyDescent="0.2">
      <c r="A35" s="56">
        <v>19</v>
      </c>
      <c r="B35" s="75"/>
      <c r="C35" s="76"/>
      <c r="D35" s="77"/>
      <c r="E35" s="78"/>
      <c r="F35" s="79"/>
      <c r="G35" s="80"/>
      <c r="H35" s="81"/>
      <c r="I35" s="82">
        <f t="shared" si="35"/>
        <v>0</v>
      </c>
      <c r="J35" s="200">
        <f t="shared" si="7"/>
        <v>0</v>
      </c>
      <c r="K35" s="83"/>
      <c r="L35" s="79"/>
      <c r="M35" s="79"/>
      <c r="N35" s="84"/>
      <c r="O35" s="85">
        <f t="shared" si="37"/>
        <v>0</v>
      </c>
      <c r="P35" s="83"/>
      <c r="Q35" s="79"/>
      <c r="R35" s="86"/>
      <c r="S35" s="196"/>
      <c r="T35" s="87"/>
      <c r="U35" s="70">
        <f t="shared" si="9"/>
        <v>0</v>
      </c>
      <c r="V35" s="88">
        <f t="shared" si="10"/>
        <v>0</v>
      </c>
      <c r="W35" s="224">
        <f t="shared" si="11"/>
        <v>0</v>
      </c>
      <c r="X35" s="236">
        <f t="shared" si="12"/>
        <v>0</v>
      </c>
      <c r="Y35" s="231">
        <f t="shared" si="13"/>
        <v>0</v>
      </c>
      <c r="Z35" s="89">
        <f t="shared" si="14"/>
        <v>0</v>
      </c>
      <c r="AA35" s="238">
        <f t="shared" si="15"/>
        <v>0</v>
      </c>
      <c r="AB35" s="89">
        <f t="shared" si="16"/>
        <v>0</v>
      </c>
      <c r="AC35" s="89">
        <f t="shared" si="17"/>
        <v>0</v>
      </c>
      <c r="AD35" s="89">
        <f t="shared" si="18"/>
        <v>0</v>
      </c>
      <c r="AE35" s="71">
        <v>0</v>
      </c>
      <c r="AF35" s="71">
        <v>0</v>
      </c>
      <c r="AG35" s="71">
        <v>0</v>
      </c>
      <c r="AH35" s="167">
        <v>0</v>
      </c>
      <c r="AI35" s="218"/>
      <c r="AJ35" s="222">
        <f t="shared" si="19"/>
        <v>0</v>
      </c>
      <c r="AK35" s="222">
        <f t="shared" si="20"/>
        <v>0</v>
      </c>
      <c r="AL35" s="220">
        <f t="shared" si="0"/>
        <v>0</v>
      </c>
      <c r="AM35" s="103">
        <f t="shared" si="1"/>
        <v>0</v>
      </c>
      <c r="AN35" s="103">
        <f t="shared" si="2"/>
        <v>0</v>
      </c>
      <c r="AO35" s="212">
        <f t="shared" si="3"/>
        <v>0</v>
      </c>
      <c r="AP35" s="103">
        <f t="shared" si="21"/>
        <v>0</v>
      </c>
      <c r="AQ35" s="103">
        <f t="shared" si="4"/>
        <v>0</v>
      </c>
      <c r="AR35" s="103">
        <f t="shared" si="22"/>
        <v>0</v>
      </c>
      <c r="AS35" s="224">
        <f t="shared" si="23"/>
        <v>0</v>
      </c>
      <c r="AT35" s="90">
        <f t="shared" si="24"/>
        <v>0</v>
      </c>
      <c r="AU35" s="227">
        <f t="shared" si="25"/>
        <v>0</v>
      </c>
      <c r="AV35" s="224">
        <f t="shared" si="26"/>
        <v>0</v>
      </c>
      <c r="AW35" s="222">
        <f t="shared" si="27"/>
        <v>0</v>
      </c>
      <c r="AX35" s="231">
        <f t="shared" si="28"/>
        <v>0</v>
      </c>
      <c r="AY35" s="230">
        <f t="shared" si="29"/>
        <v>0</v>
      </c>
      <c r="AZ35" s="230">
        <f t="shared" si="30"/>
        <v>0</v>
      </c>
      <c r="BA35" s="89">
        <f t="shared" si="31"/>
        <v>0</v>
      </c>
      <c r="BB35" s="89">
        <f t="shared" si="32"/>
        <v>0</v>
      </c>
      <c r="BC35" s="233">
        <f t="shared" si="33"/>
        <v>0</v>
      </c>
      <c r="BD35" s="234">
        <f t="shared" si="5"/>
        <v>0</v>
      </c>
      <c r="BE35" s="234">
        <f t="shared" si="34"/>
        <v>0</v>
      </c>
      <c r="BF35" s="176">
        <f t="shared" si="6"/>
        <v>0</v>
      </c>
      <c r="BG35" s="171"/>
      <c r="BH35" s="171"/>
    </row>
    <row r="36" spans="1:60" s="4" customFormat="1" ht="14.25" x14ac:dyDescent="0.2">
      <c r="A36" s="56">
        <v>20</v>
      </c>
      <c r="B36" s="75"/>
      <c r="C36" s="97"/>
      <c r="D36" s="77"/>
      <c r="E36" s="78"/>
      <c r="F36" s="79"/>
      <c r="G36" s="80"/>
      <c r="H36" s="81"/>
      <c r="I36" s="82">
        <f t="shared" si="35"/>
        <v>0</v>
      </c>
      <c r="J36" s="200">
        <f t="shared" si="7"/>
        <v>0</v>
      </c>
      <c r="K36" s="83"/>
      <c r="L36" s="79"/>
      <c r="M36" s="79"/>
      <c r="N36" s="84"/>
      <c r="O36" s="85">
        <f t="shared" si="37"/>
        <v>0</v>
      </c>
      <c r="P36" s="83"/>
      <c r="Q36" s="79"/>
      <c r="R36" s="86"/>
      <c r="S36" s="196"/>
      <c r="T36" s="87"/>
      <c r="U36" s="70">
        <f t="shared" si="9"/>
        <v>0</v>
      </c>
      <c r="V36" s="88">
        <f t="shared" si="10"/>
        <v>0</v>
      </c>
      <c r="W36" s="224">
        <f t="shared" si="11"/>
        <v>0</v>
      </c>
      <c r="X36" s="236">
        <f t="shared" si="12"/>
        <v>0</v>
      </c>
      <c r="Y36" s="231">
        <f t="shared" si="13"/>
        <v>0</v>
      </c>
      <c r="Z36" s="89">
        <f t="shared" si="14"/>
        <v>0</v>
      </c>
      <c r="AA36" s="238">
        <f t="shared" si="15"/>
        <v>0</v>
      </c>
      <c r="AB36" s="89">
        <f t="shared" si="16"/>
        <v>0</v>
      </c>
      <c r="AC36" s="89">
        <f t="shared" si="17"/>
        <v>0</v>
      </c>
      <c r="AD36" s="89">
        <f t="shared" si="18"/>
        <v>0</v>
      </c>
      <c r="AE36" s="71">
        <v>0</v>
      </c>
      <c r="AF36" s="71">
        <v>0</v>
      </c>
      <c r="AG36" s="71">
        <v>0</v>
      </c>
      <c r="AH36" s="167">
        <v>0</v>
      </c>
      <c r="AI36" s="218"/>
      <c r="AJ36" s="222">
        <f t="shared" si="19"/>
        <v>0</v>
      </c>
      <c r="AK36" s="222">
        <f t="shared" si="20"/>
        <v>0</v>
      </c>
      <c r="AL36" s="220">
        <f t="shared" si="0"/>
        <v>0</v>
      </c>
      <c r="AM36" s="103">
        <f t="shared" si="1"/>
        <v>0</v>
      </c>
      <c r="AN36" s="103">
        <f t="shared" si="2"/>
        <v>0</v>
      </c>
      <c r="AO36" s="212">
        <f t="shared" si="3"/>
        <v>0</v>
      </c>
      <c r="AP36" s="103">
        <f t="shared" si="21"/>
        <v>0</v>
      </c>
      <c r="AQ36" s="103">
        <f t="shared" si="4"/>
        <v>0</v>
      </c>
      <c r="AR36" s="103">
        <f t="shared" si="22"/>
        <v>0</v>
      </c>
      <c r="AS36" s="224">
        <f t="shared" si="23"/>
        <v>0</v>
      </c>
      <c r="AT36" s="90">
        <f t="shared" si="24"/>
        <v>0</v>
      </c>
      <c r="AU36" s="227">
        <f t="shared" si="25"/>
        <v>0</v>
      </c>
      <c r="AV36" s="224">
        <f t="shared" si="26"/>
        <v>0</v>
      </c>
      <c r="AW36" s="222">
        <f t="shared" si="27"/>
        <v>0</v>
      </c>
      <c r="AX36" s="231">
        <f t="shared" si="28"/>
        <v>0</v>
      </c>
      <c r="AY36" s="230">
        <f t="shared" si="29"/>
        <v>0</v>
      </c>
      <c r="AZ36" s="230">
        <f t="shared" si="30"/>
        <v>0</v>
      </c>
      <c r="BA36" s="89">
        <f t="shared" si="31"/>
        <v>0</v>
      </c>
      <c r="BB36" s="89">
        <f t="shared" si="32"/>
        <v>0</v>
      </c>
      <c r="BC36" s="233">
        <f t="shared" si="33"/>
        <v>0</v>
      </c>
      <c r="BD36" s="234">
        <f t="shared" si="5"/>
        <v>0</v>
      </c>
      <c r="BE36" s="234">
        <f t="shared" si="34"/>
        <v>0</v>
      </c>
      <c r="BF36" s="176">
        <f t="shared" si="6"/>
        <v>0</v>
      </c>
      <c r="BG36" s="171"/>
      <c r="BH36" s="171"/>
    </row>
    <row r="37" spans="1:60" s="4" customFormat="1" ht="14.25" x14ac:dyDescent="0.2">
      <c r="A37" s="56">
        <v>21</v>
      </c>
      <c r="B37" s="75"/>
      <c r="C37" s="76"/>
      <c r="D37" s="96"/>
      <c r="E37" s="78"/>
      <c r="F37" s="79"/>
      <c r="G37" s="80"/>
      <c r="H37" s="81"/>
      <c r="I37" s="82">
        <f>J37+U37</f>
        <v>0</v>
      </c>
      <c r="J37" s="200">
        <f t="shared" si="7"/>
        <v>0</v>
      </c>
      <c r="K37" s="83"/>
      <c r="L37" s="79"/>
      <c r="M37" s="79"/>
      <c r="N37" s="84"/>
      <c r="O37" s="85">
        <f>P37+Q37</f>
        <v>0</v>
      </c>
      <c r="P37" s="83"/>
      <c r="Q37" s="79"/>
      <c r="R37" s="86"/>
      <c r="S37" s="196"/>
      <c r="T37" s="87"/>
      <c r="U37" s="70">
        <f t="shared" si="9"/>
        <v>0</v>
      </c>
      <c r="V37" s="88">
        <f t="shared" si="10"/>
        <v>0</v>
      </c>
      <c r="W37" s="224">
        <f t="shared" si="11"/>
        <v>0</v>
      </c>
      <c r="X37" s="236">
        <f t="shared" si="12"/>
        <v>0</v>
      </c>
      <c r="Y37" s="231">
        <f t="shared" si="13"/>
        <v>0</v>
      </c>
      <c r="Z37" s="89">
        <f t="shared" si="14"/>
        <v>0</v>
      </c>
      <c r="AA37" s="238">
        <f t="shared" si="15"/>
        <v>0</v>
      </c>
      <c r="AB37" s="89">
        <f t="shared" si="16"/>
        <v>0</v>
      </c>
      <c r="AC37" s="89">
        <f t="shared" si="17"/>
        <v>0</v>
      </c>
      <c r="AD37" s="89">
        <f t="shared" si="18"/>
        <v>0</v>
      </c>
      <c r="AE37" s="71">
        <v>0</v>
      </c>
      <c r="AF37" s="71">
        <v>0</v>
      </c>
      <c r="AG37" s="71">
        <v>0</v>
      </c>
      <c r="AH37" s="167">
        <v>0</v>
      </c>
      <c r="AI37" s="218"/>
      <c r="AJ37" s="222">
        <f t="shared" si="19"/>
        <v>0</v>
      </c>
      <c r="AK37" s="222">
        <f t="shared" si="20"/>
        <v>0</v>
      </c>
      <c r="AL37" s="220">
        <f t="shared" si="0"/>
        <v>0</v>
      </c>
      <c r="AM37" s="103">
        <f t="shared" si="1"/>
        <v>0</v>
      </c>
      <c r="AN37" s="103">
        <f t="shared" si="2"/>
        <v>0</v>
      </c>
      <c r="AO37" s="212">
        <f t="shared" si="3"/>
        <v>0</v>
      </c>
      <c r="AP37" s="103">
        <f t="shared" si="21"/>
        <v>0</v>
      </c>
      <c r="AQ37" s="103">
        <f t="shared" si="4"/>
        <v>0</v>
      </c>
      <c r="AR37" s="103">
        <f t="shared" si="22"/>
        <v>0</v>
      </c>
      <c r="AS37" s="224">
        <f t="shared" si="23"/>
        <v>0</v>
      </c>
      <c r="AT37" s="90">
        <f t="shared" si="24"/>
        <v>0</v>
      </c>
      <c r="AU37" s="227">
        <f t="shared" si="25"/>
        <v>0</v>
      </c>
      <c r="AV37" s="224">
        <f t="shared" si="26"/>
        <v>0</v>
      </c>
      <c r="AW37" s="222">
        <f t="shared" si="27"/>
        <v>0</v>
      </c>
      <c r="AX37" s="231">
        <f t="shared" si="28"/>
        <v>0</v>
      </c>
      <c r="AY37" s="230">
        <f t="shared" si="29"/>
        <v>0</v>
      </c>
      <c r="AZ37" s="230">
        <f t="shared" si="30"/>
        <v>0</v>
      </c>
      <c r="BA37" s="89">
        <f t="shared" si="31"/>
        <v>0</v>
      </c>
      <c r="BB37" s="89">
        <f t="shared" si="32"/>
        <v>0</v>
      </c>
      <c r="BC37" s="233">
        <f t="shared" si="33"/>
        <v>0</v>
      </c>
      <c r="BD37" s="234">
        <f t="shared" si="5"/>
        <v>0</v>
      </c>
      <c r="BE37" s="234">
        <f t="shared" si="34"/>
        <v>0</v>
      </c>
      <c r="BF37" s="176">
        <f t="shared" si="6"/>
        <v>0</v>
      </c>
      <c r="BG37" s="171"/>
      <c r="BH37" s="171"/>
    </row>
    <row r="38" spans="1:60" s="4" customFormat="1" ht="14.25" x14ac:dyDescent="0.2">
      <c r="A38" s="56">
        <v>22</v>
      </c>
      <c r="B38" s="75"/>
      <c r="C38" s="76"/>
      <c r="D38" s="77"/>
      <c r="E38" s="78"/>
      <c r="F38" s="79"/>
      <c r="G38" s="80"/>
      <c r="H38" s="81"/>
      <c r="I38" s="82">
        <f t="shared" si="35"/>
        <v>0</v>
      </c>
      <c r="J38" s="200">
        <f t="shared" si="7"/>
        <v>0</v>
      </c>
      <c r="K38" s="83"/>
      <c r="L38" s="79"/>
      <c r="M38" s="79"/>
      <c r="N38" s="84"/>
      <c r="O38" s="85">
        <f t="shared" si="37"/>
        <v>0</v>
      </c>
      <c r="P38" s="83"/>
      <c r="Q38" s="79"/>
      <c r="R38" s="86"/>
      <c r="S38" s="196"/>
      <c r="T38" s="87"/>
      <c r="U38" s="70">
        <f t="shared" si="9"/>
        <v>0</v>
      </c>
      <c r="V38" s="88">
        <f t="shared" si="10"/>
        <v>0</v>
      </c>
      <c r="W38" s="224">
        <f t="shared" si="11"/>
        <v>0</v>
      </c>
      <c r="X38" s="236">
        <f t="shared" si="12"/>
        <v>0</v>
      </c>
      <c r="Y38" s="231">
        <f t="shared" si="13"/>
        <v>0</v>
      </c>
      <c r="Z38" s="89">
        <f t="shared" si="14"/>
        <v>0</v>
      </c>
      <c r="AA38" s="238">
        <f t="shared" si="15"/>
        <v>0</v>
      </c>
      <c r="AB38" s="89">
        <f t="shared" si="16"/>
        <v>0</v>
      </c>
      <c r="AC38" s="89">
        <f t="shared" si="17"/>
        <v>0</v>
      </c>
      <c r="AD38" s="89">
        <f t="shared" si="18"/>
        <v>0</v>
      </c>
      <c r="AE38" s="71">
        <v>0</v>
      </c>
      <c r="AF38" s="71">
        <v>0</v>
      </c>
      <c r="AG38" s="71">
        <v>0</v>
      </c>
      <c r="AH38" s="167">
        <v>0</v>
      </c>
      <c r="AI38" s="218"/>
      <c r="AJ38" s="222">
        <f t="shared" si="19"/>
        <v>0</v>
      </c>
      <c r="AK38" s="222">
        <f t="shared" si="20"/>
        <v>0</v>
      </c>
      <c r="AL38" s="220">
        <f t="shared" si="0"/>
        <v>0</v>
      </c>
      <c r="AM38" s="103">
        <f t="shared" si="1"/>
        <v>0</v>
      </c>
      <c r="AN38" s="103">
        <f t="shared" si="2"/>
        <v>0</v>
      </c>
      <c r="AO38" s="212">
        <f t="shared" si="3"/>
        <v>0</v>
      </c>
      <c r="AP38" s="103">
        <f t="shared" si="21"/>
        <v>0</v>
      </c>
      <c r="AQ38" s="103">
        <f t="shared" si="4"/>
        <v>0</v>
      </c>
      <c r="AR38" s="103">
        <f t="shared" si="22"/>
        <v>0</v>
      </c>
      <c r="AS38" s="224">
        <f t="shared" si="23"/>
        <v>0</v>
      </c>
      <c r="AT38" s="90">
        <f t="shared" si="24"/>
        <v>0</v>
      </c>
      <c r="AU38" s="227">
        <f t="shared" si="25"/>
        <v>0</v>
      </c>
      <c r="AV38" s="224">
        <f t="shared" si="26"/>
        <v>0</v>
      </c>
      <c r="AW38" s="222">
        <f t="shared" si="27"/>
        <v>0</v>
      </c>
      <c r="AX38" s="231">
        <f t="shared" si="28"/>
        <v>0</v>
      </c>
      <c r="AY38" s="230">
        <f t="shared" si="29"/>
        <v>0</v>
      </c>
      <c r="AZ38" s="230">
        <f t="shared" si="30"/>
        <v>0</v>
      </c>
      <c r="BA38" s="89">
        <f t="shared" si="31"/>
        <v>0</v>
      </c>
      <c r="BB38" s="89">
        <f t="shared" si="32"/>
        <v>0</v>
      </c>
      <c r="BC38" s="233">
        <f t="shared" si="33"/>
        <v>0</v>
      </c>
      <c r="BD38" s="234">
        <f t="shared" si="5"/>
        <v>0</v>
      </c>
      <c r="BE38" s="234">
        <f t="shared" si="34"/>
        <v>0</v>
      </c>
      <c r="BF38" s="176">
        <f t="shared" si="6"/>
        <v>0</v>
      </c>
      <c r="BG38" s="171"/>
      <c r="BH38" s="171"/>
    </row>
    <row r="39" spans="1:60" s="4" customFormat="1" ht="14.25" x14ac:dyDescent="0.2">
      <c r="A39" s="56">
        <v>23</v>
      </c>
      <c r="B39" s="75"/>
      <c r="C39" s="76"/>
      <c r="D39" s="77"/>
      <c r="E39" s="78"/>
      <c r="F39" s="79"/>
      <c r="G39" s="80"/>
      <c r="H39" s="81"/>
      <c r="I39" s="82">
        <f>J39+U39</f>
        <v>0</v>
      </c>
      <c r="J39" s="200">
        <f t="shared" si="7"/>
        <v>0</v>
      </c>
      <c r="K39" s="83"/>
      <c r="L39" s="79"/>
      <c r="M39" s="79"/>
      <c r="N39" s="84"/>
      <c r="O39" s="85">
        <f>P39+Q39</f>
        <v>0</v>
      </c>
      <c r="P39" s="83"/>
      <c r="Q39" s="79"/>
      <c r="R39" s="86"/>
      <c r="S39" s="196"/>
      <c r="T39" s="87"/>
      <c r="U39" s="70">
        <f t="shared" si="9"/>
        <v>0</v>
      </c>
      <c r="V39" s="88">
        <f t="shared" si="10"/>
        <v>0</v>
      </c>
      <c r="W39" s="224">
        <f t="shared" si="11"/>
        <v>0</v>
      </c>
      <c r="X39" s="236">
        <f t="shared" si="12"/>
        <v>0</v>
      </c>
      <c r="Y39" s="231">
        <f t="shared" si="13"/>
        <v>0</v>
      </c>
      <c r="Z39" s="89">
        <f t="shared" si="14"/>
        <v>0</v>
      </c>
      <c r="AA39" s="238">
        <f t="shared" si="15"/>
        <v>0</v>
      </c>
      <c r="AB39" s="89">
        <f t="shared" si="16"/>
        <v>0</v>
      </c>
      <c r="AC39" s="89">
        <f t="shared" si="17"/>
        <v>0</v>
      </c>
      <c r="AD39" s="89">
        <f t="shared" si="18"/>
        <v>0</v>
      </c>
      <c r="AE39" s="71">
        <v>0</v>
      </c>
      <c r="AF39" s="71">
        <v>0</v>
      </c>
      <c r="AG39" s="71">
        <v>0</v>
      </c>
      <c r="AH39" s="167">
        <v>0</v>
      </c>
      <c r="AI39" s="218"/>
      <c r="AJ39" s="222">
        <f t="shared" si="19"/>
        <v>0</v>
      </c>
      <c r="AK39" s="222">
        <f t="shared" si="20"/>
        <v>0</v>
      </c>
      <c r="AL39" s="220">
        <f t="shared" si="0"/>
        <v>0</v>
      </c>
      <c r="AM39" s="103">
        <f t="shared" si="1"/>
        <v>0</v>
      </c>
      <c r="AN39" s="103">
        <f t="shared" si="2"/>
        <v>0</v>
      </c>
      <c r="AO39" s="212">
        <f t="shared" si="3"/>
        <v>0</v>
      </c>
      <c r="AP39" s="103">
        <f t="shared" si="21"/>
        <v>0</v>
      </c>
      <c r="AQ39" s="103">
        <f t="shared" si="4"/>
        <v>0</v>
      </c>
      <c r="AR39" s="103">
        <f t="shared" si="22"/>
        <v>0</v>
      </c>
      <c r="AS39" s="224">
        <f t="shared" si="23"/>
        <v>0</v>
      </c>
      <c r="AT39" s="90">
        <f t="shared" si="24"/>
        <v>0</v>
      </c>
      <c r="AU39" s="227">
        <f t="shared" si="25"/>
        <v>0</v>
      </c>
      <c r="AV39" s="224">
        <f t="shared" si="26"/>
        <v>0</v>
      </c>
      <c r="AW39" s="222">
        <f t="shared" si="27"/>
        <v>0</v>
      </c>
      <c r="AX39" s="231">
        <f t="shared" si="28"/>
        <v>0</v>
      </c>
      <c r="AY39" s="230">
        <f t="shared" si="29"/>
        <v>0</v>
      </c>
      <c r="AZ39" s="230">
        <f t="shared" si="30"/>
        <v>0</v>
      </c>
      <c r="BA39" s="89">
        <f t="shared" si="31"/>
        <v>0</v>
      </c>
      <c r="BB39" s="89">
        <f t="shared" si="32"/>
        <v>0</v>
      </c>
      <c r="BC39" s="233">
        <f t="shared" si="33"/>
        <v>0</v>
      </c>
      <c r="BD39" s="234">
        <f t="shared" si="5"/>
        <v>0</v>
      </c>
      <c r="BE39" s="234">
        <f t="shared" si="34"/>
        <v>0</v>
      </c>
      <c r="BF39" s="176">
        <f t="shared" si="6"/>
        <v>0</v>
      </c>
      <c r="BG39" s="171"/>
      <c r="BH39" s="171"/>
    </row>
    <row r="40" spans="1:60" s="4" customFormat="1" ht="14.25" x14ac:dyDescent="0.2">
      <c r="A40" s="56">
        <v>24</v>
      </c>
      <c r="B40" s="75"/>
      <c r="C40" s="76"/>
      <c r="D40" s="77"/>
      <c r="E40" s="78"/>
      <c r="F40" s="79"/>
      <c r="G40" s="80"/>
      <c r="H40" s="81"/>
      <c r="I40" s="82">
        <f t="shared" si="35"/>
        <v>0</v>
      </c>
      <c r="J40" s="200">
        <f t="shared" si="7"/>
        <v>0</v>
      </c>
      <c r="K40" s="83"/>
      <c r="L40" s="79"/>
      <c r="M40" s="79"/>
      <c r="N40" s="84"/>
      <c r="O40" s="85">
        <f t="shared" si="37"/>
        <v>0</v>
      </c>
      <c r="P40" s="83"/>
      <c r="Q40" s="79"/>
      <c r="R40" s="86"/>
      <c r="S40" s="196"/>
      <c r="T40" s="87"/>
      <c r="U40" s="70">
        <f t="shared" si="9"/>
        <v>0</v>
      </c>
      <c r="V40" s="88">
        <f t="shared" si="10"/>
        <v>0</v>
      </c>
      <c r="W40" s="224">
        <f t="shared" si="11"/>
        <v>0</v>
      </c>
      <c r="X40" s="236">
        <f t="shared" si="12"/>
        <v>0</v>
      </c>
      <c r="Y40" s="231">
        <f t="shared" si="13"/>
        <v>0</v>
      </c>
      <c r="Z40" s="89">
        <f t="shared" si="14"/>
        <v>0</v>
      </c>
      <c r="AA40" s="238">
        <f t="shared" si="15"/>
        <v>0</v>
      </c>
      <c r="AB40" s="89">
        <f t="shared" si="16"/>
        <v>0</v>
      </c>
      <c r="AC40" s="89">
        <f t="shared" si="17"/>
        <v>0</v>
      </c>
      <c r="AD40" s="89">
        <f t="shared" si="18"/>
        <v>0</v>
      </c>
      <c r="AE40" s="71">
        <v>0</v>
      </c>
      <c r="AF40" s="71">
        <v>0</v>
      </c>
      <c r="AG40" s="71">
        <v>0</v>
      </c>
      <c r="AH40" s="167">
        <v>0</v>
      </c>
      <c r="AI40" s="218"/>
      <c r="AJ40" s="222">
        <f t="shared" si="19"/>
        <v>0</v>
      </c>
      <c r="AK40" s="222">
        <f t="shared" si="20"/>
        <v>0</v>
      </c>
      <c r="AL40" s="220">
        <f t="shared" si="0"/>
        <v>0</v>
      </c>
      <c r="AM40" s="103">
        <f t="shared" si="1"/>
        <v>0</v>
      </c>
      <c r="AN40" s="103">
        <f t="shared" si="2"/>
        <v>0</v>
      </c>
      <c r="AO40" s="212">
        <f t="shared" si="3"/>
        <v>0</v>
      </c>
      <c r="AP40" s="103">
        <f t="shared" si="21"/>
        <v>0</v>
      </c>
      <c r="AQ40" s="103">
        <f t="shared" si="4"/>
        <v>0</v>
      </c>
      <c r="AR40" s="103">
        <f t="shared" si="22"/>
        <v>0</v>
      </c>
      <c r="AS40" s="224">
        <f t="shared" si="23"/>
        <v>0</v>
      </c>
      <c r="AT40" s="90">
        <f t="shared" si="24"/>
        <v>0</v>
      </c>
      <c r="AU40" s="227">
        <f t="shared" si="25"/>
        <v>0</v>
      </c>
      <c r="AV40" s="224">
        <f t="shared" si="26"/>
        <v>0</v>
      </c>
      <c r="AW40" s="222">
        <f t="shared" si="27"/>
        <v>0</v>
      </c>
      <c r="AX40" s="231">
        <f t="shared" si="28"/>
        <v>0</v>
      </c>
      <c r="AY40" s="230">
        <f t="shared" si="29"/>
        <v>0</v>
      </c>
      <c r="AZ40" s="230">
        <f t="shared" si="30"/>
        <v>0</v>
      </c>
      <c r="BA40" s="89">
        <f t="shared" si="31"/>
        <v>0</v>
      </c>
      <c r="BB40" s="89">
        <f t="shared" si="32"/>
        <v>0</v>
      </c>
      <c r="BC40" s="233">
        <f t="shared" si="33"/>
        <v>0</v>
      </c>
      <c r="BD40" s="234">
        <f t="shared" si="5"/>
        <v>0</v>
      </c>
      <c r="BE40" s="234">
        <f t="shared" si="34"/>
        <v>0</v>
      </c>
      <c r="BF40" s="176">
        <f t="shared" si="6"/>
        <v>0</v>
      </c>
      <c r="BG40" s="171"/>
      <c r="BH40" s="171"/>
    </row>
    <row r="41" spans="1:60" s="4" customFormat="1" ht="14.25" x14ac:dyDescent="0.2">
      <c r="A41" s="56">
        <v>25</v>
      </c>
      <c r="B41" s="75"/>
      <c r="C41" s="76"/>
      <c r="D41" s="77"/>
      <c r="E41" s="78"/>
      <c r="F41" s="79"/>
      <c r="G41" s="80"/>
      <c r="H41" s="81"/>
      <c r="I41" s="82">
        <f t="shared" si="35"/>
        <v>0</v>
      </c>
      <c r="J41" s="200">
        <f t="shared" si="7"/>
        <v>0</v>
      </c>
      <c r="K41" s="83"/>
      <c r="L41" s="79"/>
      <c r="M41" s="79"/>
      <c r="N41" s="84"/>
      <c r="O41" s="85">
        <f t="shared" si="37"/>
        <v>0</v>
      </c>
      <c r="P41" s="83"/>
      <c r="Q41" s="79"/>
      <c r="R41" s="86"/>
      <c r="S41" s="196"/>
      <c r="T41" s="87"/>
      <c r="U41" s="70">
        <f t="shared" si="9"/>
        <v>0</v>
      </c>
      <c r="V41" s="88">
        <f t="shared" si="10"/>
        <v>0</v>
      </c>
      <c r="W41" s="224">
        <f t="shared" si="11"/>
        <v>0</v>
      </c>
      <c r="X41" s="236">
        <f t="shared" si="12"/>
        <v>0</v>
      </c>
      <c r="Y41" s="231">
        <f t="shared" si="13"/>
        <v>0</v>
      </c>
      <c r="Z41" s="89">
        <f t="shared" si="14"/>
        <v>0</v>
      </c>
      <c r="AA41" s="238">
        <f t="shared" si="15"/>
        <v>0</v>
      </c>
      <c r="AB41" s="89">
        <f t="shared" si="16"/>
        <v>0</v>
      </c>
      <c r="AC41" s="89">
        <f t="shared" si="17"/>
        <v>0</v>
      </c>
      <c r="AD41" s="89">
        <f t="shared" si="18"/>
        <v>0</v>
      </c>
      <c r="AE41" s="71">
        <v>0</v>
      </c>
      <c r="AF41" s="71">
        <v>0</v>
      </c>
      <c r="AG41" s="71">
        <v>0</v>
      </c>
      <c r="AH41" s="167">
        <v>0</v>
      </c>
      <c r="AI41" s="218"/>
      <c r="AJ41" s="222">
        <f t="shared" si="19"/>
        <v>0</v>
      </c>
      <c r="AK41" s="222">
        <f t="shared" si="20"/>
        <v>0</v>
      </c>
      <c r="AL41" s="220">
        <f t="shared" si="0"/>
        <v>0</v>
      </c>
      <c r="AM41" s="103">
        <f t="shared" si="1"/>
        <v>0</v>
      </c>
      <c r="AN41" s="103">
        <f t="shared" si="2"/>
        <v>0</v>
      </c>
      <c r="AO41" s="212">
        <f t="shared" si="3"/>
        <v>0</v>
      </c>
      <c r="AP41" s="103">
        <f t="shared" si="21"/>
        <v>0</v>
      </c>
      <c r="AQ41" s="103">
        <f t="shared" si="4"/>
        <v>0</v>
      </c>
      <c r="AR41" s="103">
        <f t="shared" si="22"/>
        <v>0</v>
      </c>
      <c r="AS41" s="224">
        <f t="shared" si="23"/>
        <v>0</v>
      </c>
      <c r="AT41" s="90">
        <f t="shared" si="24"/>
        <v>0</v>
      </c>
      <c r="AU41" s="227">
        <f t="shared" si="25"/>
        <v>0</v>
      </c>
      <c r="AV41" s="224">
        <f t="shared" si="26"/>
        <v>0</v>
      </c>
      <c r="AW41" s="222">
        <f t="shared" si="27"/>
        <v>0</v>
      </c>
      <c r="AX41" s="231">
        <f t="shared" si="28"/>
        <v>0</v>
      </c>
      <c r="AY41" s="230">
        <f t="shared" si="29"/>
        <v>0</v>
      </c>
      <c r="AZ41" s="230">
        <f t="shared" si="30"/>
        <v>0</v>
      </c>
      <c r="BA41" s="89">
        <f t="shared" si="31"/>
        <v>0</v>
      </c>
      <c r="BB41" s="89">
        <f t="shared" si="32"/>
        <v>0</v>
      </c>
      <c r="BC41" s="233">
        <f t="shared" si="33"/>
        <v>0</v>
      </c>
      <c r="BD41" s="234">
        <f t="shared" si="5"/>
        <v>0</v>
      </c>
      <c r="BE41" s="234">
        <f t="shared" si="34"/>
        <v>0</v>
      </c>
      <c r="BF41" s="176">
        <f t="shared" si="6"/>
        <v>0</v>
      </c>
      <c r="BG41" s="171"/>
      <c r="BH41" s="171"/>
    </row>
    <row r="42" spans="1:60" s="4" customFormat="1" ht="14.25" x14ac:dyDescent="0.2">
      <c r="A42" s="56">
        <v>26</v>
      </c>
      <c r="B42" s="75"/>
      <c r="C42" s="76"/>
      <c r="D42" s="77"/>
      <c r="E42" s="98"/>
      <c r="F42" s="79"/>
      <c r="G42" s="80"/>
      <c r="H42" s="81"/>
      <c r="I42" s="82">
        <f>J42+U42</f>
        <v>0</v>
      </c>
      <c r="J42" s="200">
        <f t="shared" si="7"/>
        <v>0</v>
      </c>
      <c r="K42" s="83"/>
      <c r="L42" s="79"/>
      <c r="M42" s="79"/>
      <c r="N42" s="84"/>
      <c r="O42" s="85">
        <f>P42+Q42</f>
        <v>0</v>
      </c>
      <c r="P42" s="83"/>
      <c r="Q42" s="79"/>
      <c r="R42" s="86"/>
      <c r="S42" s="196"/>
      <c r="T42" s="87"/>
      <c r="U42" s="70">
        <f t="shared" si="9"/>
        <v>0</v>
      </c>
      <c r="V42" s="88">
        <f t="shared" si="10"/>
        <v>0</v>
      </c>
      <c r="W42" s="224">
        <f t="shared" si="11"/>
        <v>0</v>
      </c>
      <c r="X42" s="236">
        <f t="shared" si="12"/>
        <v>0</v>
      </c>
      <c r="Y42" s="231">
        <f t="shared" si="13"/>
        <v>0</v>
      </c>
      <c r="Z42" s="89">
        <f t="shared" si="14"/>
        <v>0</v>
      </c>
      <c r="AA42" s="238">
        <f t="shared" si="15"/>
        <v>0</v>
      </c>
      <c r="AB42" s="89">
        <f t="shared" si="16"/>
        <v>0</v>
      </c>
      <c r="AC42" s="89">
        <f t="shared" si="17"/>
        <v>0</v>
      </c>
      <c r="AD42" s="89">
        <f t="shared" si="18"/>
        <v>0</v>
      </c>
      <c r="AE42" s="71">
        <v>0</v>
      </c>
      <c r="AF42" s="71">
        <v>0</v>
      </c>
      <c r="AG42" s="71">
        <v>0</v>
      </c>
      <c r="AH42" s="167">
        <v>0</v>
      </c>
      <c r="AI42" s="218"/>
      <c r="AJ42" s="222">
        <f t="shared" si="19"/>
        <v>0</v>
      </c>
      <c r="AK42" s="222">
        <f t="shared" si="20"/>
        <v>0</v>
      </c>
      <c r="AL42" s="220">
        <f t="shared" si="0"/>
        <v>0</v>
      </c>
      <c r="AM42" s="103">
        <f t="shared" si="1"/>
        <v>0</v>
      </c>
      <c r="AN42" s="103">
        <f t="shared" si="2"/>
        <v>0</v>
      </c>
      <c r="AO42" s="212">
        <f t="shared" si="3"/>
        <v>0</v>
      </c>
      <c r="AP42" s="103">
        <f t="shared" si="21"/>
        <v>0</v>
      </c>
      <c r="AQ42" s="103">
        <f t="shared" si="4"/>
        <v>0</v>
      </c>
      <c r="AR42" s="103">
        <f t="shared" si="22"/>
        <v>0</v>
      </c>
      <c r="AS42" s="224">
        <f t="shared" si="23"/>
        <v>0</v>
      </c>
      <c r="AT42" s="90">
        <f t="shared" si="24"/>
        <v>0</v>
      </c>
      <c r="AU42" s="227">
        <f t="shared" si="25"/>
        <v>0</v>
      </c>
      <c r="AV42" s="224">
        <f t="shared" si="26"/>
        <v>0</v>
      </c>
      <c r="AW42" s="222">
        <f t="shared" si="27"/>
        <v>0</v>
      </c>
      <c r="AX42" s="231">
        <f t="shared" si="28"/>
        <v>0</v>
      </c>
      <c r="AY42" s="230">
        <f t="shared" si="29"/>
        <v>0</v>
      </c>
      <c r="AZ42" s="230">
        <f t="shared" si="30"/>
        <v>0</v>
      </c>
      <c r="BA42" s="89">
        <f t="shared" si="31"/>
        <v>0</v>
      </c>
      <c r="BB42" s="89">
        <f t="shared" si="32"/>
        <v>0</v>
      </c>
      <c r="BC42" s="233">
        <f t="shared" si="33"/>
        <v>0</v>
      </c>
      <c r="BD42" s="234">
        <f t="shared" si="5"/>
        <v>0</v>
      </c>
      <c r="BE42" s="234">
        <f t="shared" si="34"/>
        <v>0</v>
      </c>
      <c r="BF42" s="176">
        <f t="shared" si="6"/>
        <v>0</v>
      </c>
      <c r="BG42" s="171"/>
      <c r="BH42" s="171"/>
    </row>
    <row r="43" spans="1:60" s="4" customFormat="1" ht="14.25" x14ac:dyDescent="0.2">
      <c r="A43" s="56">
        <v>27</v>
      </c>
      <c r="B43" s="75"/>
      <c r="C43" s="76"/>
      <c r="D43" s="77"/>
      <c r="E43" s="78"/>
      <c r="F43" s="79"/>
      <c r="G43" s="80"/>
      <c r="H43" s="81"/>
      <c r="I43" s="82">
        <f t="shared" si="35"/>
        <v>0</v>
      </c>
      <c r="J43" s="200">
        <f t="shared" si="7"/>
        <v>0</v>
      </c>
      <c r="K43" s="83"/>
      <c r="L43" s="79"/>
      <c r="M43" s="79"/>
      <c r="N43" s="84"/>
      <c r="O43" s="85">
        <f t="shared" si="37"/>
        <v>0</v>
      </c>
      <c r="P43" s="83"/>
      <c r="Q43" s="79"/>
      <c r="R43" s="86"/>
      <c r="S43" s="196"/>
      <c r="T43" s="87"/>
      <c r="U43" s="70">
        <f t="shared" si="9"/>
        <v>0</v>
      </c>
      <c r="V43" s="88">
        <f t="shared" si="10"/>
        <v>0</v>
      </c>
      <c r="W43" s="224">
        <f t="shared" si="11"/>
        <v>0</v>
      </c>
      <c r="X43" s="236">
        <f t="shared" si="12"/>
        <v>0</v>
      </c>
      <c r="Y43" s="231">
        <f t="shared" si="13"/>
        <v>0</v>
      </c>
      <c r="Z43" s="89">
        <f t="shared" si="14"/>
        <v>0</v>
      </c>
      <c r="AA43" s="238">
        <f t="shared" si="15"/>
        <v>0</v>
      </c>
      <c r="AB43" s="89">
        <f t="shared" si="16"/>
        <v>0</v>
      </c>
      <c r="AC43" s="89">
        <f t="shared" si="17"/>
        <v>0</v>
      </c>
      <c r="AD43" s="89">
        <f t="shared" si="18"/>
        <v>0</v>
      </c>
      <c r="AE43" s="71">
        <v>0</v>
      </c>
      <c r="AF43" s="71">
        <v>0</v>
      </c>
      <c r="AG43" s="71">
        <v>0</v>
      </c>
      <c r="AH43" s="167">
        <v>0</v>
      </c>
      <c r="AI43" s="218"/>
      <c r="AJ43" s="222">
        <f t="shared" si="19"/>
        <v>0</v>
      </c>
      <c r="AK43" s="222">
        <f t="shared" si="20"/>
        <v>0</v>
      </c>
      <c r="AL43" s="220">
        <f t="shared" si="0"/>
        <v>0</v>
      </c>
      <c r="AM43" s="103">
        <f t="shared" si="1"/>
        <v>0</v>
      </c>
      <c r="AN43" s="103">
        <f t="shared" si="2"/>
        <v>0</v>
      </c>
      <c r="AO43" s="212">
        <f t="shared" si="3"/>
        <v>0</v>
      </c>
      <c r="AP43" s="103">
        <f t="shared" si="21"/>
        <v>0</v>
      </c>
      <c r="AQ43" s="103">
        <f t="shared" si="4"/>
        <v>0</v>
      </c>
      <c r="AR43" s="103">
        <f t="shared" si="22"/>
        <v>0</v>
      </c>
      <c r="AS43" s="224">
        <f t="shared" si="23"/>
        <v>0</v>
      </c>
      <c r="AT43" s="90">
        <f t="shared" si="24"/>
        <v>0</v>
      </c>
      <c r="AU43" s="227">
        <f t="shared" si="25"/>
        <v>0</v>
      </c>
      <c r="AV43" s="224">
        <f t="shared" si="26"/>
        <v>0</v>
      </c>
      <c r="AW43" s="222">
        <f t="shared" si="27"/>
        <v>0</v>
      </c>
      <c r="AX43" s="231">
        <f t="shared" si="28"/>
        <v>0</v>
      </c>
      <c r="AY43" s="230">
        <f t="shared" si="29"/>
        <v>0</v>
      </c>
      <c r="AZ43" s="230">
        <f t="shared" si="30"/>
        <v>0</v>
      </c>
      <c r="BA43" s="89">
        <f t="shared" si="31"/>
        <v>0</v>
      </c>
      <c r="BB43" s="89">
        <f t="shared" si="32"/>
        <v>0</v>
      </c>
      <c r="BC43" s="233">
        <f t="shared" si="33"/>
        <v>0</v>
      </c>
      <c r="BD43" s="234">
        <f t="shared" si="5"/>
        <v>0</v>
      </c>
      <c r="BE43" s="234">
        <f t="shared" si="34"/>
        <v>0</v>
      </c>
      <c r="BF43" s="176">
        <f t="shared" si="6"/>
        <v>0</v>
      </c>
      <c r="BG43" s="171"/>
      <c r="BH43" s="171"/>
    </row>
    <row r="44" spans="1:60" s="4" customFormat="1" ht="14.25" x14ac:dyDescent="0.2">
      <c r="A44" s="56">
        <v>28</v>
      </c>
      <c r="B44" s="75"/>
      <c r="C44" s="76"/>
      <c r="D44" s="77"/>
      <c r="E44" s="78"/>
      <c r="F44" s="79"/>
      <c r="G44" s="80"/>
      <c r="H44" s="81"/>
      <c r="I44" s="82">
        <f t="shared" si="35"/>
        <v>0</v>
      </c>
      <c r="J44" s="200">
        <f t="shared" si="7"/>
        <v>0</v>
      </c>
      <c r="K44" s="83"/>
      <c r="L44" s="79"/>
      <c r="M44" s="79"/>
      <c r="N44" s="84"/>
      <c r="O44" s="85">
        <f t="shared" si="37"/>
        <v>0</v>
      </c>
      <c r="P44" s="83"/>
      <c r="Q44" s="79"/>
      <c r="R44" s="86"/>
      <c r="S44" s="196"/>
      <c r="T44" s="87"/>
      <c r="U44" s="70">
        <f t="shared" si="9"/>
        <v>0</v>
      </c>
      <c r="V44" s="88">
        <f t="shared" si="10"/>
        <v>0</v>
      </c>
      <c r="W44" s="224">
        <f t="shared" si="11"/>
        <v>0</v>
      </c>
      <c r="X44" s="236">
        <f t="shared" si="12"/>
        <v>0</v>
      </c>
      <c r="Y44" s="231">
        <f t="shared" si="13"/>
        <v>0</v>
      </c>
      <c r="Z44" s="89">
        <f t="shared" si="14"/>
        <v>0</v>
      </c>
      <c r="AA44" s="238">
        <f t="shared" si="15"/>
        <v>0</v>
      </c>
      <c r="AB44" s="89">
        <f t="shared" si="16"/>
        <v>0</v>
      </c>
      <c r="AC44" s="89">
        <f t="shared" si="17"/>
        <v>0</v>
      </c>
      <c r="AD44" s="89">
        <f t="shared" si="18"/>
        <v>0</v>
      </c>
      <c r="AE44" s="71">
        <v>0</v>
      </c>
      <c r="AF44" s="71">
        <v>0</v>
      </c>
      <c r="AG44" s="71">
        <v>0</v>
      </c>
      <c r="AH44" s="167">
        <v>0</v>
      </c>
      <c r="AI44" s="218"/>
      <c r="AJ44" s="222">
        <f t="shared" si="19"/>
        <v>0</v>
      </c>
      <c r="AK44" s="222">
        <f t="shared" si="20"/>
        <v>0</v>
      </c>
      <c r="AL44" s="220">
        <f t="shared" si="0"/>
        <v>0</v>
      </c>
      <c r="AM44" s="103">
        <f t="shared" si="1"/>
        <v>0</v>
      </c>
      <c r="AN44" s="103">
        <f t="shared" si="2"/>
        <v>0</v>
      </c>
      <c r="AO44" s="212">
        <f t="shared" si="3"/>
        <v>0</v>
      </c>
      <c r="AP44" s="103">
        <f t="shared" si="21"/>
        <v>0</v>
      </c>
      <c r="AQ44" s="103">
        <f t="shared" si="4"/>
        <v>0</v>
      </c>
      <c r="AR44" s="103">
        <f t="shared" si="22"/>
        <v>0</v>
      </c>
      <c r="AS44" s="224">
        <f t="shared" si="23"/>
        <v>0</v>
      </c>
      <c r="AT44" s="90">
        <f t="shared" si="24"/>
        <v>0</v>
      </c>
      <c r="AU44" s="227">
        <f t="shared" si="25"/>
        <v>0</v>
      </c>
      <c r="AV44" s="224">
        <f t="shared" si="26"/>
        <v>0</v>
      </c>
      <c r="AW44" s="222">
        <f t="shared" si="27"/>
        <v>0</v>
      </c>
      <c r="AX44" s="231">
        <f t="shared" si="28"/>
        <v>0</v>
      </c>
      <c r="AY44" s="230">
        <f t="shared" si="29"/>
        <v>0</v>
      </c>
      <c r="AZ44" s="230">
        <f t="shared" si="30"/>
        <v>0</v>
      </c>
      <c r="BA44" s="89">
        <f t="shared" si="31"/>
        <v>0</v>
      </c>
      <c r="BB44" s="89">
        <f t="shared" si="32"/>
        <v>0</v>
      </c>
      <c r="BC44" s="233">
        <f t="shared" si="33"/>
        <v>0</v>
      </c>
      <c r="BD44" s="234">
        <f t="shared" si="5"/>
        <v>0</v>
      </c>
      <c r="BE44" s="234">
        <f t="shared" si="34"/>
        <v>0</v>
      </c>
      <c r="BF44" s="176">
        <f t="shared" si="6"/>
        <v>0</v>
      </c>
      <c r="BG44" s="171"/>
      <c r="BH44" s="171"/>
    </row>
    <row r="45" spans="1:60" s="4" customFormat="1" ht="14.25" x14ac:dyDescent="0.2">
      <c r="A45" s="56">
        <v>29</v>
      </c>
      <c r="B45" s="75"/>
      <c r="C45" s="76"/>
      <c r="D45" s="77"/>
      <c r="E45" s="78"/>
      <c r="F45" s="79"/>
      <c r="G45" s="80"/>
      <c r="H45" s="81"/>
      <c r="I45" s="82">
        <f t="shared" si="35"/>
        <v>0</v>
      </c>
      <c r="J45" s="200">
        <f t="shared" si="7"/>
        <v>0</v>
      </c>
      <c r="K45" s="83"/>
      <c r="L45" s="79"/>
      <c r="M45" s="79"/>
      <c r="N45" s="84"/>
      <c r="O45" s="85">
        <f t="shared" si="37"/>
        <v>0</v>
      </c>
      <c r="P45" s="83"/>
      <c r="Q45" s="79"/>
      <c r="R45" s="86"/>
      <c r="S45" s="196"/>
      <c r="T45" s="87"/>
      <c r="U45" s="70">
        <f t="shared" si="9"/>
        <v>0</v>
      </c>
      <c r="V45" s="88">
        <f t="shared" si="10"/>
        <v>0</v>
      </c>
      <c r="W45" s="224">
        <f t="shared" si="11"/>
        <v>0</v>
      </c>
      <c r="X45" s="236">
        <f t="shared" si="12"/>
        <v>0</v>
      </c>
      <c r="Y45" s="231">
        <f t="shared" si="13"/>
        <v>0</v>
      </c>
      <c r="Z45" s="89">
        <f t="shared" si="14"/>
        <v>0</v>
      </c>
      <c r="AA45" s="238">
        <f t="shared" si="15"/>
        <v>0</v>
      </c>
      <c r="AB45" s="89">
        <f t="shared" si="16"/>
        <v>0</v>
      </c>
      <c r="AC45" s="89">
        <f t="shared" si="17"/>
        <v>0</v>
      </c>
      <c r="AD45" s="89">
        <f t="shared" si="18"/>
        <v>0</v>
      </c>
      <c r="AE45" s="71">
        <v>0</v>
      </c>
      <c r="AF45" s="71">
        <v>0</v>
      </c>
      <c r="AG45" s="71">
        <v>0</v>
      </c>
      <c r="AH45" s="167">
        <v>0</v>
      </c>
      <c r="AI45" s="218"/>
      <c r="AJ45" s="222">
        <f t="shared" si="19"/>
        <v>0</v>
      </c>
      <c r="AK45" s="222">
        <f t="shared" si="20"/>
        <v>0</v>
      </c>
      <c r="AL45" s="220">
        <f t="shared" si="0"/>
        <v>0</v>
      </c>
      <c r="AM45" s="103">
        <f t="shared" si="1"/>
        <v>0</v>
      </c>
      <c r="AN45" s="103">
        <f t="shared" si="2"/>
        <v>0</v>
      </c>
      <c r="AO45" s="212">
        <f t="shared" si="3"/>
        <v>0</v>
      </c>
      <c r="AP45" s="103">
        <f t="shared" si="21"/>
        <v>0</v>
      </c>
      <c r="AQ45" s="103">
        <f t="shared" si="4"/>
        <v>0</v>
      </c>
      <c r="AR45" s="103">
        <f t="shared" si="22"/>
        <v>0</v>
      </c>
      <c r="AS45" s="224">
        <f t="shared" si="23"/>
        <v>0</v>
      </c>
      <c r="AT45" s="90">
        <f t="shared" si="24"/>
        <v>0</v>
      </c>
      <c r="AU45" s="227">
        <f t="shared" si="25"/>
        <v>0</v>
      </c>
      <c r="AV45" s="224">
        <f t="shared" si="26"/>
        <v>0</v>
      </c>
      <c r="AW45" s="222">
        <f t="shared" si="27"/>
        <v>0</v>
      </c>
      <c r="AX45" s="231">
        <f t="shared" si="28"/>
        <v>0</v>
      </c>
      <c r="AY45" s="230">
        <f t="shared" si="29"/>
        <v>0</v>
      </c>
      <c r="AZ45" s="230">
        <f t="shared" si="30"/>
        <v>0</v>
      </c>
      <c r="BA45" s="89">
        <f t="shared" si="31"/>
        <v>0</v>
      </c>
      <c r="BB45" s="89">
        <f t="shared" si="32"/>
        <v>0</v>
      </c>
      <c r="BC45" s="233">
        <f t="shared" si="33"/>
        <v>0</v>
      </c>
      <c r="BD45" s="234">
        <f t="shared" si="5"/>
        <v>0</v>
      </c>
      <c r="BE45" s="234">
        <f t="shared" si="34"/>
        <v>0</v>
      </c>
      <c r="BF45" s="176">
        <f t="shared" si="6"/>
        <v>0</v>
      </c>
      <c r="BG45" s="171"/>
      <c r="BH45" s="171"/>
    </row>
    <row r="46" spans="1:60" s="4" customFormat="1" ht="14.25" x14ac:dyDescent="0.2">
      <c r="A46" s="56">
        <v>30</v>
      </c>
      <c r="B46" s="75"/>
      <c r="C46" s="76"/>
      <c r="D46" s="96"/>
      <c r="E46" s="78"/>
      <c r="F46" s="79"/>
      <c r="G46" s="80"/>
      <c r="H46" s="81"/>
      <c r="I46" s="82">
        <f>J46+U46</f>
        <v>0</v>
      </c>
      <c r="J46" s="200">
        <f t="shared" si="7"/>
        <v>0</v>
      </c>
      <c r="K46" s="83"/>
      <c r="L46" s="79"/>
      <c r="M46" s="79"/>
      <c r="N46" s="84"/>
      <c r="O46" s="85">
        <f>P46+Q46</f>
        <v>0</v>
      </c>
      <c r="P46" s="83"/>
      <c r="Q46" s="79"/>
      <c r="R46" s="86"/>
      <c r="S46" s="196"/>
      <c r="T46" s="87"/>
      <c r="U46" s="70">
        <f t="shared" si="9"/>
        <v>0</v>
      </c>
      <c r="V46" s="88">
        <f t="shared" si="10"/>
        <v>0</v>
      </c>
      <c r="W46" s="224">
        <f t="shared" si="11"/>
        <v>0</v>
      </c>
      <c r="X46" s="236">
        <f t="shared" si="12"/>
        <v>0</v>
      </c>
      <c r="Y46" s="231">
        <f t="shared" si="13"/>
        <v>0</v>
      </c>
      <c r="Z46" s="89">
        <f t="shared" si="14"/>
        <v>0</v>
      </c>
      <c r="AA46" s="238">
        <f t="shared" si="15"/>
        <v>0</v>
      </c>
      <c r="AB46" s="89">
        <f t="shared" si="16"/>
        <v>0</v>
      </c>
      <c r="AC46" s="89">
        <f t="shared" si="17"/>
        <v>0</v>
      </c>
      <c r="AD46" s="89">
        <f t="shared" si="18"/>
        <v>0</v>
      </c>
      <c r="AE46" s="71">
        <v>0</v>
      </c>
      <c r="AF46" s="71">
        <v>0</v>
      </c>
      <c r="AG46" s="71">
        <v>0</v>
      </c>
      <c r="AH46" s="167">
        <v>0</v>
      </c>
      <c r="AI46" s="218"/>
      <c r="AJ46" s="222">
        <f t="shared" si="19"/>
        <v>0</v>
      </c>
      <c r="AK46" s="222">
        <f t="shared" si="20"/>
        <v>0</v>
      </c>
      <c r="AL46" s="220">
        <f t="shared" si="0"/>
        <v>0</v>
      </c>
      <c r="AM46" s="103">
        <f t="shared" si="1"/>
        <v>0</v>
      </c>
      <c r="AN46" s="103">
        <f t="shared" si="2"/>
        <v>0</v>
      </c>
      <c r="AO46" s="212">
        <f t="shared" si="3"/>
        <v>0</v>
      </c>
      <c r="AP46" s="103">
        <f t="shared" si="21"/>
        <v>0</v>
      </c>
      <c r="AQ46" s="103">
        <f t="shared" si="4"/>
        <v>0</v>
      </c>
      <c r="AR46" s="103">
        <f t="shared" si="22"/>
        <v>0</v>
      </c>
      <c r="AS46" s="224">
        <f t="shared" si="23"/>
        <v>0</v>
      </c>
      <c r="AT46" s="90">
        <f t="shared" si="24"/>
        <v>0</v>
      </c>
      <c r="AU46" s="227">
        <f t="shared" si="25"/>
        <v>0</v>
      </c>
      <c r="AV46" s="224">
        <f t="shared" si="26"/>
        <v>0</v>
      </c>
      <c r="AW46" s="222">
        <f t="shared" si="27"/>
        <v>0</v>
      </c>
      <c r="AX46" s="231">
        <f t="shared" si="28"/>
        <v>0</v>
      </c>
      <c r="AY46" s="230">
        <f t="shared" si="29"/>
        <v>0</v>
      </c>
      <c r="AZ46" s="230">
        <f t="shared" si="30"/>
        <v>0</v>
      </c>
      <c r="BA46" s="89">
        <f t="shared" si="31"/>
        <v>0</v>
      </c>
      <c r="BB46" s="89">
        <f t="shared" si="32"/>
        <v>0</v>
      </c>
      <c r="BC46" s="233">
        <f t="shared" si="33"/>
        <v>0</v>
      </c>
      <c r="BD46" s="234">
        <f t="shared" si="5"/>
        <v>0</v>
      </c>
      <c r="BE46" s="234">
        <f t="shared" si="34"/>
        <v>0</v>
      </c>
      <c r="BF46" s="176">
        <f t="shared" si="6"/>
        <v>0</v>
      </c>
      <c r="BG46" s="171"/>
      <c r="BH46" s="171"/>
    </row>
    <row r="47" spans="1:60" s="4" customFormat="1" ht="14.25" x14ac:dyDescent="0.2">
      <c r="A47" s="56">
        <v>31</v>
      </c>
      <c r="B47" s="75"/>
      <c r="C47" s="76"/>
      <c r="D47" s="96"/>
      <c r="E47" s="78"/>
      <c r="F47" s="79"/>
      <c r="G47" s="80"/>
      <c r="H47" s="81"/>
      <c r="I47" s="82">
        <f t="shared" si="35"/>
        <v>0</v>
      </c>
      <c r="J47" s="200">
        <f t="shared" si="7"/>
        <v>0</v>
      </c>
      <c r="K47" s="83"/>
      <c r="L47" s="79"/>
      <c r="M47" s="79"/>
      <c r="N47" s="84"/>
      <c r="O47" s="85">
        <f t="shared" si="37"/>
        <v>0</v>
      </c>
      <c r="P47" s="83"/>
      <c r="Q47" s="79"/>
      <c r="R47" s="86"/>
      <c r="S47" s="196"/>
      <c r="T47" s="87"/>
      <c r="U47" s="70">
        <f t="shared" si="9"/>
        <v>0</v>
      </c>
      <c r="V47" s="88">
        <f t="shared" si="10"/>
        <v>0</v>
      </c>
      <c r="W47" s="224">
        <f t="shared" si="11"/>
        <v>0</v>
      </c>
      <c r="X47" s="236">
        <f t="shared" si="12"/>
        <v>0</v>
      </c>
      <c r="Y47" s="231">
        <f t="shared" si="13"/>
        <v>0</v>
      </c>
      <c r="Z47" s="89">
        <f t="shared" si="14"/>
        <v>0</v>
      </c>
      <c r="AA47" s="238">
        <f t="shared" si="15"/>
        <v>0</v>
      </c>
      <c r="AB47" s="89">
        <f t="shared" si="16"/>
        <v>0</v>
      </c>
      <c r="AC47" s="89">
        <f t="shared" si="17"/>
        <v>0</v>
      </c>
      <c r="AD47" s="89">
        <f t="shared" si="18"/>
        <v>0</v>
      </c>
      <c r="AE47" s="71">
        <v>0</v>
      </c>
      <c r="AF47" s="71">
        <v>0</v>
      </c>
      <c r="AG47" s="71">
        <v>0</v>
      </c>
      <c r="AH47" s="167">
        <v>0</v>
      </c>
      <c r="AI47" s="218"/>
      <c r="AJ47" s="222">
        <f t="shared" si="19"/>
        <v>0</v>
      </c>
      <c r="AK47" s="222">
        <f t="shared" si="20"/>
        <v>0</v>
      </c>
      <c r="AL47" s="220">
        <f t="shared" si="0"/>
        <v>0</v>
      </c>
      <c r="AM47" s="103">
        <f t="shared" si="1"/>
        <v>0</v>
      </c>
      <c r="AN47" s="103">
        <f t="shared" si="2"/>
        <v>0</v>
      </c>
      <c r="AO47" s="212">
        <f t="shared" si="3"/>
        <v>0</v>
      </c>
      <c r="AP47" s="103">
        <f t="shared" si="21"/>
        <v>0</v>
      </c>
      <c r="AQ47" s="103">
        <f t="shared" si="4"/>
        <v>0</v>
      </c>
      <c r="AR47" s="103">
        <f t="shared" si="22"/>
        <v>0</v>
      </c>
      <c r="AS47" s="224">
        <f t="shared" si="23"/>
        <v>0</v>
      </c>
      <c r="AT47" s="90">
        <f t="shared" si="24"/>
        <v>0</v>
      </c>
      <c r="AU47" s="227">
        <f t="shared" si="25"/>
        <v>0</v>
      </c>
      <c r="AV47" s="224">
        <f t="shared" si="26"/>
        <v>0</v>
      </c>
      <c r="AW47" s="222">
        <f t="shared" si="27"/>
        <v>0</v>
      </c>
      <c r="AX47" s="231">
        <f t="shared" si="28"/>
        <v>0</v>
      </c>
      <c r="AY47" s="230">
        <f t="shared" si="29"/>
        <v>0</v>
      </c>
      <c r="AZ47" s="230">
        <f t="shared" si="30"/>
        <v>0</v>
      </c>
      <c r="BA47" s="89">
        <f t="shared" si="31"/>
        <v>0</v>
      </c>
      <c r="BB47" s="89">
        <f t="shared" si="32"/>
        <v>0</v>
      </c>
      <c r="BC47" s="233">
        <f t="shared" si="33"/>
        <v>0</v>
      </c>
      <c r="BD47" s="234">
        <f t="shared" si="5"/>
        <v>0</v>
      </c>
      <c r="BE47" s="234">
        <f t="shared" si="34"/>
        <v>0</v>
      </c>
      <c r="BF47" s="176">
        <f t="shared" si="6"/>
        <v>0</v>
      </c>
      <c r="BG47" s="171"/>
      <c r="BH47" s="171"/>
    </row>
    <row r="48" spans="1:60" s="4" customFormat="1" ht="14.25" x14ac:dyDescent="0.2">
      <c r="A48" s="56">
        <v>32</v>
      </c>
      <c r="B48" s="75"/>
      <c r="C48" s="76"/>
      <c r="D48" s="96"/>
      <c r="E48" s="78"/>
      <c r="F48" s="79"/>
      <c r="G48" s="80"/>
      <c r="H48" s="81"/>
      <c r="I48" s="82">
        <f t="shared" si="35"/>
        <v>0</v>
      </c>
      <c r="J48" s="200">
        <f t="shared" si="7"/>
        <v>0</v>
      </c>
      <c r="K48" s="83"/>
      <c r="L48" s="79"/>
      <c r="M48" s="79"/>
      <c r="N48" s="84"/>
      <c r="O48" s="85">
        <f t="shared" si="37"/>
        <v>0</v>
      </c>
      <c r="P48" s="83"/>
      <c r="Q48" s="79"/>
      <c r="R48" s="86"/>
      <c r="S48" s="196"/>
      <c r="T48" s="87"/>
      <c r="U48" s="70">
        <f t="shared" si="9"/>
        <v>0</v>
      </c>
      <c r="V48" s="88">
        <f t="shared" si="10"/>
        <v>0</v>
      </c>
      <c r="W48" s="224">
        <f t="shared" si="11"/>
        <v>0</v>
      </c>
      <c r="X48" s="236">
        <f t="shared" si="12"/>
        <v>0</v>
      </c>
      <c r="Y48" s="231">
        <f t="shared" si="13"/>
        <v>0</v>
      </c>
      <c r="Z48" s="89">
        <f t="shared" si="14"/>
        <v>0</v>
      </c>
      <c r="AA48" s="238">
        <f t="shared" si="15"/>
        <v>0</v>
      </c>
      <c r="AB48" s="89">
        <f t="shared" si="16"/>
        <v>0</v>
      </c>
      <c r="AC48" s="89">
        <f t="shared" si="17"/>
        <v>0</v>
      </c>
      <c r="AD48" s="89">
        <f t="shared" si="18"/>
        <v>0</v>
      </c>
      <c r="AE48" s="71">
        <v>0</v>
      </c>
      <c r="AF48" s="71">
        <v>0</v>
      </c>
      <c r="AG48" s="71">
        <v>0</v>
      </c>
      <c r="AH48" s="167">
        <v>0</v>
      </c>
      <c r="AI48" s="218"/>
      <c r="AJ48" s="222">
        <f t="shared" si="19"/>
        <v>0</v>
      </c>
      <c r="AK48" s="222">
        <f t="shared" si="20"/>
        <v>0</v>
      </c>
      <c r="AL48" s="220">
        <f t="shared" si="0"/>
        <v>0</v>
      </c>
      <c r="AM48" s="103">
        <f t="shared" si="1"/>
        <v>0</v>
      </c>
      <c r="AN48" s="103">
        <f t="shared" si="2"/>
        <v>0</v>
      </c>
      <c r="AO48" s="212">
        <f t="shared" si="3"/>
        <v>0</v>
      </c>
      <c r="AP48" s="103">
        <f t="shared" si="21"/>
        <v>0</v>
      </c>
      <c r="AQ48" s="103">
        <f t="shared" si="4"/>
        <v>0</v>
      </c>
      <c r="AR48" s="103">
        <f t="shared" si="22"/>
        <v>0</v>
      </c>
      <c r="AS48" s="224">
        <f t="shared" si="23"/>
        <v>0</v>
      </c>
      <c r="AT48" s="90">
        <f t="shared" si="24"/>
        <v>0</v>
      </c>
      <c r="AU48" s="227">
        <f t="shared" si="25"/>
        <v>0</v>
      </c>
      <c r="AV48" s="224">
        <f t="shared" si="26"/>
        <v>0</v>
      </c>
      <c r="AW48" s="222">
        <f t="shared" si="27"/>
        <v>0</v>
      </c>
      <c r="AX48" s="231">
        <f t="shared" si="28"/>
        <v>0</v>
      </c>
      <c r="AY48" s="230">
        <f t="shared" si="29"/>
        <v>0</v>
      </c>
      <c r="AZ48" s="230">
        <f t="shared" si="30"/>
        <v>0</v>
      </c>
      <c r="BA48" s="89">
        <f t="shared" si="31"/>
        <v>0</v>
      </c>
      <c r="BB48" s="89">
        <f t="shared" si="32"/>
        <v>0</v>
      </c>
      <c r="BC48" s="233">
        <f t="shared" si="33"/>
        <v>0</v>
      </c>
      <c r="BD48" s="234">
        <f t="shared" si="5"/>
        <v>0</v>
      </c>
      <c r="BE48" s="234">
        <f t="shared" si="34"/>
        <v>0</v>
      </c>
      <c r="BF48" s="176">
        <f t="shared" si="6"/>
        <v>0</v>
      </c>
      <c r="BG48" s="171"/>
      <c r="BH48" s="171"/>
    </row>
    <row r="49" spans="1:60" s="4" customFormat="1" ht="14.25" x14ac:dyDescent="0.2">
      <c r="A49" s="56">
        <v>33</v>
      </c>
      <c r="B49" s="75"/>
      <c r="C49" s="76"/>
      <c r="D49" s="96"/>
      <c r="E49" s="78"/>
      <c r="F49" s="79"/>
      <c r="G49" s="80"/>
      <c r="H49" s="81"/>
      <c r="I49" s="82">
        <f t="shared" si="35"/>
        <v>0</v>
      </c>
      <c r="J49" s="200">
        <f t="shared" si="7"/>
        <v>0</v>
      </c>
      <c r="K49" s="83"/>
      <c r="L49" s="79"/>
      <c r="M49" s="79"/>
      <c r="N49" s="84"/>
      <c r="O49" s="85">
        <f t="shared" si="37"/>
        <v>0</v>
      </c>
      <c r="P49" s="83"/>
      <c r="Q49" s="79"/>
      <c r="R49" s="86"/>
      <c r="S49" s="196"/>
      <c r="T49" s="87"/>
      <c r="U49" s="70">
        <f t="shared" si="9"/>
        <v>0</v>
      </c>
      <c r="V49" s="88">
        <f t="shared" si="10"/>
        <v>0</v>
      </c>
      <c r="W49" s="224">
        <f t="shared" si="11"/>
        <v>0</v>
      </c>
      <c r="X49" s="236">
        <f t="shared" si="12"/>
        <v>0</v>
      </c>
      <c r="Y49" s="231">
        <f t="shared" si="13"/>
        <v>0</v>
      </c>
      <c r="Z49" s="89">
        <f t="shared" si="14"/>
        <v>0</v>
      </c>
      <c r="AA49" s="238">
        <f t="shared" si="15"/>
        <v>0</v>
      </c>
      <c r="AB49" s="89">
        <f t="shared" si="16"/>
        <v>0</v>
      </c>
      <c r="AC49" s="89">
        <f t="shared" si="17"/>
        <v>0</v>
      </c>
      <c r="AD49" s="89">
        <f t="shared" si="18"/>
        <v>0</v>
      </c>
      <c r="AE49" s="71">
        <v>0</v>
      </c>
      <c r="AF49" s="71">
        <v>0</v>
      </c>
      <c r="AG49" s="71">
        <v>0</v>
      </c>
      <c r="AH49" s="167">
        <v>0</v>
      </c>
      <c r="AI49" s="218"/>
      <c r="AJ49" s="222">
        <f t="shared" si="19"/>
        <v>0</v>
      </c>
      <c r="AK49" s="222">
        <f t="shared" si="20"/>
        <v>0</v>
      </c>
      <c r="AL49" s="220">
        <f t="shared" ref="AL49:AL80" si="38">ROUNDDOWN(K49*AI49,2)</f>
        <v>0</v>
      </c>
      <c r="AM49" s="103">
        <f t="shared" ref="AM49:AM80" si="39">ROUNDDOWN(L49*AI49,2)</f>
        <v>0</v>
      </c>
      <c r="AN49" s="103">
        <f t="shared" ref="AN49:AN80" si="40">ROUNDDOWN(M49*AI49,2)</f>
        <v>0</v>
      </c>
      <c r="AO49" s="212">
        <f t="shared" ref="AO49:AO80" si="41">ROUNDDOWN(N49*AI49,2)</f>
        <v>0</v>
      </c>
      <c r="AP49" s="103">
        <f t="shared" si="21"/>
        <v>0</v>
      </c>
      <c r="AQ49" s="103">
        <f t="shared" ref="AQ49:AQ80" si="42">ROUNDDOWN(R49*AI49,2)</f>
        <v>0</v>
      </c>
      <c r="AR49" s="103">
        <f t="shared" ref="AR49:AR80" si="43">ROUNDDOWN(S49*AI49,2)</f>
        <v>0</v>
      </c>
      <c r="AS49" s="224">
        <f t="shared" ref="AS49:AS80" si="44">ROUNDDOWN(T49*AI49,2)</f>
        <v>0</v>
      </c>
      <c r="AT49" s="90">
        <f t="shared" si="24"/>
        <v>0</v>
      </c>
      <c r="AU49" s="227">
        <f t="shared" si="25"/>
        <v>0</v>
      </c>
      <c r="AV49" s="224">
        <f t="shared" si="26"/>
        <v>0</v>
      </c>
      <c r="AW49" s="222">
        <f t="shared" si="27"/>
        <v>0</v>
      </c>
      <c r="AX49" s="231">
        <f t="shared" si="28"/>
        <v>0</v>
      </c>
      <c r="AY49" s="230">
        <f t="shared" si="29"/>
        <v>0</v>
      </c>
      <c r="AZ49" s="230">
        <f t="shared" si="30"/>
        <v>0</v>
      </c>
      <c r="BA49" s="89">
        <f t="shared" si="31"/>
        <v>0</v>
      </c>
      <c r="BB49" s="89">
        <f t="shared" si="32"/>
        <v>0</v>
      </c>
      <c r="BC49" s="233">
        <f t="shared" si="33"/>
        <v>0</v>
      </c>
      <c r="BD49" s="234">
        <f t="shared" ref="BD49:BD80" si="45">AE49*AI49</f>
        <v>0</v>
      </c>
      <c r="BE49" s="234">
        <f t="shared" si="34"/>
        <v>0</v>
      </c>
      <c r="BF49" s="176">
        <f t="shared" ref="BF49:BF80" si="46">ROUNDDOWN(AI49*AG49,2)</f>
        <v>0</v>
      </c>
      <c r="BG49" s="171"/>
      <c r="BH49" s="171"/>
    </row>
    <row r="50" spans="1:60" s="4" customFormat="1" ht="14.25" x14ac:dyDescent="0.2">
      <c r="A50" s="56">
        <v>34</v>
      </c>
      <c r="B50" s="75"/>
      <c r="C50" s="76"/>
      <c r="D50" s="96"/>
      <c r="E50" s="78"/>
      <c r="F50" s="79"/>
      <c r="G50" s="80"/>
      <c r="H50" s="81"/>
      <c r="I50" s="82">
        <f t="shared" si="35"/>
        <v>0</v>
      </c>
      <c r="J50" s="200">
        <f t="shared" si="7"/>
        <v>0</v>
      </c>
      <c r="K50" s="83"/>
      <c r="L50" s="79"/>
      <c r="M50" s="79"/>
      <c r="N50" s="84"/>
      <c r="O50" s="85">
        <f t="shared" si="37"/>
        <v>0</v>
      </c>
      <c r="P50" s="83"/>
      <c r="Q50" s="79"/>
      <c r="R50" s="86"/>
      <c r="S50" s="196"/>
      <c r="T50" s="87"/>
      <c r="U50" s="70">
        <f t="shared" si="9"/>
        <v>0</v>
      </c>
      <c r="V50" s="88">
        <f t="shared" si="10"/>
        <v>0</v>
      </c>
      <c r="W50" s="224">
        <f t="shared" si="11"/>
        <v>0</v>
      </c>
      <c r="X50" s="236">
        <f t="shared" si="12"/>
        <v>0</v>
      </c>
      <c r="Y50" s="231">
        <f t="shared" si="13"/>
        <v>0</v>
      </c>
      <c r="Z50" s="89">
        <f t="shared" si="14"/>
        <v>0</v>
      </c>
      <c r="AA50" s="238">
        <f t="shared" si="15"/>
        <v>0</v>
      </c>
      <c r="AB50" s="89">
        <f t="shared" si="16"/>
        <v>0</v>
      </c>
      <c r="AC50" s="89">
        <f t="shared" si="17"/>
        <v>0</v>
      </c>
      <c r="AD50" s="89">
        <f t="shared" si="18"/>
        <v>0</v>
      </c>
      <c r="AE50" s="71">
        <v>0</v>
      </c>
      <c r="AF50" s="71">
        <v>0</v>
      </c>
      <c r="AG50" s="71">
        <v>0</v>
      </c>
      <c r="AH50" s="167">
        <v>0</v>
      </c>
      <c r="AI50" s="218"/>
      <c r="AJ50" s="222">
        <f t="shared" si="19"/>
        <v>0</v>
      </c>
      <c r="AK50" s="222">
        <f t="shared" si="20"/>
        <v>0</v>
      </c>
      <c r="AL50" s="220">
        <f t="shared" si="38"/>
        <v>0</v>
      </c>
      <c r="AM50" s="103">
        <f t="shared" si="39"/>
        <v>0</v>
      </c>
      <c r="AN50" s="103">
        <f t="shared" si="40"/>
        <v>0</v>
      </c>
      <c r="AO50" s="212">
        <f t="shared" si="41"/>
        <v>0</v>
      </c>
      <c r="AP50" s="103">
        <f t="shared" si="21"/>
        <v>0</v>
      </c>
      <c r="AQ50" s="103">
        <f t="shared" si="42"/>
        <v>0</v>
      </c>
      <c r="AR50" s="103">
        <f t="shared" si="43"/>
        <v>0</v>
      </c>
      <c r="AS50" s="224">
        <f t="shared" si="44"/>
        <v>0</v>
      </c>
      <c r="AT50" s="90">
        <f t="shared" si="24"/>
        <v>0</v>
      </c>
      <c r="AU50" s="227">
        <f t="shared" si="25"/>
        <v>0</v>
      </c>
      <c r="AV50" s="224">
        <f t="shared" si="26"/>
        <v>0</v>
      </c>
      <c r="AW50" s="222">
        <f t="shared" si="27"/>
        <v>0</v>
      </c>
      <c r="AX50" s="231">
        <f t="shared" si="28"/>
        <v>0</v>
      </c>
      <c r="AY50" s="230">
        <f t="shared" si="29"/>
        <v>0</v>
      </c>
      <c r="AZ50" s="230">
        <f t="shared" si="30"/>
        <v>0</v>
      </c>
      <c r="BA50" s="89">
        <f t="shared" si="31"/>
        <v>0</v>
      </c>
      <c r="BB50" s="89">
        <f t="shared" si="32"/>
        <v>0</v>
      </c>
      <c r="BC50" s="233">
        <f t="shared" si="33"/>
        <v>0</v>
      </c>
      <c r="BD50" s="234">
        <f t="shared" si="45"/>
        <v>0</v>
      </c>
      <c r="BE50" s="234">
        <f t="shared" si="34"/>
        <v>0</v>
      </c>
      <c r="BF50" s="176">
        <f t="shared" si="46"/>
        <v>0</v>
      </c>
      <c r="BG50" s="171"/>
      <c r="BH50" s="171"/>
    </row>
    <row r="51" spans="1:60" s="4" customFormat="1" ht="14.25" x14ac:dyDescent="0.2">
      <c r="A51" s="56">
        <v>35</v>
      </c>
      <c r="B51" s="75"/>
      <c r="C51" s="76"/>
      <c r="D51" s="96"/>
      <c r="E51" s="78"/>
      <c r="F51" s="79"/>
      <c r="G51" s="80"/>
      <c r="H51" s="81"/>
      <c r="I51" s="82">
        <f t="shared" si="35"/>
        <v>0</v>
      </c>
      <c r="J51" s="200">
        <f t="shared" si="7"/>
        <v>0</v>
      </c>
      <c r="K51" s="83"/>
      <c r="L51" s="79"/>
      <c r="M51" s="79"/>
      <c r="N51" s="84"/>
      <c r="O51" s="85">
        <f t="shared" si="37"/>
        <v>0</v>
      </c>
      <c r="P51" s="83"/>
      <c r="Q51" s="79"/>
      <c r="R51" s="86"/>
      <c r="S51" s="196"/>
      <c r="T51" s="87"/>
      <c r="U51" s="70">
        <f t="shared" si="9"/>
        <v>0</v>
      </c>
      <c r="V51" s="88">
        <f t="shared" si="10"/>
        <v>0</v>
      </c>
      <c r="W51" s="224">
        <f t="shared" si="11"/>
        <v>0</v>
      </c>
      <c r="X51" s="236">
        <f t="shared" si="12"/>
        <v>0</v>
      </c>
      <c r="Y51" s="231">
        <f t="shared" si="13"/>
        <v>0</v>
      </c>
      <c r="Z51" s="89">
        <f t="shared" si="14"/>
        <v>0</v>
      </c>
      <c r="AA51" s="238">
        <f t="shared" si="15"/>
        <v>0</v>
      </c>
      <c r="AB51" s="89">
        <f t="shared" si="16"/>
        <v>0</v>
      </c>
      <c r="AC51" s="89">
        <f t="shared" si="17"/>
        <v>0</v>
      </c>
      <c r="AD51" s="89">
        <f t="shared" si="18"/>
        <v>0</v>
      </c>
      <c r="AE51" s="71">
        <v>0</v>
      </c>
      <c r="AF51" s="71">
        <v>0</v>
      </c>
      <c r="AG51" s="71">
        <v>0</v>
      </c>
      <c r="AH51" s="167">
        <v>0</v>
      </c>
      <c r="AI51" s="218"/>
      <c r="AJ51" s="222">
        <f t="shared" si="19"/>
        <v>0</v>
      </c>
      <c r="AK51" s="222">
        <f t="shared" si="20"/>
        <v>0</v>
      </c>
      <c r="AL51" s="220">
        <f t="shared" si="38"/>
        <v>0</v>
      </c>
      <c r="AM51" s="103">
        <f t="shared" si="39"/>
        <v>0</v>
      </c>
      <c r="AN51" s="103">
        <f t="shared" si="40"/>
        <v>0</v>
      </c>
      <c r="AO51" s="212">
        <f t="shared" si="41"/>
        <v>0</v>
      </c>
      <c r="AP51" s="103">
        <f t="shared" si="21"/>
        <v>0</v>
      </c>
      <c r="AQ51" s="103">
        <f t="shared" si="42"/>
        <v>0</v>
      </c>
      <c r="AR51" s="103">
        <f t="shared" si="43"/>
        <v>0</v>
      </c>
      <c r="AS51" s="224">
        <f t="shared" si="44"/>
        <v>0</v>
      </c>
      <c r="AT51" s="90">
        <f t="shared" si="24"/>
        <v>0</v>
      </c>
      <c r="AU51" s="227">
        <f t="shared" si="25"/>
        <v>0</v>
      </c>
      <c r="AV51" s="224">
        <f t="shared" si="26"/>
        <v>0</v>
      </c>
      <c r="AW51" s="222">
        <f t="shared" si="27"/>
        <v>0</v>
      </c>
      <c r="AX51" s="231">
        <f t="shared" si="28"/>
        <v>0</v>
      </c>
      <c r="AY51" s="230">
        <f t="shared" si="29"/>
        <v>0</v>
      </c>
      <c r="AZ51" s="230">
        <f t="shared" si="30"/>
        <v>0</v>
      </c>
      <c r="BA51" s="89">
        <f t="shared" si="31"/>
        <v>0</v>
      </c>
      <c r="BB51" s="89">
        <f t="shared" si="32"/>
        <v>0</v>
      </c>
      <c r="BC51" s="233">
        <f t="shared" si="33"/>
        <v>0</v>
      </c>
      <c r="BD51" s="234">
        <f t="shared" si="45"/>
        <v>0</v>
      </c>
      <c r="BE51" s="234">
        <f t="shared" si="34"/>
        <v>0</v>
      </c>
      <c r="BF51" s="176">
        <f t="shared" si="46"/>
        <v>0</v>
      </c>
      <c r="BG51" s="171"/>
      <c r="BH51" s="171"/>
    </row>
    <row r="52" spans="1:60" s="4" customFormat="1" ht="14.25" x14ac:dyDescent="0.2">
      <c r="A52" s="56">
        <v>36</v>
      </c>
      <c r="B52" s="75"/>
      <c r="C52" s="76"/>
      <c r="D52" s="96"/>
      <c r="E52" s="98"/>
      <c r="F52" s="79"/>
      <c r="G52" s="80"/>
      <c r="H52" s="81"/>
      <c r="I52" s="82">
        <f>J52+U52</f>
        <v>0</v>
      </c>
      <c r="J52" s="200">
        <f t="shared" si="7"/>
        <v>0</v>
      </c>
      <c r="K52" s="83"/>
      <c r="L52" s="79"/>
      <c r="M52" s="79"/>
      <c r="N52" s="84"/>
      <c r="O52" s="85">
        <f>P52+Q52</f>
        <v>0</v>
      </c>
      <c r="P52" s="83"/>
      <c r="Q52" s="79"/>
      <c r="R52" s="86"/>
      <c r="S52" s="196"/>
      <c r="T52" s="87"/>
      <c r="U52" s="70">
        <f t="shared" si="9"/>
        <v>0</v>
      </c>
      <c r="V52" s="88">
        <f t="shared" si="10"/>
        <v>0</v>
      </c>
      <c r="W52" s="224">
        <f t="shared" si="11"/>
        <v>0</v>
      </c>
      <c r="X52" s="236">
        <f t="shared" si="12"/>
        <v>0</v>
      </c>
      <c r="Y52" s="231">
        <f t="shared" si="13"/>
        <v>0</v>
      </c>
      <c r="Z52" s="89">
        <f t="shared" si="14"/>
        <v>0</v>
      </c>
      <c r="AA52" s="238">
        <f t="shared" si="15"/>
        <v>0</v>
      </c>
      <c r="AB52" s="89">
        <f t="shared" si="16"/>
        <v>0</v>
      </c>
      <c r="AC52" s="89">
        <f t="shared" si="17"/>
        <v>0</v>
      </c>
      <c r="AD52" s="89">
        <f t="shared" si="18"/>
        <v>0</v>
      </c>
      <c r="AE52" s="71">
        <v>0</v>
      </c>
      <c r="AF52" s="71">
        <v>0</v>
      </c>
      <c r="AG52" s="71">
        <v>0</v>
      </c>
      <c r="AH52" s="167">
        <v>0</v>
      </c>
      <c r="AI52" s="218"/>
      <c r="AJ52" s="222">
        <f t="shared" si="19"/>
        <v>0</v>
      </c>
      <c r="AK52" s="222">
        <f t="shared" si="20"/>
        <v>0</v>
      </c>
      <c r="AL52" s="220">
        <f t="shared" si="38"/>
        <v>0</v>
      </c>
      <c r="AM52" s="103">
        <f t="shared" si="39"/>
        <v>0</v>
      </c>
      <c r="AN52" s="103">
        <f t="shared" si="40"/>
        <v>0</v>
      </c>
      <c r="AO52" s="212">
        <f t="shared" si="41"/>
        <v>0</v>
      </c>
      <c r="AP52" s="103">
        <f t="shared" si="21"/>
        <v>0</v>
      </c>
      <c r="AQ52" s="103">
        <f t="shared" si="42"/>
        <v>0</v>
      </c>
      <c r="AR52" s="103">
        <f t="shared" si="43"/>
        <v>0</v>
      </c>
      <c r="AS52" s="224">
        <f t="shared" si="44"/>
        <v>0</v>
      </c>
      <c r="AT52" s="90">
        <f t="shared" si="24"/>
        <v>0</v>
      </c>
      <c r="AU52" s="227">
        <f t="shared" si="25"/>
        <v>0</v>
      </c>
      <c r="AV52" s="224">
        <f t="shared" si="26"/>
        <v>0</v>
      </c>
      <c r="AW52" s="222">
        <f t="shared" si="27"/>
        <v>0</v>
      </c>
      <c r="AX52" s="231">
        <f t="shared" si="28"/>
        <v>0</v>
      </c>
      <c r="AY52" s="230">
        <f t="shared" si="29"/>
        <v>0</v>
      </c>
      <c r="AZ52" s="230">
        <f t="shared" si="30"/>
        <v>0</v>
      </c>
      <c r="BA52" s="89">
        <f t="shared" si="31"/>
        <v>0</v>
      </c>
      <c r="BB52" s="89">
        <f t="shared" si="32"/>
        <v>0</v>
      </c>
      <c r="BC52" s="233">
        <f t="shared" si="33"/>
        <v>0</v>
      </c>
      <c r="BD52" s="234">
        <f t="shared" si="45"/>
        <v>0</v>
      </c>
      <c r="BE52" s="234">
        <f t="shared" si="34"/>
        <v>0</v>
      </c>
      <c r="BF52" s="176">
        <f t="shared" si="46"/>
        <v>0</v>
      </c>
      <c r="BG52" s="171"/>
      <c r="BH52" s="171"/>
    </row>
    <row r="53" spans="1:60" s="4" customFormat="1" ht="14.25" x14ac:dyDescent="0.2">
      <c r="A53" s="56">
        <v>37</v>
      </c>
      <c r="B53" s="75"/>
      <c r="C53" s="76"/>
      <c r="D53" s="96"/>
      <c r="E53" s="78"/>
      <c r="F53" s="79"/>
      <c r="G53" s="80"/>
      <c r="H53" s="81"/>
      <c r="I53" s="82">
        <f t="shared" si="35"/>
        <v>0</v>
      </c>
      <c r="J53" s="200">
        <f t="shared" si="7"/>
        <v>0</v>
      </c>
      <c r="K53" s="83"/>
      <c r="L53" s="79"/>
      <c r="M53" s="79"/>
      <c r="N53" s="84"/>
      <c r="O53" s="85">
        <f t="shared" si="37"/>
        <v>0</v>
      </c>
      <c r="P53" s="83"/>
      <c r="Q53" s="79"/>
      <c r="R53" s="86"/>
      <c r="S53" s="196"/>
      <c r="T53" s="87"/>
      <c r="U53" s="70">
        <f t="shared" si="9"/>
        <v>0</v>
      </c>
      <c r="V53" s="88">
        <f t="shared" si="10"/>
        <v>0</v>
      </c>
      <c r="W53" s="224">
        <f t="shared" si="11"/>
        <v>0</v>
      </c>
      <c r="X53" s="236">
        <f t="shared" si="12"/>
        <v>0</v>
      </c>
      <c r="Y53" s="231">
        <f t="shared" si="13"/>
        <v>0</v>
      </c>
      <c r="Z53" s="89">
        <f t="shared" si="14"/>
        <v>0</v>
      </c>
      <c r="AA53" s="238">
        <f t="shared" si="15"/>
        <v>0</v>
      </c>
      <c r="AB53" s="89">
        <f t="shared" si="16"/>
        <v>0</v>
      </c>
      <c r="AC53" s="89">
        <f t="shared" si="17"/>
        <v>0</v>
      </c>
      <c r="AD53" s="89">
        <f t="shared" si="18"/>
        <v>0</v>
      </c>
      <c r="AE53" s="71">
        <v>0</v>
      </c>
      <c r="AF53" s="71">
        <v>0</v>
      </c>
      <c r="AG53" s="71">
        <v>0</v>
      </c>
      <c r="AH53" s="167">
        <v>0</v>
      </c>
      <c r="AI53" s="218"/>
      <c r="AJ53" s="222">
        <f t="shared" si="19"/>
        <v>0</v>
      </c>
      <c r="AK53" s="222">
        <f t="shared" si="20"/>
        <v>0</v>
      </c>
      <c r="AL53" s="220">
        <f t="shared" si="38"/>
        <v>0</v>
      </c>
      <c r="AM53" s="103">
        <f t="shared" si="39"/>
        <v>0</v>
      </c>
      <c r="AN53" s="103">
        <f t="shared" si="40"/>
        <v>0</v>
      </c>
      <c r="AO53" s="212">
        <f t="shared" si="41"/>
        <v>0</v>
      </c>
      <c r="AP53" s="103">
        <f t="shared" si="21"/>
        <v>0</v>
      </c>
      <c r="AQ53" s="103">
        <f t="shared" si="42"/>
        <v>0</v>
      </c>
      <c r="AR53" s="103">
        <f t="shared" si="43"/>
        <v>0</v>
      </c>
      <c r="AS53" s="224">
        <f t="shared" si="44"/>
        <v>0</v>
      </c>
      <c r="AT53" s="90">
        <f t="shared" si="24"/>
        <v>0</v>
      </c>
      <c r="AU53" s="227">
        <f t="shared" si="25"/>
        <v>0</v>
      </c>
      <c r="AV53" s="224">
        <f t="shared" si="26"/>
        <v>0</v>
      </c>
      <c r="AW53" s="222">
        <f t="shared" si="27"/>
        <v>0</v>
      </c>
      <c r="AX53" s="231">
        <f t="shared" si="28"/>
        <v>0</v>
      </c>
      <c r="AY53" s="230">
        <f t="shared" si="29"/>
        <v>0</v>
      </c>
      <c r="AZ53" s="230">
        <f t="shared" si="30"/>
        <v>0</v>
      </c>
      <c r="BA53" s="89">
        <f t="shared" si="31"/>
        <v>0</v>
      </c>
      <c r="BB53" s="89">
        <f t="shared" si="32"/>
        <v>0</v>
      </c>
      <c r="BC53" s="233">
        <f t="shared" si="33"/>
        <v>0</v>
      </c>
      <c r="BD53" s="234">
        <f t="shared" si="45"/>
        <v>0</v>
      </c>
      <c r="BE53" s="234">
        <f t="shared" si="34"/>
        <v>0</v>
      </c>
      <c r="BF53" s="176">
        <f t="shared" si="46"/>
        <v>0</v>
      </c>
      <c r="BG53" s="171"/>
      <c r="BH53" s="171"/>
    </row>
    <row r="54" spans="1:60" s="4" customFormat="1" ht="14.25" x14ac:dyDescent="0.2">
      <c r="A54" s="56">
        <v>38</v>
      </c>
      <c r="B54" s="75"/>
      <c r="C54" s="76"/>
      <c r="D54" s="96"/>
      <c r="E54" s="78"/>
      <c r="F54" s="79"/>
      <c r="G54" s="80"/>
      <c r="H54" s="81"/>
      <c r="I54" s="82">
        <f>J54+U54</f>
        <v>0</v>
      </c>
      <c r="J54" s="200">
        <f t="shared" si="7"/>
        <v>0</v>
      </c>
      <c r="K54" s="83"/>
      <c r="L54" s="79"/>
      <c r="M54" s="79"/>
      <c r="N54" s="84"/>
      <c r="O54" s="85">
        <f>P54+Q54</f>
        <v>0</v>
      </c>
      <c r="P54" s="83"/>
      <c r="Q54" s="79"/>
      <c r="R54" s="86"/>
      <c r="S54" s="196"/>
      <c r="T54" s="87"/>
      <c r="U54" s="70">
        <f t="shared" si="9"/>
        <v>0</v>
      </c>
      <c r="V54" s="88">
        <f t="shared" si="10"/>
        <v>0</v>
      </c>
      <c r="W54" s="224">
        <f t="shared" si="11"/>
        <v>0</v>
      </c>
      <c r="X54" s="236">
        <f t="shared" si="12"/>
        <v>0</v>
      </c>
      <c r="Y54" s="231">
        <f t="shared" si="13"/>
        <v>0</v>
      </c>
      <c r="Z54" s="89">
        <f t="shared" si="14"/>
        <v>0</v>
      </c>
      <c r="AA54" s="238">
        <f t="shared" si="15"/>
        <v>0</v>
      </c>
      <c r="AB54" s="89">
        <f t="shared" si="16"/>
        <v>0</v>
      </c>
      <c r="AC54" s="89">
        <f t="shared" si="17"/>
        <v>0</v>
      </c>
      <c r="AD54" s="89">
        <f t="shared" si="18"/>
        <v>0</v>
      </c>
      <c r="AE54" s="71">
        <v>0</v>
      </c>
      <c r="AF54" s="71">
        <v>0</v>
      </c>
      <c r="AG54" s="71">
        <v>0</v>
      </c>
      <c r="AH54" s="167">
        <v>0</v>
      </c>
      <c r="AI54" s="218"/>
      <c r="AJ54" s="222">
        <f t="shared" si="19"/>
        <v>0</v>
      </c>
      <c r="AK54" s="222">
        <f t="shared" si="20"/>
        <v>0</v>
      </c>
      <c r="AL54" s="220">
        <f t="shared" si="38"/>
        <v>0</v>
      </c>
      <c r="AM54" s="103">
        <f t="shared" si="39"/>
        <v>0</v>
      </c>
      <c r="AN54" s="103">
        <f t="shared" si="40"/>
        <v>0</v>
      </c>
      <c r="AO54" s="212">
        <f t="shared" si="41"/>
        <v>0</v>
      </c>
      <c r="AP54" s="103">
        <f t="shared" si="21"/>
        <v>0</v>
      </c>
      <c r="AQ54" s="103">
        <f t="shared" si="42"/>
        <v>0</v>
      </c>
      <c r="AR54" s="103">
        <f t="shared" si="43"/>
        <v>0</v>
      </c>
      <c r="AS54" s="224">
        <f t="shared" si="44"/>
        <v>0</v>
      </c>
      <c r="AT54" s="90">
        <f t="shared" si="24"/>
        <v>0</v>
      </c>
      <c r="AU54" s="227">
        <f t="shared" si="25"/>
        <v>0</v>
      </c>
      <c r="AV54" s="224">
        <f t="shared" si="26"/>
        <v>0</v>
      </c>
      <c r="AW54" s="222">
        <f t="shared" si="27"/>
        <v>0</v>
      </c>
      <c r="AX54" s="231">
        <f t="shared" si="28"/>
        <v>0</v>
      </c>
      <c r="AY54" s="230">
        <f t="shared" si="29"/>
        <v>0</v>
      </c>
      <c r="AZ54" s="230">
        <f t="shared" si="30"/>
        <v>0</v>
      </c>
      <c r="BA54" s="89">
        <f t="shared" si="31"/>
        <v>0</v>
      </c>
      <c r="BB54" s="89">
        <f t="shared" si="32"/>
        <v>0</v>
      </c>
      <c r="BC54" s="233">
        <f t="shared" si="33"/>
        <v>0</v>
      </c>
      <c r="BD54" s="234">
        <f t="shared" si="45"/>
        <v>0</v>
      </c>
      <c r="BE54" s="234">
        <f t="shared" si="34"/>
        <v>0</v>
      </c>
      <c r="BF54" s="176">
        <f t="shared" si="46"/>
        <v>0</v>
      </c>
      <c r="BG54" s="171"/>
      <c r="BH54" s="171"/>
    </row>
    <row r="55" spans="1:60" s="4" customFormat="1" ht="14.25" x14ac:dyDescent="0.2">
      <c r="A55" s="56">
        <v>39</v>
      </c>
      <c r="B55" s="75"/>
      <c r="C55" s="99"/>
      <c r="D55" s="96"/>
      <c r="E55" s="78"/>
      <c r="F55" s="79"/>
      <c r="G55" s="80"/>
      <c r="H55" s="81"/>
      <c r="I55" s="82">
        <f t="shared" si="35"/>
        <v>0</v>
      </c>
      <c r="J55" s="200">
        <f t="shared" si="7"/>
        <v>0</v>
      </c>
      <c r="K55" s="83"/>
      <c r="L55" s="79"/>
      <c r="M55" s="79"/>
      <c r="N55" s="84"/>
      <c r="O55" s="85">
        <f t="shared" si="37"/>
        <v>0</v>
      </c>
      <c r="P55" s="83"/>
      <c r="Q55" s="79"/>
      <c r="R55" s="86"/>
      <c r="S55" s="196"/>
      <c r="T55" s="87"/>
      <c r="U55" s="70">
        <f t="shared" si="9"/>
        <v>0</v>
      </c>
      <c r="V55" s="88">
        <f t="shared" si="10"/>
        <v>0</v>
      </c>
      <c r="W55" s="224">
        <f t="shared" si="11"/>
        <v>0</v>
      </c>
      <c r="X55" s="236">
        <f t="shared" si="12"/>
        <v>0</v>
      </c>
      <c r="Y55" s="231">
        <f t="shared" si="13"/>
        <v>0</v>
      </c>
      <c r="Z55" s="89">
        <f t="shared" si="14"/>
        <v>0</v>
      </c>
      <c r="AA55" s="238">
        <f t="shared" si="15"/>
        <v>0</v>
      </c>
      <c r="AB55" s="89">
        <f t="shared" si="16"/>
        <v>0</v>
      </c>
      <c r="AC55" s="89">
        <f t="shared" si="17"/>
        <v>0</v>
      </c>
      <c r="AD55" s="89">
        <f t="shared" si="18"/>
        <v>0</v>
      </c>
      <c r="AE55" s="71">
        <v>0</v>
      </c>
      <c r="AF55" s="71">
        <v>0</v>
      </c>
      <c r="AG55" s="71">
        <v>0</v>
      </c>
      <c r="AH55" s="167">
        <v>0</v>
      </c>
      <c r="AI55" s="218"/>
      <c r="AJ55" s="222">
        <f t="shared" si="19"/>
        <v>0</v>
      </c>
      <c r="AK55" s="222">
        <f t="shared" si="20"/>
        <v>0</v>
      </c>
      <c r="AL55" s="220">
        <f t="shared" si="38"/>
        <v>0</v>
      </c>
      <c r="AM55" s="103">
        <f t="shared" si="39"/>
        <v>0</v>
      </c>
      <c r="AN55" s="103">
        <f t="shared" si="40"/>
        <v>0</v>
      </c>
      <c r="AO55" s="212">
        <f t="shared" si="41"/>
        <v>0</v>
      </c>
      <c r="AP55" s="103">
        <f t="shared" si="21"/>
        <v>0</v>
      </c>
      <c r="AQ55" s="103">
        <f t="shared" si="42"/>
        <v>0</v>
      </c>
      <c r="AR55" s="103">
        <f t="shared" si="43"/>
        <v>0</v>
      </c>
      <c r="AS55" s="224">
        <f t="shared" si="44"/>
        <v>0</v>
      </c>
      <c r="AT55" s="90">
        <f t="shared" si="24"/>
        <v>0</v>
      </c>
      <c r="AU55" s="227">
        <f t="shared" si="25"/>
        <v>0</v>
      </c>
      <c r="AV55" s="224">
        <f t="shared" si="26"/>
        <v>0</v>
      </c>
      <c r="AW55" s="222">
        <f t="shared" si="27"/>
        <v>0</v>
      </c>
      <c r="AX55" s="231">
        <f t="shared" si="28"/>
        <v>0</v>
      </c>
      <c r="AY55" s="230">
        <f t="shared" si="29"/>
        <v>0</v>
      </c>
      <c r="AZ55" s="230">
        <f t="shared" si="30"/>
        <v>0</v>
      </c>
      <c r="BA55" s="89">
        <f t="shared" si="31"/>
        <v>0</v>
      </c>
      <c r="BB55" s="89">
        <f t="shared" si="32"/>
        <v>0</v>
      </c>
      <c r="BC55" s="233">
        <f t="shared" si="33"/>
        <v>0</v>
      </c>
      <c r="BD55" s="234">
        <f t="shared" si="45"/>
        <v>0</v>
      </c>
      <c r="BE55" s="234">
        <f t="shared" si="34"/>
        <v>0</v>
      </c>
      <c r="BF55" s="176">
        <f t="shared" si="46"/>
        <v>0</v>
      </c>
      <c r="BG55" s="171"/>
      <c r="BH55" s="171"/>
    </row>
    <row r="56" spans="1:60" s="4" customFormat="1" ht="14.25" x14ac:dyDescent="0.2">
      <c r="A56" s="56">
        <v>40</v>
      </c>
      <c r="B56" s="75"/>
      <c r="C56" s="99"/>
      <c r="D56" s="96"/>
      <c r="E56" s="78"/>
      <c r="F56" s="79"/>
      <c r="G56" s="80"/>
      <c r="H56" s="81"/>
      <c r="I56" s="82">
        <f>J56+U56</f>
        <v>0</v>
      </c>
      <c r="J56" s="200">
        <f t="shared" si="7"/>
        <v>0</v>
      </c>
      <c r="K56" s="83"/>
      <c r="L56" s="79"/>
      <c r="M56" s="79"/>
      <c r="N56" s="84"/>
      <c r="O56" s="85">
        <f>P56+Q56</f>
        <v>0</v>
      </c>
      <c r="P56" s="83"/>
      <c r="Q56" s="79"/>
      <c r="R56" s="86"/>
      <c r="S56" s="196"/>
      <c r="T56" s="87"/>
      <c r="U56" s="70">
        <f t="shared" si="9"/>
        <v>0</v>
      </c>
      <c r="V56" s="88">
        <f t="shared" si="10"/>
        <v>0</v>
      </c>
      <c r="W56" s="224">
        <f t="shared" si="11"/>
        <v>0</v>
      </c>
      <c r="X56" s="236">
        <f t="shared" si="12"/>
        <v>0</v>
      </c>
      <c r="Y56" s="231">
        <f t="shared" si="13"/>
        <v>0</v>
      </c>
      <c r="Z56" s="89">
        <f t="shared" si="14"/>
        <v>0</v>
      </c>
      <c r="AA56" s="238">
        <f t="shared" si="15"/>
        <v>0</v>
      </c>
      <c r="AB56" s="89">
        <f t="shared" si="16"/>
        <v>0</v>
      </c>
      <c r="AC56" s="89">
        <f t="shared" si="17"/>
        <v>0</v>
      </c>
      <c r="AD56" s="89">
        <f t="shared" si="18"/>
        <v>0</v>
      </c>
      <c r="AE56" s="71">
        <v>0</v>
      </c>
      <c r="AF56" s="71">
        <v>0</v>
      </c>
      <c r="AG56" s="71">
        <v>0</v>
      </c>
      <c r="AH56" s="167">
        <v>0</v>
      </c>
      <c r="AI56" s="218"/>
      <c r="AJ56" s="222">
        <f t="shared" si="19"/>
        <v>0</v>
      </c>
      <c r="AK56" s="222">
        <f t="shared" si="20"/>
        <v>0</v>
      </c>
      <c r="AL56" s="220">
        <f t="shared" si="38"/>
        <v>0</v>
      </c>
      <c r="AM56" s="103">
        <f t="shared" si="39"/>
        <v>0</v>
      </c>
      <c r="AN56" s="103">
        <f t="shared" si="40"/>
        <v>0</v>
      </c>
      <c r="AO56" s="212">
        <f t="shared" si="41"/>
        <v>0</v>
      </c>
      <c r="AP56" s="103">
        <f t="shared" si="21"/>
        <v>0</v>
      </c>
      <c r="AQ56" s="103">
        <f t="shared" si="42"/>
        <v>0</v>
      </c>
      <c r="AR56" s="103">
        <f t="shared" si="43"/>
        <v>0</v>
      </c>
      <c r="AS56" s="224">
        <f t="shared" si="44"/>
        <v>0</v>
      </c>
      <c r="AT56" s="90">
        <f t="shared" si="24"/>
        <v>0</v>
      </c>
      <c r="AU56" s="227">
        <f t="shared" si="25"/>
        <v>0</v>
      </c>
      <c r="AV56" s="224">
        <f t="shared" si="26"/>
        <v>0</v>
      </c>
      <c r="AW56" s="222">
        <f t="shared" si="27"/>
        <v>0</v>
      </c>
      <c r="AX56" s="231">
        <f t="shared" si="28"/>
        <v>0</v>
      </c>
      <c r="AY56" s="230">
        <f t="shared" si="29"/>
        <v>0</v>
      </c>
      <c r="AZ56" s="230">
        <f t="shared" si="30"/>
        <v>0</v>
      </c>
      <c r="BA56" s="89">
        <f t="shared" si="31"/>
        <v>0</v>
      </c>
      <c r="BB56" s="89">
        <f t="shared" si="32"/>
        <v>0</v>
      </c>
      <c r="BC56" s="233">
        <f t="shared" si="33"/>
        <v>0</v>
      </c>
      <c r="BD56" s="234">
        <f t="shared" si="45"/>
        <v>0</v>
      </c>
      <c r="BE56" s="234">
        <f t="shared" si="34"/>
        <v>0</v>
      </c>
      <c r="BF56" s="176">
        <f t="shared" si="46"/>
        <v>0</v>
      </c>
      <c r="BG56" s="171"/>
      <c r="BH56" s="171"/>
    </row>
    <row r="57" spans="1:60" s="4" customFormat="1" ht="14.25" x14ac:dyDescent="0.2">
      <c r="A57" s="56">
        <v>41</v>
      </c>
      <c r="B57" s="75"/>
      <c r="C57" s="76"/>
      <c r="D57" s="96"/>
      <c r="E57" s="78"/>
      <c r="F57" s="79"/>
      <c r="G57" s="80"/>
      <c r="H57" s="81"/>
      <c r="I57" s="82">
        <f t="shared" si="35"/>
        <v>0</v>
      </c>
      <c r="J57" s="200">
        <f t="shared" si="7"/>
        <v>0</v>
      </c>
      <c r="K57" s="83"/>
      <c r="L57" s="79"/>
      <c r="M57" s="79"/>
      <c r="N57" s="84"/>
      <c r="O57" s="85">
        <f t="shared" si="37"/>
        <v>0</v>
      </c>
      <c r="P57" s="83"/>
      <c r="Q57" s="79"/>
      <c r="R57" s="86"/>
      <c r="S57" s="196"/>
      <c r="T57" s="87"/>
      <c r="U57" s="70">
        <f t="shared" si="9"/>
        <v>0</v>
      </c>
      <c r="V57" s="88">
        <f t="shared" si="10"/>
        <v>0</v>
      </c>
      <c r="W57" s="224">
        <f t="shared" si="11"/>
        <v>0</v>
      </c>
      <c r="X57" s="236">
        <f t="shared" si="12"/>
        <v>0</v>
      </c>
      <c r="Y57" s="231">
        <f t="shared" si="13"/>
        <v>0</v>
      </c>
      <c r="Z57" s="89">
        <f t="shared" si="14"/>
        <v>0</v>
      </c>
      <c r="AA57" s="238">
        <f t="shared" si="15"/>
        <v>0</v>
      </c>
      <c r="AB57" s="89">
        <f t="shared" si="16"/>
        <v>0</v>
      </c>
      <c r="AC57" s="89">
        <f t="shared" si="17"/>
        <v>0</v>
      </c>
      <c r="AD57" s="89">
        <f t="shared" si="18"/>
        <v>0</v>
      </c>
      <c r="AE57" s="71">
        <v>0</v>
      </c>
      <c r="AF57" s="71">
        <v>0</v>
      </c>
      <c r="AG57" s="71">
        <v>0</v>
      </c>
      <c r="AH57" s="167">
        <v>0</v>
      </c>
      <c r="AI57" s="218"/>
      <c r="AJ57" s="222">
        <f t="shared" si="19"/>
        <v>0</v>
      </c>
      <c r="AK57" s="222">
        <f t="shared" si="20"/>
        <v>0</v>
      </c>
      <c r="AL57" s="220">
        <f t="shared" si="38"/>
        <v>0</v>
      </c>
      <c r="AM57" s="103">
        <f t="shared" si="39"/>
        <v>0</v>
      </c>
      <c r="AN57" s="103">
        <f t="shared" si="40"/>
        <v>0</v>
      </c>
      <c r="AO57" s="212">
        <f t="shared" si="41"/>
        <v>0</v>
      </c>
      <c r="AP57" s="103">
        <f t="shared" si="21"/>
        <v>0</v>
      </c>
      <c r="AQ57" s="103">
        <f t="shared" si="42"/>
        <v>0</v>
      </c>
      <c r="AR57" s="103">
        <f t="shared" si="43"/>
        <v>0</v>
      </c>
      <c r="AS57" s="224">
        <f t="shared" si="44"/>
        <v>0</v>
      </c>
      <c r="AT57" s="90">
        <f t="shared" si="24"/>
        <v>0</v>
      </c>
      <c r="AU57" s="227">
        <f t="shared" si="25"/>
        <v>0</v>
      </c>
      <c r="AV57" s="224">
        <f t="shared" si="26"/>
        <v>0</v>
      </c>
      <c r="AW57" s="222">
        <f t="shared" si="27"/>
        <v>0</v>
      </c>
      <c r="AX57" s="231">
        <f t="shared" si="28"/>
        <v>0</v>
      </c>
      <c r="AY57" s="230">
        <f t="shared" si="29"/>
        <v>0</v>
      </c>
      <c r="AZ57" s="230">
        <f t="shared" si="30"/>
        <v>0</v>
      </c>
      <c r="BA57" s="89">
        <f t="shared" si="31"/>
        <v>0</v>
      </c>
      <c r="BB57" s="89">
        <f t="shared" si="32"/>
        <v>0</v>
      </c>
      <c r="BC57" s="233">
        <f t="shared" si="33"/>
        <v>0</v>
      </c>
      <c r="BD57" s="234">
        <f t="shared" si="45"/>
        <v>0</v>
      </c>
      <c r="BE57" s="234">
        <f t="shared" si="34"/>
        <v>0</v>
      </c>
      <c r="BF57" s="176">
        <f t="shared" si="46"/>
        <v>0</v>
      </c>
      <c r="BG57" s="171"/>
      <c r="BH57" s="171"/>
    </row>
    <row r="58" spans="1:60" s="4" customFormat="1" ht="14.25" x14ac:dyDescent="0.2">
      <c r="A58" s="56">
        <v>42</v>
      </c>
      <c r="B58" s="75"/>
      <c r="C58" s="76"/>
      <c r="D58" s="96"/>
      <c r="E58" s="78"/>
      <c r="F58" s="79"/>
      <c r="G58" s="80"/>
      <c r="H58" s="81"/>
      <c r="I58" s="82">
        <f>J58+U58</f>
        <v>0</v>
      </c>
      <c r="J58" s="200">
        <f t="shared" si="7"/>
        <v>0</v>
      </c>
      <c r="K58" s="83"/>
      <c r="L58" s="79"/>
      <c r="M58" s="79"/>
      <c r="N58" s="84"/>
      <c r="O58" s="85">
        <f>P58+Q58</f>
        <v>0</v>
      </c>
      <c r="P58" s="83"/>
      <c r="Q58" s="79"/>
      <c r="R58" s="86"/>
      <c r="S58" s="196"/>
      <c r="T58" s="87"/>
      <c r="U58" s="70">
        <f t="shared" si="9"/>
        <v>0</v>
      </c>
      <c r="V58" s="88">
        <f t="shared" si="10"/>
        <v>0</v>
      </c>
      <c r="W58" s="224">
        <f t="shared" si="11"/>
        <v>0</v>
      </c>
      <c r="X58" s="236">
        <f t="shared" si="12"/>
        <v>0</v>
      </c>
      <c r="Y58" s="231">
        <f t="shared" si="13"/>
        <v>0</v>
      </c>
      <c r="Z58" s="89">
        <f t="shared" si="14"/>
        <v>0</v>
      </c>
      <c r="AA58" s="238">
        <f t="shared" si="15"/>
        <v>0</v>
      </c>
      <c r="AB58" s="89">
        <f t="shared" si="16"/>
        <v>0</v>
      </c>
      <c r="AC58" s="89">
        <f t="shared" si="17"/>
        <v>0</v>
      </c>
      <c r="AD58" s="89">
        <f t="shared" si="18"/>
        <v>0</v>
      </c>
      <c r="AE58" s="71">
        <v>0</v>
      </c>
      <c r="AF58" s="71">
        <v>0</v>
      </c>
      <c r="AG58" s="71">
        <v>0</v>
      </c>
      <c r="AH58" s="167">
        <v>0</v>
      </c>
      <c r="AI58" s="218"/>
      <c r="AJ58" s="222">
        <f t="shared" si="19"/>
        <v>0</v>
      </c>
      <c r="AK58" s="222">
        <f t="shared" si="20"/>
        <v>0</v>
      </c>
      <c r="AL58" s="220">
        <f t="shared" si="38"/>
        <v>0</v>
      </c>
      <c r="AM58" s="103">
        <f t="shared" si="39"/>
        <v>0</v>
      </c>
      <c r="AN58" s="103">
        <f t="shared" si="40"/>
        <v>0</v>
      </c>
      <c r="AO58" s="212">
        <f t="shared" si="41"/>
        <v>0</v>
      </c>
      <c r="AP58" s="103">
        <f t="shared" si="21"/>
        <v>0</v>
      </c>
      <c r="AQ58" s="103">
        <f t="shared" si="42"/>
        <v>0</v>
      </c>
      <c r="AR58" s="103">
        <f t="shared" si="43"/>
        <v>0</v>
      </c>
      <c r="AS58" s="224">
        <f t="shared" si="44"/>
        <v>0</v>
      </c>
      <c r="AT58" s="90">
        <f t="shared" si="24"/>
        <v>0</v>
      </c>
      <c r="AU58" s="227">
        <f t="shared" si="25"/>
        <v>0</v>
      </c>
      <c r="AV58" s="224">
        <f t="shared" si="26"/>
        <v>0</v>
      </c>
      <c r="AW58" s="222">
        <f t="shared" si="27"/>
        <v>0</v>
      </c>
      <c r="AX58" s="231">
        <f t="shared" si="28"/>
        <v>0</v>
      </c>
      <c r="AY58" s="230">
        <f t="shared" si="29"/>
        <v>0</v>
      </c>
      <c r="AZ58" s="230">
        <f t="shared" si="30"/>
        <v>0</v>
      </c>
      <c r="BA58" s="89">
        <f t="shared" si="31"/>
        <v>0</v>
      </c>
      <c r="BB58" s="89">
        <f t="shared" si="32"/>
        <v>0</v>
      </c>
      <c r="BC58" s="233">
        <f t="shared" si="33"/>
        <v>0</v>
      </c>
      <c r="BD58" s="234">
        <f t="shared" si="45"/>
        <v>0</v>
      </c>
      <c r="BE58" s="234">
        <f t="shared" si="34"/>
        <v>0</v>
      </c>
      <c r="BF58" s="176">
        <f t="shared" si="46"/>
        <v>0</v>
      </c>
      <c r="BG58" s="171"/>
      <c r="BH58" s="171"/>
    </row>
    <row r="59" spans="1:60" s="4" customFormat="1" ht="14.25" x14ac:dyDescent="0.2">
      <c r="A59" s="56">
        <v>43</v>
      </c>
      <c r="B59" s="75"/>
      <c r="C59" s="76"/>
      <c r="D59" s="77"/>
      <c r="E59" s="78"/>
      <c r="F59" s="79"/>
      <c r="G59" s="80"/>
      <c r="H59" s="81"/>
      <c r="I59" s="82">
        <f t="shared" si="35"/>
        <v>0</v>
      </c>
      <c r="J59" s="200">
        <f t="shared" si="7"/>
        <v>0</v>
      </c>
      <c r="K59" s="83"/>
      <c r="L59" s="79"/>
      <c r="M59" s="79"/>
      <c r="N59" s="84"/>
      <c r="O59" s="85">
        <f t="shared" si="37"/>
        <v>0</v>
      </c>
      <c r="P59" s="83"/>
      <c r="Q59" s="79"/>
      <c r="R59" s="86"/>
      <c r="S59" s="196"/>
      <c r="T59" s="87"/>
      <c r="U59" s="70">
        <f t="shared" si="9"/>
        <v>0</v>
      </c>
      <c r="V59" s="88">
        <f t="shared" si="10"/>
        <v>0</v>
      </c>
      <c r="W59" s="224">
        <f t="shared" si="11"/>
        <v>0</v>
      </c>
      <c r="X59" s="236">
        <f t="shared" si="12"/>
        <v>0</v>
      </c>
      <c r="Y59" s="231">
        <f t="shared" si="13"/>
        <v>0</v>
      </c>
      <c r="Z59" s="89">
        <f t="shared" si="14"/>
        <v>0</v>
      </c>
      <c r="AA59" s="238">
        <f t="shared" si="15"/>
        <v>0</v>
      </c>
      <c r="AB59" s="89">
        <f t="shared" si="16"/>
        <v>0</v>
      </c>
      <c r="AC59" s="89">
        <f t="shared" si="17"/>
        <v>0</v>
      </c>
      <c r="AD59" s="89">
        <f t="shared" si="18"/>
        <v>0</v>
      </c>
      <c r="AE59" s="71">
        <v>0</v>
      </c>
      <c r="AF59" s="71">
        <v>0</v>
      </c>
      <c r="AG59" s="71">
        <v>0</v>
      </c>
      <c r="AH59" s="167">
        <v>0</v>
      </c>
      <c r="AI59" s="218"/>
      <c r="AJ59" s="222">
        <f t="shared" si="19"/>
        <v>0</v>
      </c>
      <c r="AK59" s="222">
        <f t="shared" si="20"/>
        <v>0</v>
      </c>
      <c r="AL59" s="220">
        <f t="shared" si="38"/>
        <v>0</v>
      </c>
      <c r="AM59" s="103">
        <f t="shared" si="39"/>
        <v>0</v>
      </c>
      <c r="AN59" s="103">
        <f t="shared" si="40"/>
        <v>0</v>
      </c>
      <c r="AO59" s="212">
        <f t="shared" si="41"/>
        <v>0</v>
      </c>
      <c r="AP59" s="103">
        <f t="shared" si="21"/>
        <v>0</v>
      </c>
      <c r="AQ59" s="103">
        <f t="shared" si="42"/>
        <v>0</v>
      </c>
      <c r="AR59" s="103">
        <f t="shared" si="43"/>
        <v>0</v>
      </c>
      <c r="AS59" s="224">
        <f t="shared" si="44"/>
        <v>0</v>
      </c>
      <c r="AT59" s="90">
        <f t="shared" si="24"/>
        <v>0</v>
      </c>
      <c r="AU59" s="227">
        <f t="shared" si="25"/>
        <v>0</v>
      </c>
      <c r="AV59" s="224">
        <f t="shared" si="26"/>
        <v>0</v>
      </c>
      <c r="AW59" s="222">
        <f t="shared" si="27"/>
        <v>0</v>
      </c>
      <c r="AX59" s="231">
        <f t="shared" si="28"/>
        <v>0</v>
      </c>
      <c r="AY59" s="230">
        <f t="shared" si="29"/>
        <v>0</v>
      </c>
      <c r="AZ59" s="230">
        <f t="shared" si="30"/>
        <v>0</v>
      </c>
      <c r="BA59" s="89">
        <f t="shared" si="31"/>
        <v>0</v>
      </c>
      <c r="BB59" s="89">
        <f t="shared" si="32"/>
        <v>0</v>
      </c>
      <c r="BC59" s="233">
        <f t="shared" si="33"/>
        <v>0</v>
      </c>
      <c r="BD59" s="234">
        <f t="shared" si="45"/>
        <v>0</v>
      </c>
      <c r="BE59" s="234">
        <f t="shared" si="34"/>
        <v>0</v>
      </c>
      <c r="BF59" s="176">
        <f t="shared" si="46"/>
        <v>0</v>
      </c>
      <c r="BG59" s="171"/>
      <c r="BH59" s="171"/>
    </row>
    <row r="60" spans="1:60" s="4" customFormat="1" ht="14.25" x14ac:dyDescent="0.2">
      <c r="A60" s="56">
        <v>44</v>
      </c>
      <c r="B60" s="75"/>
      <c r="C60" s="76"/>
      <c r="D60" s="77"/>
      <c r="E60" s="78"/>
      <c r="F60" s="79"/>
      <c r="G60" s="80"/>
      <c r="H60" s="81"/>
      <c r="I60" s="82">
        <f t="shared" si="35"/>
        <v>0</v>
      </c>
      <c r="J60" s="200">
        <f t="shared" si="7"/>
        <v>0</v>
      </c>
      <c r="K60" s="83"/>
      <c r="L60" s="79"/>
      <c r="M60" s="79"/>
      <c r="N60" s="84"/>
      <c r="O60" s="85">
        <f t="shared" si="37"/>
        <v>0</v>
      </c>
      <c r="P60" s="83"/>
      <c r="Q60" s="79"/>
      <c r="R60" s="86"/>
      <c r="S60" s="196"/>
      <c r="T60" s="87"/>
      <c r="U60" s="70">
        <f t="shared" si="9"/>
        <v>0</v>
      </c>
      <c r="V60" s="88">
        <f t="shared" si="10"/>
        <v>0</v>
      </c>
      <c r="W60" s="224">
        <f t="shared" si="11"/>
        <v>0</v>
      </c>
      <c r="X60" s="236">
        <f t="shared" si="12"/>
        <v>0</v>
      </c>
      <c r="Y60" s="231">
        <f t="shared" si="13"/>
        <v>0</v>
      </c>
      <c r="Z60" s="89">
        <f t="shared" si="14"/>
        <v>0</v>
      </c>
      <c r="AA60" s="238">
        <f t="shared" si="15"/>
        <v>0</v>
      </c>
      <c r="AB60" s="89">
        <f t="shared" si="16"/>
        <v>0</v>
      </c>
      <c r="AC60" s="89">
        <f t="shared" si="17"/>
        <v>0</v>
      </c>
      <c r="AD60" s="89">
        <f t="shared" si="18"/>
        <v>0</v>
      </c>
      <c r="AE60" s="71">
        <v>0</v>
      </c>
      <c r="AF60" s="71">
        <v>0</v>
      </c>
      <c r="AG60" s="71">
        <v>0</v>
      </c>
      <c r="AH60" s="167">
        <v>0</v>
      </c>
      <c r="AI60" s="218"/>
      <c r="AJ60" s="222">
        <f t="shared" si="19"/>
        <v>0</v>
      </c>
      <c r="AK60" s="222">
        <f t="shared" si="20"/>
        <v>0</v>
      </c>
      <c r="AL60" s="220">
        <f t="shared" si="38"/>
        <v>0</v>
      </c>
      <c r="AM60" s="103">
        <f t="shared" si="39"/>
        <v>0</v>
      </c>
      <c r="AN60" s="103">
        <f t="shared" si="40"/>
        <v>0</v>
      </c>
      <c r="AO60" s="212">
        <f t="shared" si="41"/>
        <v>0</v>
      </c>
      <c r="AP60" s="103">
        <f t="shared" si="21"/>
        <v>0</v>
      </c>
      <c r="AQ60" s="103">
        <f t="shared" si="42"/>
        <v>0</v>
      </c>
      <c r="AR60" s="103">
        <f t="shared" si="43"/>
        <v>0</v>
      </c>
      <c r="AS60" s="224">
        <f t="shared" si="44"/>
        <v>0</v>
      </c>
      <c r="AT60" s="90">
        <f t="shared" si="24"/>
        <v>0</v>
      </c>
      <c r="AU60" s="227">
        <f t="shared" si="25"/>
        <v>0</v>
      </c>
      <c r="AV60" s="224">
        <f t="shared" si="26"/>
        <v>0</v>
      </c>
      <c r="AW60" s="222">
        <f t="shared" si="27"/>
        <v>0</v>
      </c>
      <c r="AX60" s="231">
        <f t="shared" si="28"/>
        <v>0</v>
      </c>
      <c r="AY60" s="230">
        <f t="shared" si="29"/>
        <v>0</v>
      </c>
      <c r="AZ60" s="230">
        <f t="shared" si="30"/>
        <v>0</v>
      </c>
      <c r="BA60" s="89">
        <f t="shared" si="31"/>
        <v>0</v>
      </c>
      <c r="BB60" s="89">
        <f t="shared" si="32"/>
        <v>0</v>
      </c>
      <c r="BC60" s="233">
        <f t="shared" si="33"/>
        <v>0</v>
      </c>
      <c r="BD60" s="234">
        <f t="shared" si="45"/>
        <v>0</v>
      </c>
      <c r="BE60" s="234">
        <f t="shared" si="34"/>
        <v>0</v>
      </c>
      <c r="BF60" s="176">
        <f t="shared" si="46"/>
        <v>0</v>
      </c>
      <c r="BG60" s="171"/>
      <c r="BH60" s="171"/>
    </row>
    <row r="61" spans="1:60" s="4" customFormat="1" ht="14.25" x14ac:dyDescent="0.2">
      <c r="A61" s="56">
        <v>45</v>
      </c>
      <c r="B61" s="75"/>
      <c r="C61" s="76"/>
      <c r="D61" s="96"/>
      <c r="E61" s="78"/>
      <c r="F61" s="79"/>
      <c r="G61" s="80"/>
      <c r="H61" s="81"/>
      <c r="I61" s="82">
        <f>J61+U61</f>
        <v>0</v>
      </c>
      <c r="J61" s="200">
        <f t="shared" si="7"/>
        <v>0</v>
      </c>
      <c r="K61" s="83"/>
      <c r="L61" s="79"/>
      <c r="M61" s="79"/>
      <c r="N61" s="84"/>
      <c r="O61" s="85">
        <f>P61+Q61</f>
        <v>0</v>
      </c>
      <c r="P61" s="83"/>
      <c r="Q61" s="79"/>
      <c r="R61" s="86"/>
      <c r="S61" s="196"/>
      <c r="T61" s="87"/>
      <c r="U61" s="70">
        <f t="shared" si="9"/>
        <v>0</v>
      </c>
      <c r="V61" s="88">
        <f t="shared" si="10"/>
        <v>0</v>
      </c>
      <c r="W61" s="224">
        <f t="shared" si="11"/>
        <v>0</v>
      </c>
      <c r="X61" s="236">
        <f t="shared" si="12"/>
        <v>0</v>
      </c>
      <c r="Y61" s="231">
        <f t="shared" si="13"/>
        <v>0</v>
      </c>
      <c r="Z61" s="89">
        <f t="shared" si="14"/>
        <v>0</v>
      </c>
      <c r="AA61" s="238">
        <f t="shared" si="15"/>
        <v>0</v>
      </c>
      <c r="AB61" s="89">
        <f t="shared" si="16"/>
        <v>0</v>
      </c>
      <c r="AC61" s="89">
        <f t="shared" si="17"/>
        <v>0</v>
      </c>
      <c r="AD61" s="89">
        <f t="shared" si="18"/>
        <v>0</v>
      </c>
      <c r="AE61" s="71">
        <v>0</v>
      </c>
      <c r="AF61" s="71">
        <v>0</v>
      </c>
      <c r="AG61" s="71">
        <v>0</v>
      </c>
      <c r="AH61" s="167">
        <v>0</v>
      </c>
      <c r="AI61" s="218"/>
      <c r="AJ61" s="222">
        <f t="shared" si="19"/>
        <v>0</v>
      </c>
      <c r="AK61" s="222">
        <f t="shared" si="20"/>
        <v>0</v>
      </c>
      <c r="AL61" s="220">
        <f t="shared" si="38"/>
        <v>0</v>
      </c>
      <c r="AM61" s="103">
        <f t="shared" si="39"/>
        <v>0</v>
      </c>
      <c r="AN61" s="103">
        <f t="shared" si="40"/>
        <v>0</v>
      </c>
      <c r="AO61" s="212">
        <f t="shared" si="41"/>
        <v>0</v>
      </c>
      <c r="AP61" s="103">
        <f t="shared" si="21"/>
        <v>0</v>
      </c>
      <c r="AQ61" s="103">
        <f t="shared" si="42"/>
        <v>0</v>
      </c>
      <c r="AR61" s="103">
        <f t="shared" si="43"/>
        <v>0</v>
      </c>
      <c r="AS61" s="224">
        <f t="shared" si="44"/>
        <v>0</v>
      </c>
      <c r="AT61" s="90">
        <f t="shared" si="24"/>
        <v>0</v>
      </c>
      <c r="AU61" s="227">
        <f t="shared" si="25"/>
        <v>0</v>
      </c>
      <c r="AV61" s="224">
        <f t="shared" si="26"/>
        <v>0</v>
      </c>
      <c r="AW61" s="222">
        <f t="shared" si="27"/>
        <v>0</v>
      </c>
      <c r="AX61" s="231">
        <f t="shared" si="28"/>
        <v>0</v>
      </c>
      <c r="AY61" s="230">
        <f t="shared" si="29"/>
        <v>0</v>
      </c>
      <c r="AZ61" s="230">
        <f t="shared" si="30"/>
        <v>0</v>
      </c>
      <c r="BA61" s="89">
        <f t="shared" si="31"/>
        <v>0</v>
      </c>
      <c r="BB61" s="89">
        <f t="shared" si="32"/>
        <v>0</v>
      </c>
      <c r="BC61" s="233">
        <f t="shared" si="33"/>
        <v>0</v>
      </c>
      <c r="BD61" s="234">
        <f t="shared" si="45"/>
        <v>0</v>
      </c>
      <c r="BE61" s="234">
        <f t="shared" si="34"/>
        <v>0</v>
      </c>
      <c r="BF61" s="176">
        <f t="shared" si="46"/>
        <v>0</v>
      </c>
      <c r="BG61" s="171"/>
      <c r="BH61" s="171"/>
    </row>
    <row r="62" spans="1:60" s="4" customFormat="1" ht="14.25" x14ac:dyDescent="0.2">
      <c r="A62" s="56">
        <v>46</v>
      </c>
      <c r="B62" s="75"/>
      <c r="C62" s="76"/>
      <c r="D62" s="77"/>
      <c r="E62" s="78"/>
      <c r="F62" s="79"/>
      <c r="G62" s="80"/>
      <c r="H62" s="81"/>
      <c r="I62" s="82">
        <f t="shared" si="35"/>
        <v>0</v>
      </c>
      <c r="J62" s="200">
        <f t="shared" si="7"/>
        <v>0</v>
      </c>
      <c r="K62" s="83"/>
      <c r="L62" s="79"/>
      <c r="M62" s="79"/>
      <c r="N62" s="84"/>
      <c r="O62" s="85">
        <f t="shared" si="37"/>
        <v>0</v>
      </c>
      <c r="P62" s="83"/>
      <c r="Q62" s="79"/>
      <c r="R62" s="86"/>
      <c r="S62" s="196"/>
      <c r="T62" s="87"/>
      <c r="U62" s="70">
        <f t="shared" si="9"/>
        <v>0</v>
      </c>
      <c r="V62" s="88">
        <f t="shared" si="10"/>
        <v>0</v>
      </c>
      <c r="W62" s="224">
        <f t="shared" si="11"/>
        <v>0</v>
      </c>
      <c r="X62" s="236">
        <f t="shared" si="12"/>
        <v>0</v>
      </c>
      <c r="Y62" s="231">
        <f t="shared" si="13"/>
        <v>0</v>
      </c>
      <c r="Z62" s="89">
        <f t="shared" si="14"/>
        <v>0</v>
      </c>
      <c r="AA62" s="238">
        <f t="shared" si="15"/>
        <v>0</v>
      </c>
      <c r="AB62" s="89">
        <f t="shared" si="16"/>
        <v>0</v>
      </c>
      <c r="AC62" s="89">
        <f t="shared" si="17"/>
        <v>0</v>
      </c>
      <c r="AD62" s="89">
        <f t="shared" si="18"/>
        <v>0</v>
      </c>
      <c r="AE62" s="71">
        <v>0</v>
      </c>
      <c r="AF62" s="71">
        <v>0</v>
      </c>
      <c r="AG62" s="71">
        <v>0</v>
      </c>
      <c r="AH62" s="167">
        <v>0</v>
      </c>
      <c r="AI62" s="218"/>
      <c r="AJ62" s="222">
        <f t="shared" si="19"/>
        <v>0</v>
      </c>
      <c r="AK62" s="222">
        <f t="shared" si="20"/>
        <v>0</v>
      </c>
      <c r="AL62" s="220">
        <f t="shared" si="38"/>
        <v>0</v>
      </c>
      <c r="AM62" s="103">
        <f t="shared" si="39"/>
        <v>0</v>
      </c>
      <c r="AN62" s="103">
        <f t="shared" si="40"/>
        <v>0</v>
      </c>
      <c r="AO62" s="212">
        <f t="shared" si="41"/>
        <v>0</v>
      </c>
      <c r="AP62" s="103">
        <f t="shared" si="21"/>
        <v>0</v>
      </c>
      <c r="AQ62" s="103">
        <f t="shared" si="42"/>
        <v>0</v>
      </c>
      <c r="AR62" s="103">
        <f t="shared" si="43"/>
        <v>0</v>
      </c>
      <c r="AS62" s="224">
        <f t="shared" si="44"/>
        <v>0</v>
      </c>
      <c r="AT62" s="90">
        <f t="shared" si="24"/>
        <v>0</v>
      </c>
      <c r="AU62" s="227">
        <f t="shared" si="25"/>
        <v>0</v>
      </c>
      <c r="AV62" s="224">
        <f t="shared" si="26"/>
        <v>0</v>
      </c>
      <c r="AW62" s="222">
        <f t="shared" si="27"/>
        <v>0</v>
      </c>
      <c r="AX62" s="231">
        <f t="shared" si="28"/>
        <v>0</v>
      </c>
      <c r="AY62" s="230">
        <f t="shared" si="29"/>
        <v>0</v>
      </c>
      <c r="AZ62" s="230">
        <f t="shared" si="30"/>
        <v>0</v>
      </c>
      <c r="BA62" s="89">
        <f t="shared" si="31"/>
        <v>0</v>
      </c>
      <c r="BB62" s="89">
        <f t="shared" si="32"/>
        <v>0</v>
      </c>
      <c r="BC62" s="233">
        <f t="shared" si="33"/>
        <v>0</v>
      </c>
      <c r="BD62" s="234">
        <f t="shared" si="45"/>
        <v>0</v>
      </c>
      <c r="BE62" s="234">
        <f t="shared" si="34"/>
        <v>0</v>
      </c>
      <c r="BF62" s="176">
        <f t="shared" si="46"/>
        <v>0</v>
      </c>
      <c r="BG62" s="171"/>
      <c r="BH62" s="171"/>
    </row>
    <row r="63" spans="1:60" s="4" customFormat="1" ht="14.25" x14ac:dyDescent="0.2">
      <c r="A63" s="56">
        <v>47</v>
      </c>
      <c r="B63" s="75"/>
      <c r="C63" s="76"/>
      <c r="D63" s="77"/>
      <c r="E63" s="78"/>
      <c r="F63" s="79"/>
      <c r="G63" s="80"/>
      <c r="H63" s="81"/>
      <c r="I63" s="82">
        <f t="shared" si="35"/>
        <v>0</v>
      </c>
      <c r="J63" s="200">
        <f t="shared" si="7"/>
        <v>0</v>
      </c>
      <c r="K63" s="83"/>
      <c r="L63" s="79"/>
      <c r="M63" s="79"/>
      <c r="N63" s="84"/>
      <c r="O63" s="85">
        <f t="shared" si="37"/>
        <v>0</v>
      </c>
      <c r="P63" s="83"/>
      <c r="Q63" s="79"/>
      <c r="R63" s="86"/>
      <c r="S63" s="196"/>
      <c r="T63" s="87"/>
      <c r="U63" s="70">
        <f t="shared" si="9"/>
        <v>0</v>
      </c>
      <c r="V63" s="88">
        <f t="shared" si="10"/>
        <v>0</v>
      </c>
      <c r="W63" s="224">
        <f t="shared" si="11"/>
        <v>0</v>
      </c>
      <c r="X63" s="236">
        <f t="shared" si="12"/>
        <v>0</v>
      </c>
      <c r="Y63" s="231">
        <f t="shared" si="13"/>
        <v>0</v>
      </c>
      <c r="Z63" s="89">
        <f t="shared" si="14"/>
        <v>0</v>
      </c>
      <c r="AA63" s="238">
        <f t="shared" si="15"/>
        <v>0</v>
      </c>
      <c r="AB63" s="89">
        <f t="shared" si="16"/>
        <v>0</v>
      </c>
      <c r="AC63" s="89">
        <f t="shared" si="17"/>
        <v>0</v>
      </c>
      <c r="AD63" s="89">
        <f t="shared" si="18"/>
        <v>0</v>
      </c>
      <c r="AE63" s="71">
        <v>0</v>
      </c>
      <c r="AF63" s="71">
        <v>0</v>
      </c>
      <c r="AG63" s="71">
        <v>0</v>
      </c>
      <c r="AH63" s="167">
        <v>0</v>
      </c>
      <c r="AI63" s="218"/>
      <c r="AJ63" s="222">
        <f t="shared" si="19"/>
        <v>0</v>
      </c>
      <c r="AK63" s="222">
        <f t="shared" si="20"/>
        <v>0</v>
      </c>
      <c r="AL63" s="220">
        <f t="shared" si="38"/>
        <v>0</v>
      </c>
      <c r="AM63" s="103">
        <f t="shared" si="39"/>
        <v>0</v>
      </c>
      <c r="AN63" s="103">
        <f t="shared" si="40"/>
        <v>0</v>
      </c>
      <c r="AO63" s="212">
        <f t="shared" si="41"/>
        <v>0</v>
      </c>
      <c r="AP63" s="103">
        <f t="shared" si="21"/>
        <v>0</v>
      </c>
      <c r="AQ63" s="103">
        <f t="shared" si="42"/>
        <v>0</v>
      </c>
      <c r="AR63" s="103">
        <f t="shared" si="43"/>
        <v>0</v>
      </c>
      <c r="AS63" s="224">
        <f t="shared" si="44"/>
        <v>0</v>
      </c>
      <c r="AT63" s="90">
        <f t="shared" si="24"/>
        <v>0</v>
      </c>
      <c r="AU63" s="227">
        <f t="shared" si="25"/>
        <v>0</v>
      </c>
      <c r="AV63" s="224">
        <f t="shared" si="26"/>
        <v>0</v>
      </c>
      <c r="AW63" s="222">
        <f t="shared" si="27"/>
        <v>0</v>
      </c>
      <c r="AX63" s="231">
        <f t="shared" si="28"/>
        <v>0</v>
      </c>
      <c r="AY63" s="230">
        <f t="shared" si="29"/>
        <v>0</v>
      </c>
      <c r="AZ63" s="230">
        <f t="shared" si="30"/>
        <v>0</v>
      </c>
      <c r="BA63" s="89">
        <f t="shared" si="31"/>
        <v>0</v>
      </c>
      <c r="BB63" s="89">
        <f t="shared" si="32"/>
        <v>0</v>
      </c>
      <c r="BC63" s="233">
        <f t="shared" si="33"/>
        <v>0</v>
      </c>
      <c r="BD63" s="234">
        <f t="shared" si="45"/>
        <v>0</v>
      </c>
      <c r="BE63" s="234">
        <f t="shared" si="34"/>
        <v>0</v>
      </c>
      <c r="BF63" s="176">
        <f t="shared" si="46"/>
        <v>0</v>
      </c>
      <c r="BG63" s="171"/>
      <c r="BH63" s="171"/>
    </row>
    <row r="64" spans="1:60" s="4" customFormat="1" ht="14.25" x14ac:dyDescent="0.2">
      <c r="A64" s="56">
        <v>48</v>
      </c>
      <c r="B64" s="75"/>
      <c r="C64" s="76"/>
      <c r="D64" s="77"/>
      <c r="E64" s="78"/>
      <c r="F64" s="79"/>
      <c r="G64" s="80"/>
      <c r="H64" s="81"/>
      <c r="I64" s="82">
        <f t="shared" si="35"/>
        <v>0</v>
      </c>
      <c r="J64" s="200">
        <f t="shared" si="7"/>
        <v>0</v>
      </c>
      <c r="K64" s="83"/>
      <c r="L64" s="79"/>
      <c r="M64" s="79"/>
      <c r="N64" s="84"/>
      <c r="O64" s="85">
        <f t="shared" si="37"/>
        <v>0</v>
      </c>
      <c r="P64" s="83"/>
      <c r="Q64" s="79"/>
      <c r="R64" s="86"/>
      <c r="S64" s="196"/>
      <c r="T64" s="87"/>
      <c r="U64" s="70">
        <f t="shared" si="9"/>
        <v>0</v>
      </c>
      <c r="V64" s="88">
        <f t="shared" si="10"/>
        <v>0</v>
      </c>
      <c r="W64" s="224">
        <f t="shared" si="11"/>
        <v>0</v>
      </c>
      <c r="X64" s="236">
        <f t="shared" si="12"/>
        <v>0</v>
      </c>
      <c r="Y64" s="231">
        <f t="shared" si="13"/>
        <v>0</v>
      </c>
      <c r="Z64" s="89">
        <f t="shared" si="14"/>
        <v>0</v>
      </c>
      <c r="AA64" s="238">
        <f t="shared" si="15"/>
        <v>0</v>
      </c>
      <c r="AB64" s="89">
        <f t="shared" si="16"/>
        <v>0</v>
      </c>
      <c r="AC64" s="89">
        <f t="shared" si="17"/>
        <v>0</v>
      </c>
      <c r="AD64" s="89">
        <f t="shared" si="18"/>
        <v>0</v>
      </c>
      <c r="AE64" s="71">
        <v>0</v>
      </c>
      <c r="AF64" s="71">
        <v>0</v>
      </c>
      <c r="AG64" s="71">
        <v>0</v>
      </c>
      <c r="AH64" s="167">
        <v>0</v>
      </c>
      <c r="AI64" s="218"/>
      <c r="AJ64" s="222">
        <f t="shared" si="19"/>
        <v>0</v>
      </c>
      <c r="AK64" s="222">
        <f t="shared" si="20"/>
        <v>0</v>
      </c>
      <c r="AL64" s="220">
        <f t="shared" si="38"/>
        <v>0</v>
      </c>
      <c r="AM64" s="103">
        <f t="shared" si="39"/>
        <v>0</v>
      </c>
      <c r="AN64" s="103">
        <f t="shared" si="40"/>
        <v>0</v>
      </c>
      <c r="AO64" s="212">
        <f t="shared" si="41"/>
        <v>0</v>
      </c>
      <c r="AP64" s="103">
        <f t="shared" si="21"/>
        <v>0</v>
      </c>
      <c r="AQ64" s="103">
        <f t="shared" si="42"/>
        <v>0</v>
      </c>
      <c r="AR64" s="103">
        <f t="shared" si="43"/>
        <v>0</v>
      </c>
      <c r="AS64" s="224">
        <f t="shared" si="44"/>
        <v>0</v>
      </c>
      <c r="AT64" s="90">
        <f t="shared" si="24"/>
        <v>0</v>
      </c>
      <c r="AU64" s="227">
        <f t="shared" si="25"/>
        <v>0</v>
      </c>
      <c r="AV64" s="224">
        <f t="shared" si="26"/>
        <v>0</v>
      </c>
      <c r="AW64" s="222">
        <f t="shared" si="27"/>
        <v>0</v>
      </c>
      <c r="AX64" s="231">
        <f t="shared" si="28"/>
        <v>0</v>
      </c>
      <c r="AY64" s="230">
        <f t="shared" si="29"/>
        <v>0</v>
      </c>
      <c r="AZ64" s="230">
        <f t="shared" si="30"/>
        <v>0</v>
      </c>
      <c r="BA64" s="89">
        <f t="shared" si="31"/>
        <v>0</v>
      </c>
      <c r="BB64" s="89">
        <f t="shared" si="32"/>
        <v>0</v>
      </c>
      <c r="BC64" s="233">
        <f t="shared" si="33"/>
        <v>0</v>
      </c>
      <c r="BD64" s="234">
        <f t="shared" si="45"/>
        <v>0</v>
      </c>
      <c r="BE64" s="234">
        <f t="shared" si="34"/>
        <v>0</v>
      </c>
      <c r="BF64" s="176">
        <f t="shared" si="46"/>
        <v>0</v>
      </c>
      <c r="BG64" s="171"/>
      <c r="BH64" s="171"/>
    </row>
    <row r="65" spans="1:60" s="4" customFormat="1" ht="14.25" x14ac:dyDescent="0.2">
      <c r="A65" s="56">
        <v>49</v>
      </c>
      <c r="B65" s="75"/>
      <c r="C65" s="95"/>
      <c r="D65" s="77"/>
      <c r="E65" s="78"/>
      <c r="F65" s="79"/>
      <c r="G65" s="80"/>
      <c r="H65" s="81"/>
      <c r="I65" s="82">
        <f t="shared" si="35"/>
        <v>0</v>
      </c>
      <c r="J65" s="200">
        <f t="shared" si="7"/>
        <v>0</v>
      </c>
      <c r="K65" s="83"/>
      <c r="L65" s="79"/>
      <c r="M65" s="79"/>
      <c r="N65" s="84"/>
      <c r="O65" s="85">
        <f t="shared" si="37"/>
        <v>0</v>
      </c>
      <c r="P65" s="83"/>
      <c r="Q65" s="79"/>
      <c r="R65" s="86"/>
      <c r="S65" s="196"/>
      <c r="T65" s="87"/>
      <c r="U65" s="70">
        <f t="shared" si="9"/>
        <v>0</v>
      </c>
      <c r="V65" s="88">
        <f t="shared" si="10"/>
        <v>0</v>
      </c>
      <c r="W65" s="224">
        <f t="shared" si="11"/>
        <v>0</v>
      </c>
      <c r="X65" s="236">
        <f t="shared" si="12"/>
        <v>0</v>
      </c>
      <c r="Y65" s="231">
        <f t="shared" si="13"/>
        <v>0</v>
      </c>
      <c r="Z65" s="89">
        <f t="shared" si="14"/>
        <v>0</v>
      </c>
      <c r="AA65" s="238">
        <f t="shared" si="15"/>
        <v>0</v>
      </c>
      <c r="AB65" s="89">
        <f t="shared" si="16"/>
        <v>0</v>
      </c>
      <c r="AC65" s="89">
        <f t="shared" si="17"/>
        <v>0</v>
      </c>
      <c r="AD65" s="89">
        <f t="shared" si="18"/>
        <v>0</v>
      </c>
      <c r="AE65" s="71">
        <v>0</v>
      </c>
      <c r="AF65" s="71">
        <v>0</v>
      </c>
      <c r="AG65" s="71">
        <v>0</v>
      </c>
      <c r="AH65" s="167">
        <v>0</v>
      </c>
      <c r="AI65" s="218"/>
      <c r="AJ65" s="222">
        <f t="shared" si="19"/>
        <v>0</v>
      </c>
      <c r="AK65" s="222">
        <f t="shared" si="20"/>
        <v>0</v>
      </c>
      <c r="AL65" s="220">
        <f t="shared" si="38"/>
        <v>0</v>
      </c>
      <c r="AM65" s="103">
        <f t="shared" si="39"/>
        <v>0</v>
      </c>
      <c r="AN65" s="103">
        <f t="shared" si="40"/>
        <v>0</v>
      </c>
      <c r="AO65" s="212">
        <f t="shared" si="41"/>
        <v>0</v>
      </c>
      <c r="AP65" s="103">
        <f t="shared" si="21"/>
        <v>0</v>
      </c>
      <c r="AQ65" s="103">
        <f t="shared" si="42"/>
        <v>0</v>
      </c>
      <c r="AR65" s="103">
        <f t="shared" si="43"/>
        <v>0</v>
      </c>
      <c r="AS65" s="224">
        <f t="shared" si="44"/>
        <v>0</v>
      </c>
      <c r="AT65" s="90">
        <f t="shared" si="24"/>
        <v>0</v>
      </c>
      <c r="AU65" s="227">
        <f t="shared" si="25"/>
        <v>0</v>
      </c>
      <c r="AV65" s="224">
        <f t="shared" si="26"/>
        <v>0</v>
      </c>
      <c r="AW65" s="222">
        <f t="shared" si="27"/>
        <v>0</v>
      </c>
      <c r="AX65" s="231">
        <f t="shared" si="28"/>
        <v>0</v>
      </c>
      <c r="AY65" s="230">
        <f t="shared" si="29"/>
        <v>0</v>
      </c>
      <c r="AZ65" s="230">
        <f t="shared" si="30"/>
        <v>0</v>
      </c>
      <c r="BA65" s="89">
        <f t="shared" si="31"/>
        <v>0</v>
      </c>
      <c r="BB65" s="89">
        <f t="shared" si="32"/>
        <v>0</v>
      </c>
      <c r="BC65" s="233">
        <f t="shared" si="33"/>
        <v>0</v>
      </c>
      <c r="BD65" s="234">
        <f t="shared" si="45"/>
        <v>0</v>
      </c>
      <c r="BE65" s="234">
        <f t="shared" si="34"/>
        <v>0</v>
      </c>
      <c r="BF65" s="176">
        <f t="shared" si="46"/>
        <v>0</v>
      </c>
      <c r="BG65" s="171"/>
      <c r="BH65" s="171"/>
    </row>
    <row r="66" spans="1:60" s="4" customFormat="1" ht="14.25" x14ac:dyDescent="0.2">
      <c r="A66" s="56">
        <v>50</v>
      </c>
      <c r="B66" s="75"/>
      <c r="C66" s="76"/>
      <c r="D66" s="77"/>
      <c r="E66" s="78"/>
      <c r="F66" s="79"/>
      <c r="G66" s="80"/>
      <c r="H66" s="81"/>
      <c r="I66" s="82">
        <f t="shared" si="35"/>
        <v>0</v>
      </c>
      <c r="J66" s="200">
        <f t="shared" si="7"/>
        <v>0</v>
      </c>
      <c r="K66" s="83"/>
      <c r="L66" s="79"/>
      <c r="M66" s="79"/>
      <c r="N66" s="84"/>
      <c r="O66" s="85">
        <f t="shared" si="37"/>
        <v>0</v>
      </c>
      <c r="P66" s="83"/>
      <c r="Q66" s="79"/>
      <c r="R66" s="86"/>
      <c r="S66" s="196"/>
      <c r="T66" s="87"/>
      <c r="U66" s="70">
        <f t="shared" si="9"/>
        <v>0</v>
      </c>
      <c r="V66" s="88">
        <f t="shared" si="10"/>
        <v>0</v>
      </c>
      <c r="W66" s="224">
        <f t="shared" si="11"/>
        <v>0</v>
      </c>
      <c r="X66" s="236">
        <f t="shared" si="12"/>
        <v>0</v>
      </c>
      <c r="Y66" s="231">
        <f t="shared" si="13"/>
        <v>0</v>
      </c>
      <c r="Z66" s="89">
        <f t="shared" si="14"/>
        <v>0</v>
      </c>
      <c r="AA66" s="238">
        <f t="shared" si="15"/>
        <v>0</v>
      </c>
      <c r="AB66" s="89">
        <f t="shared" si="16"/>
        <v>0</v>
      </c>
      <c r="AC66" s="89">
        <f t="shared" si="17"/>
        <v>0</v>
      </c>
      <c r="AD66" s="89">
        <f t="shared" si="18"/>
        <v>0</v>
      </c>
      <c r="AE66" s="71">
        <v>0</v>
      </c>
      <c r="AF66" s="71">
        <v>0</v>
      </c>
      <c r="AG66" s="71">
        <v>0</v>
      </c>
      <c r="AH66" s="167">
        <v>0</v>
      </c>
      <c r="AI66" s="218"/>
      <c r="AJ66" s="222">
        <f t="shared" si="19"/>
        <v>0</v>
      </c>
      <c r="AK66" s="222">
        <f t="shared" si="20"/>
        <v>0</v>
      </c>
      <c r="AL66" s="220">
        <f t="shared" si="38"/>
        <v>0</v>
      </c>
      <c r="AM66" s="103">
        <f t="shared" si="39"/>
        <v>0</v>
      </c>
      <c r="AN66" s="103">
        <f t="shared" si="40"/>
        <v>0</v>
      </c>
      <c r="AO66" s="212">
        <f t="shared" si="41"/>
        <v>0</v>
      </c>
      <c r="AP66" s="103">
        <f t="shared" si="21"/>
        <v>0</v>
      </c>
      <c r="AQ66" s="103">
        <f t="shared" si="42"/>
        <v>0</v>
      </c>
      <c r="AR66" s="103">
        <f t="shared" si="43"/>
        <v>0</v>
      </c>
      <c r="AS66" s="224">
        <f t="shared" si="44"/>
        <v>0</v>
      </c>
      <c r="AT66" s="90">
        <f t="shared" si="24"/>
        <v>0</v>
      </c>
      <c r="AU66" s="227">
        <f t="shared" si="25"/>
        <v>0</v>
      </c>
      <c r="AV66" s="224">
        <f t="shared" si="26"/>
        <v>0</v>
      </c>
      <c r="AW66" s="222">
        <f t="shared" si="27"/>
        <v>0</v>
      </c>
      <c r="AX66" s="231">
        <f t="shared" si="28"/>
        <v>0</v>
      </c>
      <c r="AY66" s="230">
        <f t="shared" si="29"/>
        <v>0</v>
      </c>
      <c r="AZ66" s="230">
        <f t="shared" si="30"/>
        <v>0</v>
      </c>
      <c r="BA66" s="89">
        <f t="shared" si="31"/>
        <v>0</v>
      </c>
      <c r="BB66" s="89">
        <f t="shared" si="32"/>
        <v>0</v>
      </c>
      <c r="BC66" s="233">
        <f t="shared" si="33"/>
        <v>0</v>
      </c>
      <c r="BD66" s="234">
        <f t="shared" si="45"/>
        <v>0</v>
      </c>
      <c r="BE66" s="234">
        <f t="shared" si="34"/>
        <v>0</v>
      </c>
      <c r="BF66" s="176">
        <f t="shared" si="46"/>
        <v>0</v>
      </c>
      <c r="BG66" s="171"/>
      <c r="BH66" s="171"/>
    </row>
    <row r="67" spans="1:60" s="4" customFormat="1" ht="14.25" x14ac:dyDescent="0.2">
      <c r="A67" s="56">
        <v>51</v>
      </c>
      <c r="B67" s="75"/>
      <c r="C67" s="76"/>
      <c r="D67" s="77"/>
      <c r="E67" s="78"/>
      <c r="F67" s="79"/>
      <c r="G67" s="80"/>
      <c r="H67" s="81"/>
      <c r="I67" s="82">
        <f t="shared" si="35"/>
        <v>0</v>
      </c>
      <c r="J67" s="200">
        <f t="shared" si="7"/>
        <v>0</v>
      </c>
      <c r="K67" s="83"/>
      <c r="L67" s="79"/>
      <c r="M67" s="79"/>
      <c r="N67" s="84"/>
      <c r="O67" s="85">
        <f t="shared" si="37"/>
        <v>0</v>
      </c>
      <c r="P67" s="83"/>
      <c r="Q67" s="79"/>
      <c r="R67" s="86"/>
      <c r="S67" s="196"/>
      <c r="T67" s="87"/>
      <c r="U67" s="70">
        <f t="shared" si="9"/>
        <v>0</v>
      </c>
      <c r="V67" s="88">
        <f t="shared" si="10"/>
        <v>0</v>
      </c>
      <c r="W67" s="224">
        <f t="shared" si="11"/>
        <v>0</v>
      </c>
      <c r="X67" s="236">
        <f t="shared" si="12"/>
        <v>0</v>
      </c>
      <c r="Y67" s="231">
        <f t="shared" si="13"/>
        <v>0</v>
      </c>
      <c r="Z67" s="89">
        <f t="shared" si="14"/>
        <v>0</v>
      </c>
      <c r="AA67" s="238">
        <f t="shared" si="15"/>
        <v>0</v>
      </c>
      <c r="AB67" s="89">
        <f t="shared" si="16"/>
        <v>0</v>
      </c>
      <c r="AC67" s="89">
        <f t="shared" si="17"/>
        <v>0</v>
      </c>
      <c r="AD67" s="89">
        <f t="shared" si="18"/>
        <v>0</v>
      </c>
      <c r="AE67" s="71">
        <v>0</v>
      </c>
      <c r="AF67" s="71">
        <v>0</v>
      </c>
      <c r="AG67" s="71">
        <v>0</v>
      </c>
      <c r="AH67" s="167">
        <v>0</v>
      </c>
      <c r="AI67" s="218"/>
      <c r="AJ67" s="222">
        <f t="shared" si="19"/>
        <v>0</v>
      </c>
      <c r="AK67" s="222">
        <f t="shared" si="20"/>
        <v>0</v>
      </c>
      <c r="AL67" s="220">
        <f t="shared" si="38"/>
        <v>0</v>
      </c>
      <c r="AM67" s="103">
        <f t="shared" si="39"/>
        <v>0</v>
      </c>
      <c r="AN67" s="103">
        <f t="shared" si="40"/>
        <v>0</v>
      </c>
      <c r="AO67" s="212">
        <f t="shared" si="41"/>
        <v>0</v>
      </c>
      <c r="AP67" s="103">
        <f t="shared" si="21"/>
        <v>0</v>
      </c>
      <c r="AQ67" s="103">
        <f t="shared" si="42"/>
        <v>0</v>
      </c>
      <c r="AR67" s="103">
        <f t="shared" si="43"/>
        <v>0</v>
      </c>
      <c r="AS67" s="224">
        <f t="shared" si="44"/>
        <v>0</v>
      </c>
      <c r="AT67" s="90">
        <f t="shared" si="24"/>
        <v>0</v>
      </c>
      <c r="AU67" s="227">
        <f t="shared" si="25"/>
        <v>0</v>
      </c>
      <c r="AV67" s="224">
        <f t="shared" si="26"/>
        <v>0</v>
      </c>
      <c r="AW67" s="222">
        <f t="shared" si="27"/>
        <v>0</v>
      </c>
      <c r="AX67" s="231">
        <f t="shared" si="28"/>
        <v>0</v>
      </c>
      <c r="AY67" s="230">
        <f t="shared" si="29"/>
        <v>0</v>
      </c>
      <c r="AZ67" s="230">
        <f t="shared" si="30"/>
        <v>0</v>
      </c>
      <c r="BA67" s="89">
        <f t="shared" si="31"/>
        <v>0</v>
      </c>
      <c r="BB67" s="89">
        <f t="shared" si="32"/>
        <v>0</v>
      </c>
      <c r="BC67" s="233">
        <f t="shared" si="33"/>
        <v>0</v>
      </c>
      <c r="BD67" s="234">
        <f t="shared" si="45"/>
        <v>0</v>
      </c>
      <c r="BE67" s="234">
        <f t="shared" si="34"/>
        <v>0</v>
      </c>
      <c r="BF67" s="176">
        <f t="shared" si="46"/>
        <v>0</v>
      </c>
      <c r="BG67" s="171"/>
      <c r="BH67" s="171"/>
    </row>
    <row r="68" spans="1:60" s="4" customFormat="1" ht="14.25" x14ac:dyDescent="0.2">
      <c r="A68" s="56">
        <v>52</v>
      </c>
      <c r="B68" s="75"/>
      <c r="C68" s="76"/>
      <c r="D68" s="77"/>
      <c r="E68" s="78"/>
      <c r="F68" s="79"/>
      <c r="G68" s="80"/>
      <c r="H68" s="81"/>
      <c r="I68" s="82">
        <f t="shared" si="35"/>
        <v>0</v>
      </c>
      <c r="J68" s="200">
        <f t="shared" si="7"/>
        <v>0</v>
      </c>
      <c r="K68" s="83"/>
      <c r="L68" s="79"/>
      <c r="M68" s="79"/>
      <c r="N68" s="84"/>
      <c r="O68" s="85">
        <f t="shared" si="37"/>
        <v>0</v>
      </c>
      <c r="P68" s="83"/>
      <c r="Q68" s="79"/>
      <c r="R68" s="86"/>
      <c r="S68" s="196"/>
      <c r="T68" s="87"/>
      <c r="U68" s="70">
        <f t="shared" si="9"/>
        <v>0</v>
      </c>
      <c r="V68" s="88">
        <f t="shared" si="10"/>
        <v>0</v>
      </c>
      <c r="W68" s="224">
        <f t="shared" si="11"/>
        <v>0</v>
      </c>
      <c r="X68" s="236">
        <f t="shared" si="12"/>
        <v>0</v>
      </c>
      <c r="Y68" s="231">
        <f t="shared" si="13"/>
        <v>0</v>
      </c>
      <c r="Z68" s="89">
        <f t="shared" si="14"/>
        <v>0</v>
      </c>
      <c r="AA68" s="238">
        <f t="shared" si="15"/>
        <v>0</v>
      </c>
      <c r="AB68" s="89">
        <f t="shared" si="16"/>
        <v>0</v>
      </c>
      <c r="AC68" s="89">
        <f t="shared" si="17"/>
        <v>0</v>
      </c>
      <c r="AD68" s="89">
        <f t="shared" si="18"/>
        <v>0</v>
      </c>
      <c r="AE68" s="71">
        <v>0</v>
      </c>
      <c r="AF68" s="71">
        <v>0</v>
      </c>
      <c r="AG68" s="71">
        <v>0</v>
      </c>
      <c r="AH68" s="167">
        <v>0</v>
      </c>
      <c r="AI68" s="218"/>
      <c r="AJ68" s="222">
        <f t="shared" si="19"/>
        <v>0</v>
      </c>
      <c r="AK68" s="222">
        <f t="shared" si="20"/>
        <v>0</v>
      </c>
      <c r="AL68" s="220">
        <f t="shared" si="38"/>
        <v>0</v>
      </c>
      <c r="AM68" s="103">
        <f t="shared" si="39"/>
        <v>0</v>
      </c>
      <c r="AN68" s="103">
        <f t="shared" si="40"/>
        <v>0</v>
      </c>
      <c r="AO68" s="212">
        <f t="shared" si="41"/>
        <v>0</v>
      </c>
      <c r="AP68" s="103">
        <f t="shared" si="21"/>
        <v>0</v>
      </c>
      <c r="AQ68" s="103">
        <f t="shared" si="42"/>
        <v>0</v>
      </c>
      <c r="AR68" s="103">
        <f t="shared" si="43"/>
        <v>0</v>
      </c>
      <c r="AS68" s="224">
        <f t="shared" si="44"/>
        <v>0</v>
      </c>
      <c r="AT68" s="90">
        <f t="shared" si="24"/>
        <v>0</v>
      </c>
      <c r="AU68" s="227">
        <f t="shared" si="25"/>
        <v>0</v>
      </c>
      <c r="AV68" s="224">
        <f t="shared" si="26"/>
        <v>0</v>
      </c>
      <c r="AW68" s="222">
        <f t="shared" si="27"/>
        <v>0</v>
      </c>
      <c r="AX68" s="231">
        <f t="shared" si="28"/>
        <v>0</v>
      </c>
      <c r="AY68" s="230">
        <f t="shared" si="29"/>
        <v>0</v>
      </c>
      <c r="AZ68" s="230">
        <f t="shared" si="30"/>
        <v>0</v>
      </c>
      <c r="BA68" s="89">
        <f t="shared" si="31"/>
        <v>0</v>
      </c>
      <c r="BB68" s="89">
        <f t="shared" si="32"/>
        <v>0</v>
      </c>
      <c r="BC68" s="233">
        <f t="shared" si="33"/>
        <v>0</v>
      </c>
      <c r="BD68" s="234">
        <f t="shared" si="45"/>
        <v>0</v>
      </c>
      <c r="BE68" s="234">
        <f t="shared" si="34"/>
        <v>0</v>
      </c>
      <c r="BF68" s="176">
        <f t="shared" si="46"/>
        <v>0</v>
      </c>
      <c r="BG68" s="171"/>
      <c r="BH68" s="171"/>
    </row>
    <row r="69" spans="1:60" s="4" customFormat="1" ht="14.25" x14ac:dyDescent="0.2">
      <c r="A69" s="56">
        <v>53</v>
      </c>
      <c r="B69" s="75"/>
      <c r="C69" s="95"/>
      <c r="D69" s="96"/>
      <c r="E69" s="78"/>
      <c r="F69" s="79"/>
      <c r="G69" s="80"/>
      <c r="H69" s="81"/>
      <c r="I69" s="82">
        <f>J69+U69</f>
        <v>0</v>
      </c>
      <c r="J69" s="200">
        <f t="shared" si="7"/>
        <v>0</v>
      </c>
      <c r="K69" s="83"/>
      <c r="L69" s="79"/>
      <c r="M69" s="79"/>
      <c r="N69" s="84"/>
      <c r="O69" s="85">
        <f>P69+Q69</f>
        <v>0</v>
      </c>
      <c r="P69" s="83"/>
      <c r="Q69" s="79"/>
      <c r="R69" s="86"/>
      <c r="S69" s="196"/>
      <c r="T69" s="87"/>
      <c r="U69" s="70">
        <f t="shared" si="9"/>
        <v>0</v>
      </c>
      <c r="V69" s="88">
        <f t="shared" si="10"/>
        <v>0</v>
      </c>
      <c r="W69" s="224">
        <f t="shared" si="11"/>
        <v>0</v>
      </c>
      <c r="X69" s="236">
        <f t="shared" si="12"/>
        <v>0</v>
      </c>
      <c r="Y69" s="231">
        <f t="shared" si="13"/>
        <v>0</v>
      </c>
      <c r="Z69" s="89">
        <f t="shared" si="14"/>
        <v>0</v>
      </c>
      <c r="AA69" s="238">
        <f t="shared" si="15"/>
        <v>0</v>
      </c>
      <c r="AB69" s="89">
        <f t="shared" si="16"/>
        <v>0</v>
      </c>
      <c r="AC69" s="89">
        <f t="shared" si="17"/>
        <v>0</v>
      </c>
      <c r="AD69" s="89">
        <f t="shared" si="18"/>
        <v>0</v>
      </c>
      <c r="AE69" s="71">
        <v>0</v>
      </c>
      <c r="AF69" s="71">
        <v>0</v>
      </c>
      <c r="AG69" s="71">
        <v>0</v>
      </c>
      <c r="AH69" s="167">
        <v>0</v>
      </c>
      <c r="AI69" s="218"/>
      <c r="AJ69" s="222">
        <f t="shared" si="19"/>
        <v>0</v>
      </c>
      <c r="AK69" s="222">
        <f t="shared" si="20"/>
        <v>0</v>
      </c>
      <c r="AL69" s="220">
        <f t="shared" si="38"/>
        <v>0</v>
      </c>
      <c r="AM69" s="103">
        <f t="shared" si="39"/>
        <v>0</v>
      </c>
      <c r="AN69" s="103">
        <f t="shared" si="40"/>
        <v>0</v>
      </c>
      <c r="AO69" s="212">
        <f t="shared" si="41"/>
        <v>0</v>
      </c>
      <c r="AP69" s="103">
        <f t="shared" si="21"/>
        <v>0</v>
      </c>
      <c r="AQ69" s="103">
        <f t="shared" si="42"/>
        <v>0</v>
      </c>
      <c r="AR69" s="103">
        <f t="shared" si="43"/>
        <v>0</v>
      </c>
      <c r="AS69" s="224">
        <f t="shared" si="44"/>
        <v>0</v>
      </c>
      <c r="AT69" s="90">
        <f t="shared" si="24"/>
        <v>0</v>
      </c>
      <c r="AU69" s="227">
        <f t="shared" si="25"/>
        <v>0</v>
      </c>
      <c r="AV69" s="224">
        <f t="shared" si="26"/>
        <v>0</v>
      </c>
      <c r="AW69" s="222">
        <f t="shared" si="27"/>
        <v>0</v>
      </c>
      <c r="AX69" s="231">
        <f t="shared" si="28"/>
        <v>0</v>
      </c>
      <c r="AY69" s="230">
        <f t="shared" si="29"/>
        <v>0</v>
      </c>
      <c r="AZ69" s="230">
        <f t="shared" si="30"/>
        <v>0</v>
      </c>
      <c r="BA69" s="89">
        <f t="shared" si="31"/>
        <v>0</v>
      </c>
      <c r="BB69" s="89">
        <f t="shared" si="32"/>
        <v>0</v>
      </c>
      <c r="BC69" s="233">
        <f t="shared" si="33"/>
        <v>0</v>
      </c>
      <c r="BD69" s="234">
        <f t="shared" si="45"/>
        <v>0</v>
      </c>
      <c r="BE69" s="234">
        <f t="shared" si="34"/>
        <v>0</v>
      </c>
      <c r="BF69" s="176">
        <f t="shared" si="46"/>
        <v>0</v>
      </c>
      <c r="BG69" s="171"/>
      <c r="BH69" s="171"/>
    </row>
    <row r="70" spans="1:60" s="4" customFormat="1" ht="14.25" x14ac:dyDescent="0.2">
      <c r="A70" s="56">
        <v>54</v>
      </c>
      <c r="B70" s="75"/>
      <c r="C70" s="76"/>
      <c r="D70" s="77"/>
      <c r="E70" s="78"/>
      <c r="F70" s="79"/>
      <c r="G70" s="80"/>
      <c r="H70" s="81"/>
      <c r="I70" s="82">
        <f t="shared" si="35"/>
        <v>0</v>
      </c>
      <c r="J70" s="200">
        <f t="shared" si="7"/>
        <v>0</v>
      </c>
      <c r="K70" s="83"/>
      <c r="L70" s="79"/>
      <c r="M70" s="79"/>
      <c r="N70" s="84"/>
      <c r="O70" s="85">
        <f t="shared" si="37"/>
        <v>0</v>
      </c>
      <c r="P70" s="83"/>
      <c r="Q70" s="79"/>
      <c r="R70" s="86"/>
      <c r="S70" s="196"/>
      <c r="T70" s="87"/>
      <c r="U70" s="70">
        <f t="shared" si="9"/>
        <v>0</v>
      </c>
      <c r="V70" s="88">
        <f t="shared" si="10"/>
        <v>0</v>
      </c>
      <c r="W70" s="224">
        <f t="shared" si="11"/>
        <v>0</v>
      </c>
      <c r="X70" s="236">
        <f t="shared" si="12"/>
        <v>0</v>
      </c>
      <c r="Y70" s="231">
        <f t="shared" si="13"/>
        <v>0</v>
      </c>
      <c r="Z70" s="89">
        <f t="shared" si="14"/>
        <v>0</v>
      </c>
      <c r="AA70" s="238">
        <f t="shared" si="15"/>
        <v>0</v>
      </c>
      <c r="AB70" s="89">
        <f t="shared" si="16"/>
        <v>0</v>
      </c>
      <c r="AC70" s="89">
        <f t="shared" si="17"/>
        <v>0</v>
      </c>
      <c r="AD70" s="89">
        <f t="shared" si="18"/>
        <v>0</v>
      </c>
      <c r="AE70" s="71">
        <v>0</v>
      </c>
      <c r="AF70" s="71">
        <v>0</v>
      </c>
      <c r="AG70" s="71">
        <v>0</v>
      </c>
      <c r="AH70" s="167">
        <v>0</v>
      </c>
      <c r="AI70" s="218"/>
      <c r="AJ70" s="222">
        <f t="shared" si="19"/>
        <v>0</v>
      </c>
      <c r="AK70" s="222">
        <f t="shared" si="20"/>
        <v>0</v>
      </c>
      <c r="AL70" s="220">
        <f t="shared" si="38"/>
        <v>0</v>
      </c>
      <c r="AM70" s="103">
        <f t="shared" si="39"/>
        <v>0</v>
      </c>
      <c r="AN70" s="103">
        <f t="shared" si="40"/>
        <v>0</v>
      </c>
      <c r="AO70" s="212">
        <f t="shared" si="41"/>
        <v>0</v>
      </c>
      <c r="AP70" s="103">
        <f t="shared" si="21"/>
        <v>0</v>
      </c>
      <c r="AQ70" s="103">
        <f t="shared" si="42"/>
        <v>0</v>
      </c>
      <c r="AR70" s="103">
        <f t="shared" si="43"/>
        <v>0</v>
      </c>
      <c r="AS70" s="224">
        <f t="shared" si="44"/>
        <v>0</v>
      </c>
      <c r="AT70" s="90">
        <f t="shared" si="24"/>
        <v>0</v>
      </c>
      <c r="AU70" s="227">
        <f t="shared" si="25"/>
        <v>0</v>
      </c>
      <c r="AV70" s="224">
        <f t="shared" si="26"/>
        <v>0</v>
      </c>
      <c r="AW70" s="222">
        <f t="shared" si="27"/>
        <v>0</v>
      </c>
      <c r="AX70" s="231">
        <f t="shared" si="28"/>
        <v>0</v>
      </c>
      <c r="AY70" s="230">
        <f t="shared" si="29"/>
        <v>0</v>
      </c>
      <c r="AZ70" s="230">
        <f t="shared" si="30"/>
        <v>0</v>
      </c>
      <c r="BA70" s="89">
        <f t="shared" si="31"/>
        <v>0</v>
      </c>
      <c r="BB70" s="89">
        <f t="shared" si="32"/>
        <v>0</v>
      </c>
      <c r="BC70" s="233">
        <f t="shared" si="33"/>
        <v>0</v>
      </c>
      <c r="BD70" s="234">
        <f t="shared" si="45"/>
        <v>0</v>
      </c>
      <c r="BE70" s="234">
        <f t="shared" si="34"/>
        <v>0</v>
      </c>
      <c r="BF70" s="176">
        <f t="shared" si="46"/>
        <v>0</v>
      </c>
      <c r="BG70" s="171"/>
      <c r="BH70" s="171"/>
    </row>
    <row r="71" spans="1:60" s="4" customFormat="1" ht="14.25" x14ac:dyDescent="0.2">
      <c r="A71" s="56">
        <v>55</v>
      </c>
      <c r="B71" s="75"/>
      <c r="C71" s="76"/>
      <c r="D71" s="77"/>
      <c r="E71" s="78"/>
      <c r="F71" s="79"/>
      <c r="G71" s="80"/>
      <c r="H71" s="81"/>
      <c r="I71" s="82">
        <f>J71+U71</f>
        <v>0</v>
      </c>
      <c r="J71" s="200">
        <f t="shared" si="7"/>
        <v>0</v>
      </c>
      <c r="K71" s="83"/>
      <c r="L71" s="79"/>
      <c r="M71" s="79"/>
      <c r="N71" s="84"/>
      <c r="O71" s="85">
        <f>P71+Q71</f>
        <v>0</v>
      </c>
      <c r="P71" s="83"/>
      <c r="Q71" s="79"/>
      <c r="R71" s="86"/>
      <c r="S71" s="196"/>
      <c r="T71" s="87"/>
      <c r="U71" s="70">
        <f t="shared" si="9"/>
        <v>0</v>
      </c>
      <c r="V71" s="88">
        <f t="shared" si="10"/>
        <v>0</v>
      </c>
      <c r="W71" s="224">
        <f t="shared" si="11"/>
        <v>0</v>
      </c>
      <c r="X71" s="236">
        <f t="shared" si="12"/>
        <v>0</v>
      </c>
      <c r="Y71" s="231">
        <f t="shared" si="13"/>
        <v>0</v>
      </c>
      <c r="Z71" s="89">
        <f t="shared" si="14"/>
        <v>0</v>
      </c>
      <c r="AA71" s="238">
        <f t="shared" si="15"/>
        <v>0</v>
      </c>
      <c r="AB71" s="89">
        <f t="shared" si="16"/>
        <v>0</v>
      </c>
      <c r="AC71" s="89">
        <f t="shared" si="17"/>
        <v>0</v>
      </c>
      <c r="AD71" s="89">
        <f t="shared" si="18"/>
        <v>0</v>
      </c>
      <c r="AE71" s="71">
        <v>0</v>
      </c>
      <c r="AF71" s="71">
        <v>0</v>
      </c>
      <c r="AG71" s="71">
        <v>0</v>
      </c>
      <c r="AH71" s="167">
        <v>0</v>
      </c>
      <c r="AI71" s="218"/>
      <c r="AJ71" s="222">
        <f t="shared" si="19"/>
        <v>0</v>
      </c>
      <c r="AK71" s="222">
        <f t="shared" si="20"/>
        <v>0</v>
      </c>
      <c r="AL71" s="220">
        <f t="shared" si="38"/>
        <v>0</v>
      </c>
      <c r="AM71" s="103">
        <f t="shared" si="39"/>
        <v>0</v>
      </c>
      <c r="AN71" s="103">
        <f t="shared" si="40"/>
        <v>0</v>
      </c>
      <c r="AO71" s="212">
        <f t="shared" si="41"/>
        <v>0</v>
      </c>
      <c r="AP71" s="103">
        <f t="shared" si="21"/>
        <v>0</v>
      </c>
      <c r="AQ71" s="103">
        <f t="shared" si="42"/>
        <v>0</v>
      </c>
      <c r="AR71" s="103">
        <f t="shared" si="43"/>
        <v>0</v>
      </c>
      <c r="AS71" s="224">
        <f t="shared" si="44"/>
        <v>0</v>
      </c>
      <c r="AT71" s="90">
        <f t="shared" si="24"/>
        <v>0</v>
      </c>
      <c r="AU71" s="227">
        <f t="shared" si="25"/>
        <v>0</v>
      </c>
      <c r="AV71" s="224">
        <f t="shared" si="26"/>
        <v>0</v>
      </c>
      <c r="AW71" s="222">
        <f t="shared" si="27"/>
        <v>0</v>
      </c>
      <c r="AX71" s="231">
        <f t="shared" si="28"/>
        <v>0</v>
      </c>
      <c r="AY71" s="230">
        <f t="shared" si="29"/>
        <v>0</v>
      </c>
      <c r="AZ71" s="230">
        <f t="shared" si="30"/>
        <v>0</v>
      </c>
      <c r="BA71" s="89">
        <f t="shared" si="31"/>
        <v>0</v>
      </c>
      <c r="BB71" s="89">
        <f t="shared" si="32"/>
        <v>0</v>
      </c>
      <c r="BC71" s="233">
        <f t="shared" si="33"/>
        <v>0</v>
      </c>
      <c r="BD71" s="234">
        <f t="shared" si="45"/>
        <v>0</v>
      </c>
      <c r="BE71" s="234">
        <f t="shared" si="34"/>
        <v>0</v>
      </c>
      <c r="BF71" s="176">
        <f t="shared" si="46"/>
        <v>0</v>
      </c>
      <c r="BG71" s="171"/>
      <c r="BH71" s="171"/>
    </row>
    <row r="72" spans="1:60" s="4" customFormat="1" ht="14.25" x14ac:dyDescent="0.2">
      <c r="A72" s="56">
        <v>56</v>
      </c>
      <c r="B72" s="75"/>
      <c r="C72" s="76"/>
      <c r="D72" s="96"/>
      <c r="E72" s="78"/>
      <c r="F72" s="79"/>
      <c r="G72" s="80"/>
      <c r="H72" s="81"/>
      <c r="I72" s="82">
        <f t="shared" si="35"/>
        <v>0</v>
      </c>
      <c r="J72" s="200">
        <f t="shared" si="7"/>
        <v>0</v>
      </c>
      <c r="K72" s="83"/>
      <c r="L72" s="79"/>
      <c r="M72" s="79"/>
      <c r="N72" s="84"/>
      <c r="O72" s="85">
        <f t="shared" si="37"/>
        <v>0</v>
      </c>
      <c r="P72" s="83"/>
      <c r="Q72" s="79"/>
      <c r="R72" s="86"/>
      <c r="S72" s="196"/>
      <c r="T72" s="87"/>
      <c r="U72" s="70">
        <f t="shared" si="9"/>
        <v>0</v>
      </c>
      <c r="V72" s="88">
        <f t="shared" si="10"/>
        <v>0</v>
      </c>
      <c r="W72" s="224">
        <f t="shared" si="11"/>
        <v>0</v>
      </c>
      <c r="X72" s="236">
        <f t="shared" si="12"/>
        <v>0</v>
      </c>
      <c r="Y72" s="231">
        <f t="shared" si="13"/>
        <v>0</v>
      </c>
      <c r="Z72" s="89">
        <f t="shared" si="14"/>
        <v>0</v>
      </c>
      <c r="AA72" s="238">
        <f t="shared" si="15"/>
        <v>0</v>
      </c>
      <c r="AB72" s="89">
        <f t="shared" si="16"/>
        <v>0</v>
      </c>
      <c r="AC72" s="89">
        <f t="shared" si="17"/>
        <v>0</v>
      </c>
      <c r="AD72" s="89">
        <f t="shared" si="18"/>
        <v>0</v>
      </c>
      <c r="AE72" s="71">
        <v>0</v>
      </c>
      <c r="AF72" s="71">
        <v>0</v>
      </c>
      <c r="AG72" s="71">
        <v>0</v>
      </c>
      <c r="AH72" s="167">
        <v>0</v>
      </c>
      <c r="AI72" s="218"/>
      <c r="AJ72" s="222">
        <f t="shared" si="19"/>
        <v>0</v>
      </c>
      <c r="AK72" s="222">
        <f t="shared" si="20"/>
        <v>0</v>
      </c>
      <c r="AL72" s="220">
        <f t="shared" si="38"/>
        <v>0</v>
      </c>
      <c r="AM72" s="103">
        <f t="shared" si="39"/>
        <v>0</v>
      </c>
      <c r="AN72" s="103">
        <f t="shared" si="40"/>
        <v>0</v>
      </c>
      <c r="AO72" s="212">
        <f t="shared" si="41"/>
        <v>0</v>
      </c>
      <c r="AP72" s="103">
        <f t="shared" si="21"/>
        <v>0</v>
      </c>
      <c r="AQ72" s="103">
        <f t="shared" si="42"/>
        <v>0</v>
      </c>
      <c r="AR72" s="103">
        <f t="shared" si="43"/>
        <v>0</v>
      </c>
      <c r="AS72" s="224">
        <f t="shared" si="44"/>
        <v>0</v>
      </c>
      <c r="AT72" s="90">
        <f t="shared" si="24"/>
        <v>0</v>
      </c>
      <c r="AU72" s="227">
        <f t="shared" si="25"/>
        <v>0</v>
      </c>
      <c r="AV72" s="224">
        <f t="shared" si="26"/>
        <v>0</v>
      </c>
      <c r="AW72" s="222">
        <f t="shared" si="27"/>
        <v>0</v>
      </c>
      <c r="AX72" s="231">
        <f t="shared" si="28"/>
        <v>0</v>
      </c>
      <c r="AY72" s="230">
        <f t="shared" si="29"/>
        <v>0</v>
      </c>
      <c r="AZ72" s="230">
        <f t="shared" si="30"/>
        <v>0</v>
      </c>
      <c r="BA72" s="89">
        <f t="shared" si="31"/>
        <v>0</v>
      </c>
      <c r="BB72" s="89">
        <f t="shared" si="32"/>
        <v>0</v>
      </c>
      <c r="BC72" s="233">
        <f t="shared" si="33"/>
        <v>0</v>
      </c>
      <c r="BD72" s="234">
        <f t="shared" si="45"/>
        <v>0</v>
      </c>
      <c r="BE72" s="234">
        <f t="shared" si="34"/>
        <v>0</v>
      </c>
      <c r="BF72" s="176">
        <f t="shared" si="46"/>
        <v>0</v>
      </c>
      <c r="BG72" s="171"/>
      <c r="BH72" s="171"/>
    </row>
    <row r="73" spans="1:60" s="4" customFormat="1" ht="14.25" x14ac:dyDescent="0.2">
      <c r="A73" s="56">
        <v>57</v>
      </c>
      <c r="B73" s="75"/>
      <c r="C73" s="76"/>
      <c r="D73" s="96"/>
      <c r="E73" s="78"/>
      <c r="F73" s="79"/>
      <c r="G73" s="80"/>
      <c r="H73" s="81"/>
      <c r="I73" s="82">
        <f t="shared" ref="I73:I95" si="47">J73+U73</f>
        <v>0</v>
      </c>
      <c r="J73" s="200">
        <f t="shared" si="7"/>
        <v>0</v>
      </c>
      <c r="K73" s="83"/>
      <c r="L73" s="79"/>
      <c r="M73" s="79"/>
      <c r="N73" s="84"/>
      <c r="O73" s="85">
        <f t="shared" si="37"/>
        <v>0</v>
      </c>
      <c r="P73" s="83"/>
      <c r="Q73" s="79"/>
      <c r="R73" s="86"/>
      <c r="S73" s="196"/>
      <c r="T73" s="87"/>
      <c r="U73" s="70">
        <f t="shared" si="9"/>
        <v>0</v>
      </c>
      <c r="V73" s="88">
        <f t="shared" si="10"/>
        <v>0</v>
      </c>
      <c r="W73" s="224">
        <f t="shared" si="11"/>
        <v>0</v>
      </c>
      <c r="X73" s="236">
        <f t="shared" si="12"/>
        <v>0</v>
      </c>
      <c r="Y73" s="231">
        <f t="shared" si="13"/>
        <v>0</v>
      </c>
      <c r="Z73" s="89">
        <f t="shared" si="14"/>
        <v>0</v>
      </c>
      <c r="AA73" s="238">
        <f t="shared" si="15"/>
        <v>0</v>
      </c>
      <c r="AB73" s="89">
        <f t="shared" si="16"/>
        <v>0</v>
      </c>
      <c r="AC73" s="89">
        <f t="shared" si="17"/>
        <v>0</v>
      </c>
      <c r="AD73" s="89">
        <f t="shared" si="18"/>
        <v>0</v>
      </c>
      <c r="AE73" s="71">
        <v>0</v>
      </c>
      <c r="AF73" s="71">
        <v>0</v>
      </c>
      <c r="AG73" s="71">
        <v>0</v>
      </c>
      <c r="AH73" s="167">
        <v>0</v>
      </c>
      <c r="AI73" s="218"/>
      <c r="AJ73" s="222">
        <f t="shared" si="19"/>
        <v>0</v>
      </c>
      <c r="AK73" s="222">
        <f t="shared" si="20"/>
        <v>0</v>
      </c>
      <c r="AL73" s="220">
        <f t="shared" si="38"/>
        <v>0</v>
      </c>
      <c r="AM73" s="103">
        <f t="shared" si="39"/>
        <v>0</v>
      </c>
      <c r="AN73" s="103">
        <f t="shared" si="40"/>
        <v>0</v>
      </c>
      <c r="AO73" s="212">
        <f t="shared" si="41"/>
        <v>0</v>
      </c>
      <c r="AP73" s="103">
        <f t="shared" si="21"/>
        <v>0</v>
      </c>
      <c r="AQ73" s="103">
        <f t="shared" si="42"/>
        <v>0</v>
      </c>
      <c r="AR73" s="103">
        <f t="shared" si="43"/>
        <v>0</v>
      </c>
      <c r="AS73" s="224">
        <f t="shared" si="44"/>
        <v>0</v>
      </c>
      <c r="AT73" s="90">
        <f t="shared" si="24"/>
        <v>0</v>
      </c>
      <c r="AU73" s="227">
        <f t="shared" si="25"/>
        <v>0</v>
      </c>
      <c r="AV73" s="224">
        <f t="shared" si="26"/>
        <v>0</v>
      </c>
      <c r="AW73" s="222">
        <f t="shared" si="27"/>
        <v>0</v>
      </c>
      <c r="AX73" s="231">
        <f t="shared" si="28"/>
        <v>0</v>
      </c>
      <c r="AY73" s="230">
        <f t="shared" si="29"/>
        <v>0</v>
      </c>
      <c r="AZ73" s="230">
        <f t="shared" si="30"/>
        <v>0</v>
      </c>
      <c r="BA73" s="89">
        <f t="shared" si="31"/>
        <v>0</v>
      </c>
      <c r="BB73" s="89">
        <f t="shared" si="32"/>
        <v>0</v>
      </c>
      <c r="BC73" s="233">
        <f t="shared" si="33"/>
        <v>0</v>
      </c>
      <c r="BD73" s="234">
        <f t="shared" si="45"/>
        <v>0</v>
      </c>
      <c r="BE73" s="234">
        <f t="shared" si="34"/>
        <v>0</v>
      </c>
      <c r="BF73" s="176">
        <f t="shared" si="46"/>
        <v>0</v>
      </c>
      <c r="BG73" s="171"/>
      <c r="BH73" s="171"/>
    </row>
    <row r="74" spans="1:60" s="4" customFormat="1" ht="14.25" x14ac:dyDescent="0.2">
      <c r="A74" s="56">
        <v>58</v>
      </c>
      <c r="B74" s="75"/>
      <c r="C74" s="76"/>
      <c r="D74" s="96"/>
      <c r="E74" s="78"/>
      <c r="F74" s="79"/>
      <c r="G74" s="80"/>
      <c r="H74" s="81"/>
      <c r="I74" s="82">
        <f t="shared" si="47"/>
        <v>0</v>
      </c>
      <c r="J74" s="200">
        <f t="shared" si="7"/>
        <v>0</v>
      </c>
      <c r="K74" s="83"/>
      <c r="L74" s="79"/>
      <c r="M74" s="79"/>
      <c r="N74" s="84"/>
      <c r="O74" s="85">
        <f t="shared" si="37"/>
        <v>0</v>
      </c>
      <c r="P74" s="83"/>
      <c r="Q74" s="79"/>
      <c r="R74" s="86"/>
      <c r="S74" s="196"/>
      <c r="T74" s="87"/>
      <c r="U74" s="70">
        <f t="shared" si="9"/>
        <v>0</v>
      </c>
      <c r="V74" s="88">
        <f t="shared" si="10"/>
        <v>0</v>
      </c>
      <c r="W74" s="224">
        <f t="shared" si="11"/>
        <v>0</v>
      </c>
      <c r="X74" s="236">
        <f t="shared" si="12"/>
        <v>0</v>
      </c>
      <c r="Y74" s="231">
        <f t="shared" si="13"/>
        <v>0</v>
      </c>
      <c r="Z74" s="89">
        <f t="shared" si="14"/>
        <v>0</v>
      </c>
      <c r="AA74" s="238">
        <f t="shared" si="15"/>
        <v>0</v>
      </c>
      <c r="AB74" s="89">
        <f t="shared" si="16"/>
        <v>0</v>
      </c>
      <c r="AC74" s="89">
        <f t="shared" si="17"/>
        <v>0</v>
      </c>
      <c r="AD74" s="89">
        <f t="shared" si="18"/>
        <v>0</v>
      </c>
      <c r="AE74" s="71">
        <v>0</v>
      </c>
      <c r="AF74" s="71">
        <v>0</v>
      </c>
      <c r="AG74" s="71">
        <v>0</v>
      </c>
      <c r="AH74" s="167">
        <v>0</v>
      </c>
      <c r="AI74" s="218"/>
      <c r="AJ74" s="222">
        <f t="shared" si="19"/>
        <v>0</v>
      </c>
      <c r="AK74" s="222">
        <f t="shared" si="20"/>
        <v>0</v>
      </c>
      <c r="AL74" s="220">
        <f t="shared" si="38"/>
        <v>0</v>
      </c>
      <c r="AM74" s="103">
        <f t="shared" si="39"/>
        <v>0</v>
      </c>
      <c r="AN74" s="103">
        <f t="shared" si="40"/>
        <v>0</v>
      </c>
      <c r="AO74" s="212">
        <f t="shared" si="41"/>
        <v>0</v>
      </c>
      <c r="AP74" s="103">
        <f t="shared" si="21"/>
        <v>0</v>
      </c>
      <c r="AQ74" s="103">
        <f t="shared" si="42"/>
        <v>0</v>
      </c>
      <c r="AR74" s="103">
        <f t="shared" si="43"/>
        <v>0</v>
      </c>
      <c r="AS74" s="224">
        <f t="shared" si="44"/>
        <v>0</v>
      </c>
      <c r="AT74" s="90">
        <f t="shared" si="24"/>
        <v>0</v>
      </c>
      <c r="AU74" s="227">
        <f t="shared" si="25"/>
        <v>0</v>
      </c>
      <c r="AV74" s="224">
        <f t="shared" si="26"/>
        <v>0</v>
      </c>
      <c r="AW74" s="222">
        <f t="shared" si="27"/>
        <v>0</v>
      </c>
      <c r="AX74" s="231">
        <f t="shared" si="28"/>
        <v>0</v>
      </c>
      <c r="AY74" s="230">
        <f t="shared" si="29"/>
        <v>0</v>
      </c>
      <c r="AZ74" s="230">
        <f t="shared" si="30"/>
        <v>0</v>
      </c>
      <c r="BA74" s="89">
        <f t="shared" si="31"/>
        <v>0</v>
      </c>
      <c r="BB74" s="89">
        <f t="shared" si="32"/>
        <v>0</v>
      </c>
      <c r="BC74" s="233">
        <f t="shared" si="33"/>
        <v>0</v>
      </c>
      <c r="BD74" s="234">
        <f t="shared" si="45"/>
        <v>0</v>
      </c>
      <c r="BE74" s="234">
        <f t="shared" si="34"/>
        <v>0</v>
      </c>
      <c r="BF74" s="176">
        <f t="shared" si="46"/>
        <v>0</v>
      </c>
      <c r="BG74" s="171"/>
      <c r="BH74" s="171"/>
    </row>
    <row r="75" spans="1:60" s="4" customFormat="1" ht="14.25" x14ac:dyDescent="0.2">
      <c r="A75" s="56">
        <v>59</v>
      </c>
      <c r="B75" s="75"/>
      <c r="C75" s="76"/>
      <c r="D75" s="96"/>
      <c r="E75" s="78"/>
      <c r="F75" s="79"/>
      <c r="G75" s="80"/>
      <c r="H75" s="81"/>
      <c r="I75" s="82">
        <f>J75+U75</f>
        <v>0</v>
      </c>
      <c r="J75" s="200">
        <f t="shared" si="7"/>
        <v>0</v>
      </c>
      <c r="K75" s="83"/>
      <c r="L75" s="79"/>
      <c r="M75" s="79"/>
      <c r="N75" s="84"/>
      <c r="O75" s="85">
        <f>P75+Q75</f>
        <v>0</v>
      </c>
      <c r="P75" s="83"/>
      <c r="Q75" s="79"/>
      <c r="R75" s="86"/>
      <c r="S75" s="196"/>
      <c r="T75" s="87"/>
      <c r="U75" s="70">
        <f t="shared" si="9"/>
        <v>0</v>
      </c>
      <c r="V75" s="88">
        <f t="shared" si="10"/>
        <v>0</v>
      </c>
      <c r="W75" s="224">
        <f t="shared" si="11"/>
        <v>0</v>
      </c>
      <c r="X75" s="236">
        <f t="shared" si="12"/>
        <v>0</v>
      </c>
      <c r="Y75" s="231">
        <f t="shared" si="13"/>
        <v>0</v>
      </c>
      <c r="Z75" s="89">
        <f t="shared" si="14"/>
        <v>0</v>
      </c>
      <c r="AA75" s="238">
        <f t="shared" si="15"/>
        <v>0</v>
      </c>
      <c r="AB75" s="89">
        <f t="shared" si="16"/>
        <v>0</v>
      </c>
      <c r="AC75" s="89">
        <f t="shared" si="17"/>
        <v>0</v>
      </c>
      <c r="AD75" s="89">
        <f t="shared" si="18"/>
        <v>0</v>
      </c>
      <c r="AE75" s="71">
        <v>0</v>
      </c>
      <c r="AF75" s="71">
        <v>0</v>
      </c>
      <c r="AG75" s="71">
        <v>0</v>
      </c>
      <c r="AH75" s="167">
        <v>0</v>
      </c>
      <c r="AI75" s="218"/>
      <c r="AJ75" s="222">
        <f t="shared" si="19"/>
        <v>0</v>
      </c>
      <c r="AK75" s="222">
        <f t="shared" si="20"/>
        <v>0</v>
      </c>
      <c r="AL75" s="220">
        <f t="shared" si="38"/>
        <v>0</v>
      </c>
      <c r="AM75" s="103">
        <f t="shared" si="39"/>
        <v>0</v>
      </c>
      <c r="AN75" s="103">
        <f t="shared" si="40"/>
        <v>0</v>
      </c>
      <c r="AO75" s="212">
        <f t="shared" si="41"/>
        <v>0</v>
      </c>
      <c r="AP75" s="103">
        <f t="shared" si="21"/>
        <v>0</v>
      </c>
      <c r="AQ75" s="103">
        <f t="shared" si="42"/>
        <v>0</v>
      </c>
      <c r="AR75" s="103">
        <f t="shared" si="43"/>
        <v>0</v>
      </c>
      <c r="AS75" s="224">
        <f t="shared" si="44"/>
        <v>0</v>
      </c>
      <c r="AT75" s="90">
        <f t="shared" si="24"/>
        <v>0</v>
      </c>
      <c r="AU75" s="227">
        <f t="shared" si="25"/>
        <v>0</v>
      </c>
      <c r="AV75" s="224">
        <f t="shared" si="26"/>
        <v>0</v>
      </c>
      <c r="AW75" s="222">
        <f t="shared" si="27"/>
        <v>0</v>
      </c>
      <c r="AX75" s="231">
        <f t="shared" si="28"/>
        <v>0</v>
      </c>
      <c r="AY75" s="230">
        <f t="shared" si="29"/>
        <v>0</v>
      </c>
      <c r="AZ75" s="230">
        <f t="shared" si="30"/>
        <v>0</v>
      </c>
      <c r="BA75" s="89">
        <f t="shared" si="31"/>
        <v>0</v>
      </c>
      <c r="BB75" s="89">
        <f t="shared" si="32"/>
        <v>0</v>
      </c>
      <c r="BC75" s="233">
        <f t="shared" si="33"/>
        <v>0</v>
      </c>
      <c r="BD75" s="234">
        <f t="shared" si="45"/>
        <v>0</v>
      </c>
      <c r="BE75" s="234">
        <f t="shared" si="34"/>
        <v>0</v>
      </c>
      <c r="BF75" s="176">
        <f t="shared" si="46"/>
        <v>0</v>
      </c>
      <c r="BG75" s="171"/>
      <c r="BH75" s="171"/>
    </row>
    <row r="76" spans="1:60" s="4" customFormat="1" ht="14.25" x14ac:dyDescent="0.2">
      <c r="A76" s="56">
        <v>60</v>
      </c>
      <c r="B76" s="75"/>
      <c r="C76" s="76"/>
      <c r="D76" s="96"/>
      <c r="E76" s="78"/>
      <c r="F76" s="79"/>
      <c r="G76" s="80"/>
      <c r="H76" s="81"/>
      <c r="I76" s="82">
        <f t="shared" si="47"/>
        <v>0</v>
      </c>
      <c r="J76" s="200">
        <f t="shared" si="7"/>
        <v>0</v>
      </c>
      <c r="K76" s="83"/>
      <c r="L76" s="79"/>
      <c r="M76" s="79"/>
      <c r="N76" s="84"/>
      <c r="O76" s="85">
        <f t="shared" si="37"/>
        <v>0</v>
      </c>
      <c r="P76" s="83"/>
      <c r="Q76" s="79"/>
      <c r="R76" s="86"/>
      <c r="S76" s="196"/>
      <c r="T76" s="87"/>
      <c r="U76" s="70">
        <f t="shared" si="9"/>
        <v>0</v>
      </c>
      <c r="V76" s="88">
        <f t="shared" si="10"/>
        <v>0</v>
      </c>
      <c r="W76" s="224">
        <f t="shared" si="11"/>
        <v>0</v>
      </c>
      <c r="X76" s="236">
        <f t="shared" si="12"/>
        <v>0</v>
      </c>
      <c r="Y76" s="231">
        <f t="shared" si="13"/>
        <v>0</v>
      </c>
      <c r="Z76" s="89">
        <f t="shared" si="14"/>
        <v>0</v>
      </c>
      <c r="AA76" s="238">
        <f t="shared" si="15"/>
        <v>0</v>
      </c>
      <c r="AB76" s="89">
        <f t="shared" si="16"/>
        <v>0</v>
      </c>
      <c r="AC76" s="89">
        <f t="shared" si="17"/>
        <v>0</v>
      </c>
      <c r="AD76" s="89">
        <f t="shared" si="18"/>
        <v>0</v>
      </c>
      <c r="AE76" s="71">
        <v>0</v>
      </c>
      <c r="AF76" s="71">
        <v>0</v>
      </c>
      <c r="AG76" s="71">
        <v>0</v>
      </c>
      <c r="AH76" s="167">
        <v>0</v>
      </c>
      <c r="AI76" s="218"/>
      <c r="AJ76" s="222">
        <f t="shared" si="19"/>
        <v>0</v>
      </c>
      <c r="AK76" s="222">
        <f t="shared" si="20"/>
        <v>0</v>
      </c>
      <c r="AL76" s="220">
        <f t="shared" si="38"/>
        <v>0</v>
      </c>
      <c r="AM76" s="103">
        <f t="shared" si="39"/>
        <v>0</v>
      </c>
      <c r="AN76" s="103">
        <f t="shared" si="40"/>
        <v>0</v>
      </c>
      <c r="AO76" s="212">
        <f t="shared" si="41"/>
        <v>0</v>
      </c>
      <c r="AP76" s="103">
        <f t="shared" si="21"/>
        <v>0</v>
      </c>
      <c r="AQ76" s="103">
        <f t="shared" si="42"/>
        <v>0</v>
      </c>
      <c r="AR76" s="103">
        <f t="shared" si="43"/>
        <v>0</v>
      </c>
      <c r="AS76" s="224">
        <f t="shared" si="44"/>
        <v>0</v>
      </c>
      <c r="AT76" s="90">
        <f t="shared" si="24"/>
        <v>0</v>
      </c>
      <c r="AU76" s="227">
        <f t="shared" si="25"/>
        <v>0</v>
      </c>
      <c r="AV76" s="224">
        <f t="shared" si="26"/>
        <v>0</v>
      </c>
      <c r="AW76" s="222">
        <f t="shared" si="27"/>
        <v>0</v>
      </c>
      <c r="AX76" s="231">
        <f t="shared" si="28"/>
        <v>0</v>
      </c>
      <c r="AY76" s="230">
        <f t="shared" si="29"/>
        <v>0</v>
      </c>
      <c r="AZ76" s="230">
        <f t="shared" si="30"/>
        <v>0</v>
      </c>
      <c r="BA76" s="89">
        <f t="shared" si="31"/>
        <v>0</v>
      </c>
      <c r="BB76" s="89">
        <f t="shared" si="32"/>
        <v>0</v>
      </c>
      <c r="BC76" s="233">
        <f t="shared" si="33"/>
        <v>0</v>
      </c>
      <c r="BD76" s="234">
        <f t="shared" si="45"/>
        <v>0</v>
      </c>
      <c r="BE76" s="234">
        <f t="shared" si="34"/>
        <v>0</v>
      </c>
      <c r="BF76" s="176">
        <f t="shared" si="46"/>
        <v>0</v>
      </c>
      <c r="BG76" s="171"/>
      <c r="BH76" s="171"/>
    </row>
    <row r="77" spans="1:60" s="4" customFormat="1" ht="14.25" x14ac:dyDescent="0.2">
      <c r="A77" s="56">
        <v>61</v>
      </c>
      <c r="B77" s="75"/>
      <c r="C77" s="76"/>
      <c r="D77" s="96"/>
      <c r="E77" s="78"/>
      <c r="F77" s="79"/>
      <c r="G77" s="80"/>
      <c r="H77" s="81"/>
      <c r="I77" s="82">
        <f>J77+U77</f>
        <v>0</v>
      </c>
      <c r="J77" s="200">
        <f t="shared" si="7"/>
        <v>0</v>
      </c>
      <c r="K77" s="83"/>
      <c r="L77" s="79"/>
      <c r="M77" s="79"/>
      <c r="N77" s="84"/>
      <c r="O77" s="85">
        <f>P77+Q77</f>
        <v>0</v>
      </c>
      <c r="P77" s="83"/>
      <c r="Q77" s="79"/>
      <c r="R77" s="86"/>
      <c r="S77" s="196"/>
      <c r="T77" s="87"/>
      <c r="U77" s="70">
        <f t="shared" si="9"/>
        <v>0</v>
      </c>
      <c r="V77" s="88">
        <f t="shared" si="10"/>
        <v>0</v>
      </c>
      <c r="W77" s="224">
        <f t="shared" si="11"/>
        <v>0</v>
      </c>
      <c r="X77" s="236">
        <f t="shared" si="12"/>
        <v>0</v>
      </c>
      <c r="Y77" s="231">
        <f t="shared" si="13"/>
        <v>0</v>
      </c>
      <c r="Z77" s="89">
        <f t="shared" si="14"/>
        <v>0</v>
      </c>
      <c r="AA77" s="238">
        <f t="shared" si="15"/>
        <v>0</v>
      </c>
      <c r="AB77" s="89">
        <f t="shared" si="16"/>
        <v>0</v>
      </c>
      <c r="AC77" s="89">
        <f t="shared" si="17"/>
        <v>0</v>
      </c>
      <c r="AD77" s="89">
        <f t="shared" si="18"/>
        <v>0</v>
      </c>
      <c r="AE77" s="71">
        <v>0</v>
      </c>
      <c r="AF77" s="71">
        <v>0</v>
      </c>
      <c r="AG77" s="71">
        <v>0</v>
      </c>
      <c r="AH77" s="167">
        <v>0</v>
      </c>
      <c r="AI77" s="218"/>
      <c r="AJ77" s="222">
        <f t="shared" si="19"/>
        <v>0</v>
      </c>
      <c r="AK77" s="222">
        <f t="shared" si="20"/>
        <v>0</v>
      </c>
      <c r="AL77" s="220">
        <f t="shared" si="38"/>
        <v>0</v>
      </c>
      <c r="AM77" s="103">
        <f t="shared" si="39"/>
        <v>0</v>
      </c>
      <c r="AN77" s="103">
        <f t="shared" si="40"/>
        <v>0</v>
      </c>
      <c r="AO77" s="212">
        <f t="shared" si="41"/>
        <v>0</v>
      </c>
      <c r="AP77" s="103">
        <f t="shared" si="21"/>
        <v>0</v>
      </c>
      <c r="AQ77" s="103">
        <f t="shared" si="42"/>
        <v>0</v>
      </c>
      <c r="AR77" s="103">
        <f t="shared" si="43"/>
        <v>0</v>
      </c>
      <c r="AS77" s="224">
        <f t="shared" si="44"/>
        <v>0</v>
      </c>
      <c r="AT77" s="90">
        <f t="shared" si="24"/>
        <v>0</v>
      </c>
      <c r="AU77" s="227">
        <f t="shared" si="25"/>
        <v>0</v>
      </c>
      <c r="AV77" s="224">
        <f t="shared" si="26"/>
        <v>0</v>
      </c>
      <c r="AW77" s="222">
        <f t="shared" si="27"/>
        <v>0</v>
      </c>
      <c r="AX77" s="231">
        <f t="shared" si="28"/>
        <v>0</v>
      </c>
      <c r="AY77" s="230">
        <f t="shared" si="29"/>
        <v>0</v>
      </c>
      <c r="AZ77" s="230">
        <f t="shared" si="30"/>
        <v>0</v>
      </c>
      <c r="BA77" s="89">
        <f t="shared" si="31"/>
        <v>0</v>
      </c>
      <c r="BB77" s="89">
        <f t="shared" si="32"/>
        <v>0</v>
      </c>
      <c r="BC77" s="233">
        <f t="shared" si="33"/>
        <v>0</v>
      </c>
      <c r="BD77" s="234">
        <f t="shared" si="45"/>
        <v>0</v>
      </c>
      <c r="BE77" s="234">
        <f t="shared" si="34"/>
        <v>0</v>
      </c>
      <c r="BF77" s="176">
        <f t="shared" si="46"/>
        <v>0</v>
      </c>
      <c r="BG77" s="171"/>
      <c r="BH77" s="171"/>
    </row>
    <row r="78" spans="1:60" s="4" customFormat="1" ht="14.25" x14ac:dyDescent="0.2">
      <c r="A78" s="56">
        <v>62</v>
      </c>
      <c r="B78" s="75"/>
      <c r="C78" s="76"/>
      <c r="D78" s="96"/>
      <c r="E78" s="78"/>
      <c r="F78" s="79"/>
      <c r="G78" s="80"/>
      <c r="H78" s="81"/>
      <c r="I78" s="82">
        <f t="shared" si="47"/>
        <v>0</v>
      </c>
      <c r="J78" s="200">
        <f t="shared" si="7"/>
        <v>0</v>
      </c>
      <c r="K78" s="83"/>
      <c r="L78" s="79"/>
      <c r="M78" s="79"/>
      <c r="N78" s="84"/>
      <c r="O78" s="85">
        <f t="shared" si="37"/>
        <v>0</v>
      </c>
      <c r="P78" s="83"/>
      <c r="Q78" s="79"/>
      <c r="R78" s="86"/>
      <c r="S78" s="196"/>
      <c r="T78" s="87"/>
      <c r="U78" s="70">
        <f t="shared" si="9"/>
        <v>0</v>
      </c>
      <c r="V78" s="88">
        <f t="shared" si="10"/>
        <v>0</v>
      </c>
      <c r="W78" s="224">
        <f t="shared" si="11"/>
        <v>0</v>
      </c>
      <c r="X78" s="236">
        <f t="shared" si="12"/>
        <v>0</v>
      </c>
      <c r="Y78" s="231">
        <f t="shared" si="13"/>
        <v>0</v>
      </c>
      <c r="Z78" s="89">
        <f t="shared" si="14"/>
        <v>0</v>
      </c>
      <c r="AA78" s="238">
        <f t="shared" si="15"/>
        <v>0</v>
      </c>
      <c r="AB78" s="89">
        <f t="shared" si="16"/>
        <v>0</v>
      </c>
      <c r="AC78" s="89">
        <f t="shared" si="17"/>
        <v>0</v>
      </c>
      <c r="AD78" s="89">
        <f t="shared" si="18"/>
        <v>0</v>
      </c>
      <c r="AE78" s="71">
        <v>0</v>
      </c>
      <c r="AF78" s="71">
        <v>0</v>
      </c>
      <c r="AG78" s="71">
        <v>0</v>
      </c>
      <c r="AH78" s="167">
        <v>0</v>
      </c>
      <c r="AI78" s="218"/>
      <c r="AJ78" s="222">
        <f t="shared" si="19"/>
        <v>0</v>
      </c>
      <c r="AK78" s="222">
        <f t="shared" si="20"/>
        <v>0</v>
      </c>
      <c r="AL78" s="220">
        <f t="shared" si="38"/>
        <v>0</v>
      </c>
      <c r="AM78" s="103">
        <f t="shared" si="39"/>
        <v>0</v>
      </c>
      <c r="AN78" s="103">
        <f t="shared" si="40"/>
        <v>0</v>
      </c>
      <c r="AO78" s="212">
        <f t="shared" si="41"/>
        <v>0</v>
      </c>
      <c r="AP78" s="103">
        <f t="shared" si="21"/>
        <v>0</v>
      </c>
      <c r="AQ78" s="103">
        <f t="shared" si="42"/>
        <v>0</v>
      </c>
      <c r="AR78" s="103">
        <f t="shared" si="43"/>
        <v>0</v>
      </c>
      <c r="AS78" s="224">
        <f t="shared" si="44"/>
        <v>0</v>
      </c>
      <c r="AT78" s="90">
        <f t="shared" si="24"/>
        <v>0</v>
      </c>
      <c r="AU78" s="227">
        <f t="shared" si="25"/>
        <v>0</v>
      </c>
      <c r="AV78" s="224">
        <f t="shared" si="26"/>
        <v>0</v>
      </c>
      <c r="AW78" s="222">
        <f t="shared" si="27"/>
        <v>0</v>
      </c>
      <c r="AX78" s="231">
        <f t="shared" si="28"/>
        <v>0</v>
      </c>
      <c r="AY78" s="230">
        <f t="shared" si="29"/>
        <v>0</v>
      </c>
      <c r="AZ78" s="230">
        <f t="shared" si="30"/>
        <v>0</v>
      </c>
      <c r="BA78" s="89">
        <f t="shared" si="31"/>
        <v>0</v>
      </c>
      <c r="BB78" s="89">
        <f t="shared" si="32"/>
        <v>0</v>
      </c>
      <c r="BC78" s="233">
        <f t="shared" si="33"/>
        <v>0</v>
      </c>
      <c r="BD78" s="234">
        <f t="shared" si="45"/>
        <v>0</v>
      </c>
      <c r="BE78" s="234">
        <f t="shared" si="34"/>
        <v>0</v>
      </c>
      <c r="BF78" s="176">
        <f t="shared" si="46"/>
        <v>0</v>
      </c>
      <c r="BG78" s="171"/>
      <c r="BH78" s="171"/>
    </row>
    <row r="79" spans="1:60" s="4" customFormat="1" ht="14.25" x14ac:dyDescent="0.2">
      <c r="A79" s="56">
        <v>63</v>
      </c>
      <c r="B79" s="75"/>
      <c r="C79" s="76"/>
      <c r="D79" s="96"/>
      <c r="E79" s="78"/>
      <c r="F79" s="79"/>
      <c r="G79" s="80"/>
      <c r="H79" s="81"/>
      <c r="I79" s="82">
        <f>J79+U79</f>
        <v>0</v>
      </c>
      <c r="J79" s="200">
        <f t="shared" si="7"/>
        <v>0</v>
      </c>
      <c r="K79" s="83"/>
      <c r="L79" s="79"/>
      <c r="M79" s="79"/>
      <c r="N79" s="84"/>
      <c r="O79" s="85">
        <f>P79+Q79</f>
        <v>0</v>
      </c>
      <c r="P79" s="83"/>
      <c r="Q79" s="79"/>
      <c r="R79" s="86"/>
      <c r="S79" s="196"/>
      <c r="T79" s="87"/>
      <c r="U79" s="70">
        <f t="shared" si="9"/>
        <v>0</v>
      </c>
      <c r="V79" s="88">
        <f t="shared" si="10"/>
        <v>0</v>
      </c>
      <c r="W79" s="224">
        <f t="shared" si="11"/>
        <v>0</v>
      </c>
      <c r="X79" s="236">
        <f t="shared" si="12"/>
        <v>0</v>
      </c>
      <c r="Y79" s="231">
        <f t="shared" si="13"/>
        <v>0</v>
      </c>
      <c r="Z79" s="89">
        <f t="shared" si="14"/>
        <v>0</v>
      </c>
      <c r="AA79" s="238">
        <f t="shared" si="15"/>
        <v>0</v>
      </c>
      <c r="AB79" s="89">
        <f t="shared" si="16"/>
        <v>0</v>
      </c>
      <c r="AC79" s="89">
        <f t="shared" si="17"/>
        <v>0</v>
      </c>
      <c r="AD79" s="89">
        <f t="shared" si="18"/>
        <v>0</v>
      </c>
      <c r="AE79" s="71">
        <v>0</v>
      </c>
      <c r="AF79" s="71">
        <v>0</v>
      </c>
      <c r="AG79" s="71">
        <v>0</v>
      </c>
      <c r="AH79" s="167">
        <v>0</v>
      </c>
      <c r="AI79" s="218"/>
      <c r="AJ79" s="222">
        <f t="shared" si="19"/>
        <v>0</v>
      </c>
      <c r="AK79" s="222">
        <f t="shared" si="20"/>
        <v>0</v>
      </c>
      <c r="AL79" s="220">
        <f t="shared" si="38"/>
        <v>0</v>
      </c>
      <c r="AM79" s="103">
        <f t="shared" si="39"/>
        <v>0</v>
      </c>
      <c r="AN79" s="103">
        <f t="shared" si="40"/>
        <v>0</v>
      </c>
      <c r="AO79" s="212">
        <f t="shared" si="41"/>
        <v>0</v>
      </c>
      <c r="AP79" s="103">
        <f t="shared" si="21"/>
        <v>0</v>
      </c>
      <c r="AQ79" s="103">
        <f t="shared" si="42"/>
        <v>0</v>
      </c>
      <c r="AR79" s="103">
        <f t="shared" si="43"/>
        <v>0</v>
      </c>
      <c r="AS79" s="224">
        <f t="shared" si="44"/>
        <v>0</v>
      </c>
      <c r="AT79" s="90">
        <f t="shared" si="24"/>
        <v>0</v>
      </c>
      <c r="AU79" s="227">
        <f t="shared" si="25"/>
        <v>0</v>
      </c>
      <c r="AV79" s="224">
        <f t="shared" si="26"/>
        <v>0</v>
      </c>
      <c r="AW79" s="222">
        <f t="shared" si="27"/>
        <v>0</v>
      </c>
      <c r="AX79" s="231">
        <f t="shared" si="28"/>
        <v>0</v>
      </c>
      <c r="AY79" s="230">
        <f t="shared" si="29"/>
        <v>0</v>
      </c>
      <c r="AZ79" s="230">
        <f t="shared" si="30"/>
        <v>0</v>
      </c>
      <c r="BA79" s="89">
        <f t="shared" si="31"/>
        <v>0</v>
      </c>
      <c r="BB79" s="89">
        <f t="shared" si="32"/>
        <v>0</v>
      </c>
      <c r="BC79" s="233">
        <f t="shared" si="33"/>
        <v>0</v>
      </c>
      <c r="BD79" s="234">
        <f t="shared" si="45"/>
        <v>0</v>
      </c>
      <c r="BE79" s="234">
        <f t="shared" si="34"/>
        <v>0</v>
      </c>
      <c r="BF79" s="176">
        <f t="shared" si="46"/>
        <v>0</v>
      </c>
      <c r="BG79" s="171"/>
      <c r="BH79" s="171"/>
    </row>
    <row r="80" spans="1:60" s="4" customFormat="1" ht="14.25" x14ac:dyDescent="0.2">
      <c r="A80" s="56">
        <v>64</v>
      </c>
      <c r="B80" s="75"/>
      <c r="C80" s="76"/>
      <c r="D80" s="96"/>
      <c r="E80" s="78"/>
      <c r="F80" s="79"/>
      <c r="G80" s="80"/>
      <c r="H80" s="81"/>
      <c r="I80" s="82">
        <f t="shared" si="47"/>
        <v>0</v>
      </c>
      <c r="J80" s="200">
        <f t="shared" si="7"/>
        <v>0</v>
      </c>
      <c r="K80" s="83"/>
      <c r="L80" s="79"/>
      <c r="M80" s="79"/>
      <c r="N80" s="84"/>
      <c r="O80" s="85">
        <f t="shared" si="37"/>
        <v>0</v>
      </c>
      <c r="P80" s="83"/>
      <c r="Q80" s="79"/>
      <c r="R80" s="86"/>
      <c r="S80" s="196"/>
      <c r="T80" s="87"/>
      <c r="U80" s="70">
        <f t="shared" si="9"/>
        <v>0</v>
      </c>
      <c r="V80" s="88">
        <f t="shared" si="10"/>
        <v>0</v>
      </c>
      <c r="W80" s="224">
        <f t="shared" si="11"/>
        <v>0</v>
      </c>
      <c r="X80" s="236">
        <f t="shared" si="12"/>
        <v>0</v>
      </c>
      <c r="Y80" s="231">
        <f t="shared" si="13"/>
        <v>0</v>
      </c>
      <c r="Z80" s="89">
        <f t="shared" si="14"/>
        <v>0</v>
      </c>
      <c r="AA80" s="238">
        <f t="shared" si="15"/>
        <v>0</v>
      </c>
      <c r="AB80" s="89">
        <f t="shared" si="16"/>
        <v>0</v>
      </c>
      <c r="AC80" s="89">
        <f t="shared" si="17"/>
        <v>0</v>
      </c>
      <c r="AD80" s="89">
        <f t="shared" si="18"/>
        <v>0</v>
      </c>
      <c r="AE80" s="71">
        <v>0</v>
      </c>
      <c r="AF80" s="71">
        <v>0</v>
      </c>
      <c r="AG80" s="71">
        <v>0</v>
      </c>
      <c r="AH80" s="167">
        <v>0</v>
      </c>
      <c r="AI80" s="218"/>
      <c r="AJ80" s="222">
        <f t="shared" si="19"/>
        <v>0</v>
      </c>
      <c r="AK80" s="222">
        <f t="shared" si="20"/>
        <v>0</v>
      </c>
      <c r="AL80" s="220">
        <f t="shared" si="38"/>
        <v>0</v>
      </c>
      <c r="AM80" s="103">
        <f t="shared" si="39"/>
        <v>0</v>
      </c>
      <c r="AN80" s="103">
        <f t="shared" si="40"/>
        <v>0</v>
      </c>
      <c r="AO80" s="212">
        <f t="shared" si="41"/>
        <v>0</v>
      </c>
      <c r="AP80" s="103">
        <f t="shared" si="21"/>
        <v>0</v>
      </c>
      <c r="AQ80" s="103">
        <f t="shared" si="42"/>
        <v>0</v>
      </c>
      <c r="AR80" s="103">
        <f t="shared" si="43"/>
        <v>0</v>
      </c>
      <c r="AS80" s="224">
        <f t="shared" si="44"/>
        <v>0</v>
      </c>
      <c r="AT80" s="90">
        <f t="shared" si="24"/>
        <v>0</v>
      </c>
      <c r="AU80" s="227">
        <f t="shared" si="25"/>
        <v>0</v>
      </c>
      <c r="AV80" s="224">
        <f t="shared" si="26"/>
        <v>0</v>
      </c>
      <c r="AW80" s="222">
        <f t="shared" si="27"/>
        <v>0</v>
      </c>
      <c r="AX80" s="231">
        <f t="shared" si="28"/>
        <v>0</v>
      </c>
      <c r="AY80" s="230">
        <f t="shared" si="29"/>
        <v>0</v>
      </c>
      <c r="AZ80" s="230">
        <f t="shared" si="30"/>
        <v>0</v>
      </c>
      <c r="BA80" s="89">
        <f t="shared" si="31"/>
        <v>0</v>
      </c>
      <c r="BB80" s="89">
        <f t="shared" si="32"/>
        <v>0</v>
      </c>
      <c r="BC80" s="233">
        <f t="shared" si="33"/>
        <v>0</v>
      </c>
      <c r="BD80" s="234">
        <f t="shared" si="45"/>
        <v>0</v>
      </c>
      <c r="BE80" s="234">
        <f t="shared" si="34"/>
        <v>0</v>
      </c>
      <c r="BF80" s="176">
        <f t="shared" si="46"/>
        <v>0</v>
      </c>
      <c r="BG80" s="171"/>
      <c r="BH80" s="171"/>
    </row>
    <row r="81" spans="1:60" s="4" customFormat="1" ht="14.25" x14ac:dyDescent="0.2">
      <c r="A81" s="56">
        <v>65</v>
      </c>
      <c r="B81" s="75"/>
      <c r="C81" s="76"/>
      <c r="D81" s="96"/>
      <c r="E81" s="78"/>
      <c r="F81" s="79"/>
      <c r="G81" s="80"/>
      <c r="H81" s="81"/>
      <c r="I81" s="82">
        <f t="shared" si="47"/>
        <v>0</v>
      </c>
      <c r="J81" s="200">
        <f t="shared" si="7"/>
        <v>0</v>
      </c>
      <c r="K81" s="83"/>
      <c r="L81" s="79"/>
      <c r="M81" s="79"/>
      <c r="N81" s="84"/>
      <c r="O81" s="85">
        <f t="shared" si="37"/>
        <v>0</v>
      </c>
      <c r="P81" s="83"/>
      <c r="Q81" s="79"/>
      <c r="R81" s="86"/>
      <c r="S81" s="196"/>
      <c r="T81" s="87"/>
      <c r="U81" s="70">
        <f t="shared" si="9"/>
        <v>0</v>
      </c>
      <c r="V81" s="88">
        <f t="shared" si="10"/>
        <v>0</v>
      </c>
      <c r="W81" s="224">
        <f t="shared" si="11"/>
        <v>0</v>
      </c>
      <c r="X81" s="236">
        <f t="shared" si="12"/>
        <v>0</v>
      </c>
      <c r="Y81" s="231">
        <f t="shared" si="13"/>
        <v>0</v>
      </c>
      <c r="Z81" s="89">
        <f t="shared" si="14"/>
        <v>0</v>
      </c>
      <c r="AA81" s="238">
        <f t="shared" si="15"/>
        <v>0</v>
      </c>
      <c r="AB81" s="89">
        <f t="shared" si="16"/>
        <v>0</v>
      </c>
      <c r="AC81" s="89">
        <f t="shared" si="17"/>
        <v>0</v>
      </c>
      <c r="AD81" s="89">
        <f t="shared" si="18"/>
        <v>0</v>
      </c>
      <c r="AE81" s="71">
        <v>0</v>
      </c>
      <c r="AF81" s="71">
        <v>0</v>
      </c>
      <c r="AG81" s="71">
        <v>0</v>
      </c>
      <c r="AH81" s="167">
        <v>0</v>
      </c>
      <c r="AI81" s="218"/>
      <c r="AJ81" s="222">
        <f t="shared" si="19"/>
        <v>0</v>
      </c>
      <c r="AK81" s="222">
        <f t="shared" si="20"/>
        <v>0</v>
      </c>
      <c r="AL81" s="220">
        <f t="shared" ref="AL81:AL116" si="48">ROUNDDOWN(K81*AI81,2)</f>
        <v>0</v>
      </c>
      <c r="AM81" s="103">
        <f t="shared" ref="AM81:AM116" si="49">ROUNDDOWN(L81*AI81,2)</f>
        <v>0</v>
      </c>
      <c r="AN81" s="103">
        <f t="shared" ref="AN81:AN116" si="50">ROUNDDOWN(M81*AI81,2)</f>
        <v>0</v>
      </c>
      <c r="AO81" s="212">
        <f t="shared" ref="AO81:AO116" si="51">ROUNDDOWN(N81*AI81,2)</f>
        <v>0</v>
      </c>
      <c r="AP81" s="103">
        <f t="shared" si="21"/>
        <v>0</v>
      </c>
      <c r="AQ81" s="103">
        <f t="shared" ref="AQ81:AQ116" si="52">ROUNDDOWN(R81*AI81,2)</f>
        <v>0</v>
      </c>
      <c r="AR81" s="103">
        <f t="shared" ref="AR81:AR116" si="53">ROUNDDOWN(S81*AI81,2)</f>
        <v>0</v>
      </c>
      <c r="AS81" s="224">
        <f t="shared" ref="AS81:AS116" si="54">ROUNDDOWN(T81*AI81,2)</f>
        <v>0</v>
      </c>
      <c r="AT81" s="90">
        <f t="shared" si="24"/>
        <v>0</v>
      </c>
      <c r="AU81" s="227">
        <f t="shared" si="25"/>
        <v>0</v>
      </c>
      <c r="AV81" s="224">
        <f t="shared" si="26"/>
        <v>0</v>
      </c>
      <c r="AW81" s="222">
        <f t="shared" si="27"/>
        <v>0</v>
      </c>
      <c r="AX81" s="231">
        <f t="shared" si="28"/>
        <v>0</v>
      </c>
      <c r="AY81" s="230">
        <f t="shared" si="29"/>
        <v>0</v>
      </c>
      <c r="AZ81" s="230">
        <f t="shared" si="30"/>
        <v>0</v>
      </c>
      <c r="BA81" s="89">
        <f t="shared" si="31"/>
        <v>0</v>
      </c>
      <c r="BB81" s="89">
        <f t="shared" si="32"/>
        <v>0</v>
      </c>
      <c r="BC81" s="233">
        <f t="shared" si="33"/>
        <v>0</v>
      </c>
      <c r="BD81" s="234">
        <f t="shared" ref="BD81:BD116" si="55">AE81*AI81</f>
        <v>0</v>
      </c>
      <c r="BE81" s="234">
        <f t="shared" si="34"/>
        <v>0</v>
      </c>
      <c r="BF81" s="176">
        <f t="shared" ref="BF81:BF116" si="56">ROUNDDOWN(AI81*AG81,2)</f>
        <v>0</v>
      </c>
      <c r="BG81" s="171"/>
      <c r="BH81" s="171"/>
    </row>
    <row r="82" spans="1:60" s="4" customFormat="1" ht="14.25" x14ac:dyDescent="0.2">
      <c r="A82" s="56">
        <v>66</v>
      </c>
      <c r="B82" s="75"/>
      <c r="C82" s="76"/>
      <c r="D82" s="96"/>
      <c r="E82" s="78"/>
      <c r="F82" s="79"/>
      <c r="G82" s="80"/>
      <c r="H82" s="81"/>
      <c r="I82" s="82">
        <f t="shared" si="47"/>
        <v>0</v>
      </c>
      <c r="J82" s="200">
        <f t="shared" ref="J82:J116" si="57">K82+L82+M82+N82+O82+R82+S82</f>
        <v>0</v>
      </c>
      <c r="K82" s="83"/>
      <c r="L82" s="79"/>
      <c r="M82" s="79"/>
      <c r="N82" s="84"/>
      <c r="O82" s="85">
        <f t="shared" si="37"/>
        <v>0</v>
      </c>
      <c r="P82" s="83"/>
      <c r="Q82" s="79"/>
      <c r="R82" s="86"/>
      <c r="S82" s="196"/>
      <c r="T82" s="87"/>
      <c r="U82" s="70">
        <f t="shared" ref="U82:U116" si="58">V82+W82+X82</f>
        <v>0</v>
      </c>
      <c r="V82" s="88">
        <f t="shared" ref="V82:V116" si="59">ROUNDDOWN(J82*0.1,2)+ROUNDDOWN(AE82*0.1,2)+ROUNDDOWN(AF82*0.1,2)</f>
        <v>0</v>
      </c>
      <c r="W82" s="224">
        <f t="shared" ref="W82:W116" si="60">ROUNDDOWN(J82*0.1,2)+ROUNDDOWN(AE82*0.1,2)+ROUNDDOWN(AF82*0.1,2)</f>
        <v>0</v>
      </c>
      <c r="X82" s="236">
        <f t="shared" ref="X82:X116" si="61">SUM(Y82:AD82)</f>
        <v>0</v>
      </c>
      <c r="Y82" s="231">
        <f t="shared" ref="Y82:Y116" si="62">IF(J82+AF82&gt;7091,ROUNDDOWN(7091*0.014,2),ROUNDDOWN(J82*0.014,2))+ROUNDDOWN(AF82*0.014,2)</f>
        <v>0</v>
      </c>
      <c r="Z82" s="89">
        <f t="shared" ref="Z82:Z116" si="63">IF(J82+AF82&gt;7091,ROUNDDOWN(7091*0.14,2),ROUNDDOWN(J82*0.14,2))+ROUNDDOWN(AF82*0.14,2)</f>
        <v>0</v>
      </c>
      <c r="AA82" s="238">
        <f t="shared" ref="AA82:AA116" si="64">ROUNDDOWN(J82*0.008,2)+ROUNDDOWN(AF82*0.008,2)</f>
        <v>0</v>
      </c>
      <c r="AB82" s="89">
        <f t="shared" ref="AB82:AB116" si="65">IF(J82+AF82&gt;7091,ROUNDDOWN(7091*0.03,2),ROUNDDOWN(J82*0.03,2))+ROUNDDOWN(AF82*0.03,2)</f>
        <v>0</v>
      </c>
      <c r="AC82" s="89">
        <f t="shared" ref="AC82:AC116" si="66">IF(J82+AF82&gt;7091,ROUNDDOWN(7091*0.01,2),ROUNDDOWN(J82*0.01,2))+ROUNDDOWN(AF82*0.01,2)</f>
        <v>0</v>
      </c>
      <c r="AD82" s="89">
        <f t="shared" ref="AD82:AD116" si="67">IF(J82+AF82&gt;7091,ROUNDDOWN(7091*0.0475,2),ROUNDDOWN(J82*0.0475,2))+ROUNDDOWN(AF82*0.0475,2)</f>
        <v>0</v>
      </c>
      <c r="AE82" s="71">
        <v>0</v>
      </c>
      <c r="AF82" s="71">
        <v>0</v>
      </c>
      <c r="AG82" s="71">
        <v>0</v>
      </c>
      <c r="AH82" s="167">
        <v>0</v>
      </c>
      <c r="AI82" s="218"/>
      <c r="AJ82" s="222">
        <f t="shared" ref="AJ82:AJ116" si="68">AK82+AS82+AT82+BD82+BE82+BF82</f>
        <v>0</v>
      </c>
      <c r="AK82" s="222">
        <f t="shared" ref="AK82:AK116" si="69">AL82+AM82+AN82+AO82+AP82+AQ82+AR82</f>
        <v>0</v>
      </c>
      <c r="AL82" s="220">
        <f t="shared" si="48"/>
        <v>0</v>
      </c>
      <c r="AM82" s="103">
        <f t="shared" si="49"/>
        <v>0</v>
      </c>
      <c r="AN82" s="103">
        <f t="shared" si="50"/>
        <v>0</v>
      </c>
      <c r="AO82" s="212">
        <f t="shared" si="51"/>
        <v>0</v>
      </c>
      <c r="AP82" s="103">
        <f t="shared" ref="AP82:AP116" si="70">Q82</f>
        <v>0</v>
      </c>
      <c r="AQ82" s="103">
        <f t="shared" si="52"/>
        <v>0</v>
      </c>
      <c r="AR82" s="103">
        <f t="shared" si="53"/>
        <v>0</v>
      </c>
      <c r="AS82" s="224">
        <f t="shared" si="54"/>
        <v>0</v>
      </c>
      <c r="AT82" s="90">
        <f t="shared" ref="AT82:AT116" si="71">AU82+AV82+AW82</f>
        <v>0</v>
      </c>
      <c r="AU82" s="227">
        <f t="shared" ref="AU82:AU116" si="72">IF(V82=0,0,ROUNDDOWN(AK82*0.1,2)+ROUNDDOWN(BD82*0.1,2))</f>
        <v>0</v>
      </c>
      <c r="AV82" s="224">
        <f t="shared" ref="AV82:AV116" si="73">IF(W82=0,0,ROUNDDOWN(AK82*0.1,2)+ROUNDDOWN(BD82*0.1,2))</f>
        <v>0</v>
      </c>
      <c r="AW82" s="222">
        <f t="shared" ref="AW82:AW116" si="74">SUM(AX82:BC82)</f>
        <v>0</v>
      </c>
      <c r="AX82" s="231">
        <f t="shared" ref="AX82:AX116" si="75">IF(Y82=0,0,(IF(AK82&gt;7091,ROUNDDOWN(7091*0.014,2),ROUNDDOWN(AK82*0.014,2))))</f>
        <v>0</v>
      </c>
      <c r="AY82" s="230">
        <f t="shared" ref="AY82:AY116" si="76">IF(Z82=0,0,(IF(AK82&gt;7091,ROUNDDOWN(7091*0.14,2),ROUNDDOWN(AK82*0.14,2))))</f>
        <v>0</v>
      </c>
      <c r="AZ82" s="230">
        <f t="shared" ref="AZ82:AZ116" si="77">ROUNDDOWN(AK82*0.008,2)</f>
        <v>0</v>
      </c>
      <c r="BA82" s="89">
        <f t="shared" ref="BA82:BA116" si="78">IF(AB82=0,0,(IF(AK82&gt;7091,ROUNDDOWN(7091*0.03,2),ROUNDDOWN(AK82*0.03,2))))</f>
        <v>0</v>
      </c>
      <c r="BB82" s="89">
        <f t="shared" ref="BB82:BB116" si="79">IF(AC82=0,0,IF(AK82&gt;7091,ROUNDDOWN(7091*0.01,2),ROUNDDOWN(AK82*0.01,2)))</f>
        <v>0</v>
      </c>
      <c r="BC82" s="233">
        <f t="shared" ref="BC82:BC116" si="80">IF(AD82=0,0,(IF(AK82&gt;7091,ROUNDDOWN(7091*0.0475,2),ROUNDDOWN(AK82*0.0475,2))))</f>
        <v>0</v>
      </c>
      <c r="BD82" s="234">
        <f t="shared" si="55"/>
        <v>0</v>
      </c>
      <c r="BE82" s="234">
        <f t="shared" ref="BE82:BE116" si="81">AH82</f>
        <v>0</v>
      </c>
      <c r="BF82" s="176">
        <f t="shared" si="56"/>
        <v>0</v>
      </c>
      <c r="BG82" s="171"/>
      <c r="BH82" s="171"/>
    </row>
    <row r="83" spans="1:60" s="4" customFormat="1" ht="14.25" x14ac:dyDescent="0.2">
      <c r="A83" s="56">
        <v>67</v>
      </c>
      <c r="B83" s="75"/>
      <c r="C83" s="100"/>
      <c r="D83" s="96"/>
      <c r="E83" s="78"/>
      <c r="F83" s="79"/>
      <c r="G83" s="80"/>
      <c r="H83" s="81"/>
      <c r="I83" s="82">
        <f t="shared" si="47"/>
        <v>0</v>
      </c>
      <c r="J83" s="200">
        <f t="shared" si="57"/>
        <v>0</v>
      </c>
      <c r="K83" s="83"/>
      <c r="L83" s="79"/>
      <c r="M83" s="79"/>
      <c r="N83" s="84"/>
      <c r="O83" s="85">
        <f t="shared" si="37"/>
        <v>0</v>
      </c>
      <c r="P83" s="83"/>
      <c r="Q83" s="79"/>
      <c r="R83" s="86"/>
      <c r="S83" s="196"/>
      <c r="T83" s="87"/>
      <c r="U83" s="70">
        <f t="shared" si="58"/>
        <v>0</v>
      </c>
      <c r="V83" s="88">
        <f t="shared" si="59"/>
        <v>0</v>
      </c>
      <c r="W83" s="224">
        <f t="shared" si="60"/>
        <v>0</v>
      </c>
      <c r="X83" s="236">
        <f t="shared" si="61"/>
        <v>0</v>
      </c>
      <c r="Y83" s="231">
        <f t="shared" si="62"/>
        <v>0</v>
      </c>
      <c r="Z83" s="89">
        <f t="shared" si="63"/>
        <v>0</v>
      </c>
      <c r="AA83" s="238">
        <f t="shared" si="64"/>
        <v>0</v>
      </c>
      <c r="AB83" s="89">
        <f t="shared" si="65"/>
        <v>0</v>
      </c>
      <c r="AC83" s="89">
        <f t="shared" si="66"/>
        <v>0</v>
      </c>
      <c r="AD83" s="89">
        <f t="shared" si="67"/>
        <v>0</v>
      </c>
      <c r="AE83" s="71">
        <v>0</v>
      </c>
      <c r="AF83" s="71">
        <v>0</v>
      </c>
      <c r="AG83" s="71">
        <v>0</v>
      </c>
      <c r="AH83" s="167">
        <v>0</v>
      </c>
      <c r="AI83" s="218"/>
      <c r="AJ83" s="222">
        <f t="shared" si="68"/>
        <v>0</v>
      </c>
      <c r="AK83" s="222">
        <f t="shared" si="69"/>
        <v>0</v>
      </c>
      <c r="AL83" s="220">
        <f t="shared" si="48"/>
        <v>0</v>
      </c>
      <c r="AM83" s="103">
        <f t="shared" si="49"/>
        <v>0</v>
      </c>
      <c r="AN83" s="103">
        <f t="shared" si="50"/>
        <v>0</v>
      </c>
      <c r="AO83" s="212">
        <f t="shared" si="51"/>
        <v>0</v>
      </c>
      <c r="AP83" s="103">
        <f t="shared" si="70"/>
        <v>0</v>
      </c>
      <c r="AQ83" s="103">
        <f t="shared" si="52"/>
        <v>0</v>
      </c>
      <c r="AR83" s="103">
        <f t="shared" si="53"/>
        <v>0</v>
      </c>
      <c r="AS83" s="224">
        <f t="shared" si="54"/>
        <v>0</v>
      </c>
      <c r="AT83" s="90">
        <f t="shared" si="71"/>
        <v>0</v>
      </c>
      <c r="AU83" s="227">
        <f t="shared" si="72"/>
        <v>0</v>
      </c>
      <c r="AV83" s="224">
        <f t="shared" si="73"/>
        <v>0</v>
      </c>
      <c r="AW83" s="222">
        <f t="shared" si="74"/>
        <v>0</v>
      </c>
      <c r="AX83" s="231">
        <f t="shared" si="75"/>
        <v>0</v>
      </c>
      <c r="AY83" s="230">
        <f t="shared" si="76"/>
        <v>0</v>
      </c>
      <c r="AZ83" s="230">
        <f t="shared" si="77"/>
        <v>0</v>
      </c>
      <c r="BA83" s="89">
        <f t="shared" si="78"/>
        <v>0</v>
      </c>
      <c r="BB83" s="89">
        <f t="shared" si="79"/>
        <v>0</v>
      </c>
      <c r="BC83" s="233">
        <f t="shared" si="80"/>
        <v>0</v>
      </c>
      <c r="BD83" s="234">
        <f t="shared" si="55"/>
        <v>0</v>
      </c>
      <c r="BE83" s="234">
        <f t="shared" si="81"/>
        <v>0</v>
      </c>
      <c r="BF83" s="176">
        <f t="shared" si="56"/>
        <v>0</v>
      </c>
      <c r="BG83" s="171"/>
      <c r="BH83" s="171"/>
    </row>
    <row r="84" spans="1:60" s="4" customFormat="1" ht="14.25" x14ac:dyDescent="0.2">
      <c r="A84" s="56">
        <v>68</v>
      </c>
      <c r="B84" s="75"/>
      <c r="C84" s="76"/>
      <c r="D84" s="96"/>
      <c r="E84" s="78"/>
      <c r="F84" s="79"/>
      <c r="G84" s="80"/>
      <c r="H84" s="81"/>
      <c r="I84" s="82">
        <f t="shared" si="47"/>
        <v>0</v>
      </c>
      <c r="J84" s="200">
        <f t="shared" si="57"/>
        <v>0</v>
      </c>
      <c r="K84" s="83"/>
      <c r="L84" s="79"/>
      <c r="M84" s="79"/>
      <c r="N84" s="84"/>
      <c r="O84" s="85">
        <f t="shared" si="37"/>
        <v>0</v>
      </c>
      <c r="P84" s="83"/>
      <c r="Q84" s="79"/>
      <c r="R84" s="86"/>
      <c r="S84" s="196"/>
      <c r="T84" s="87"/>
      <c r="U84" s="70">
        <f t="shared" si="58"/>
        <v>0</v>
      </c>
      <c r="V84" s="88">
        <f t="shared" si="59"/>
        <v>0</v>
      </c>
      <c r="W84" s="224">
        <f t="shared" si="60"/>
        <v>0</v>
      </c>
      <c r="X84" s="236">
        <f t="shared" si="61"/>
        <v>0</v>
      </c>
      <c r="Y84" s="231">
        <f t="shared" si="62"/>
        <v>0</v>
      </c>
      <c r="Z84" s="89">
        <f t="shared" si="63"/>
        <v>0</v>
      </c>
      <c r="AA84" s="238">
        <f t="shared" si="64"/>
        <v>0</v>
      </c>
      <c r="AB84" s="89">
        <f t="shared" si="65"/>
        <v>0</v>
      </c>
      <c r="AC84" s="89">
        <f t="shared" si="66"/>
        <v>0</v>
      </c>
      <c r="AD84" s="89">
        <f t="shared" si="67"/>
        <v>0</v>
      </c>
      <c r="AE84" s="71">
        <v>0</v>
      </c>
      <c r="AF84" s="71">
        <v>0</v>
      </c>
      <c r="AG84" s="71">
        <v>0</v>
      </c>
      <c r="AH84" s="167">
        <v>0</v>
      </c>
      <c r="AI84" s="218"/>
      <c r="AJ84" s="222">
        <f t="shared" si="68"/>
        <v>0</v>
      </c>
      <c r="AK84" s="222">
        <f t="shared" si="69"/>
        <v>0</v>
      </c>
      <c r="AL84" s="220">
        <f t="shared" si="48"/>
        <v>0</v>
      </c>
      <c r="AM84" s="103">
        <f t="shared" si="49"/>
        <v>0</v>
      </c>
      <c r="AN84" s="103">
        <f t="shared" si="50"/>
        <v>0</v>
      </c>
      <c r="AO84" s="212">
        <f t="shared" si="51"/>
        <v>0</v>
      </c>
      <c r="AP84" s="103">
        <f t="shared" si="70"/>
        <v>0</v>
      </c>
      <c r="AQ84" s="103">
        <f t="shared" si="52"/>
        <v>0</v>
      </c>
      <c r="AR84" s="103">
        <f t="shared" si="53"/>
        <v>0</v>
      </c>
      <c r="AS84" s="224">
        <f t="shared" si="54"/>
        <v>0</v>
      </c>
      <c r="AT84" s="90">
        <f t="shared" si="71"/>
        <v>0</v>
      </c>
      <c r="AU84" s="227">
        <f t="shared" si="72"/>
        <v>0</v>
      </c>
      <c r="AV84" s="224">
        <f t="shared" si="73"/>
        <v>0</v>
      </c>
      <c r="AW84" s="222">
        <f t="shared" si="74"/>
        <v>0</v>
      </c>
      <c r="AX84" s="231">
        <f t="shared" si="75"/>
        <v>0</v>
      </c>
      <c r="AY84" s="230">
        <f t="shared" si="76"/>
        <v>0</v>
      </c>
      <c r="AZ84" s="230">
        <f t="shared" si="77"/>
        <v>0</v>
      </c>
      <c r="BA84" s="89">
        <f t="shared" si="78"/>
        <v>0</v>
      </c>
      <c r="BB84" s="89">
        <f t="shared" si="79"/>
        <v>0</v>
      </c>
      <c r="BC84" s="233">
        <f t="shared" si="80"/>
        <v>0</v>
      </c>
      <c r="BD84" s="234">
        <f t="shared" si="55"/>
        <v>0</v>
      </c>
      <c r="BE84" s="234">
        <f t="shared" si="81"/>
        <v>0</v>
      </c>
      <c r="BF84" s="176">
        <f t="shared" si="56"/>
        <v>0</v>
      </c>
      <c r="BG84" s="171"/>
      <c r="BH84" s="171"/>
    </row>
    <row r="85" spans="1:60" s="4" customFormat="1" ht="14.25" x14ac:dyDescent="0.2">
      <c r="A85" s="56">
        <v>69</v>
      </c>
      <c r="B85" s="75"/>
      <c r="C85" s="76"/>
      <c r="D85" s="96"/>
      <c r="E85" s="78"/>
      <c r="F85" s="79"/>
      <c r="G85" s="80"/>
      <c r="H85" s="81"/>
      <c r="I85" s="82">
        <f t="shared" si="47"/>
        <v>0</v>
      </c>
      <c r="J85" s="200">
        <f t="shared" si="57"/>
        <v>0</v>
      </c>
      <c r="K85" s="83"/>
      <c r="L85" s="79"/>
      <c r="M85" s="79"/>
      <c r="N85" s="84"/>
      <c r="O85" s="85">
        <f t="shared" si="37"/>
        <v>0</v>
      </c>
      <c r="P85" s="83"/>
      <c r="Q85" s="79"/>
      <c r="R85" s="86"/>
      <c r="S85" s="196"/>
      <c r="T85" s="87"/>
      <c r="U85" s="70">
        <f t="shared" si="58"/>
        <v>0</v>
      </c>
      <c r="V85" s="88">
        <f t="shared" si="59"/>
        <v>0</v>
      </c>
      <c r="W85" s="224">
        <f t="shared" si="60"/>
        <v>0</v>
      </c>
      <c r="X85" s="236">
        <f t="shared" si="61"/>
        <v>0</v>
      </c>
      <c r="Y85" s="231">
        <f t="shared" si="62"/>
        <v>0</v>
      </c>
      <c r="Z85" s="89">
        <f t="shared" si="63"/>
        <v>0</v>
      </c>
      <c r="AA85" s="238">
        <f t="shared" si="64"/>
        <v>0</v>
      </c>
      <c r="AB85" s="89">
        <f t="shared" si="65"/>
        <v>0</v>
      </c>
      <c r="AC85" s="89">
        <f t="shared" si="66"/>
        <v>0</v>
      </c>
      <c r="AD85" s="89">
        <f t="shared" si="67"/>
        <v>0</v>
      </c>
      <c r="AE85" s="71">
        <v>0</v>
      </c>
      <c r="AF85" s="71">
        <v>0</v>
      </c>
      <c r="AG85" s="71">
        <v>0</v>
      </c>
      <c r="AH85" s="167">
        <v>0</v>
      </c>
      <c r="AI85" s="218"/>
      <c r="AJ85" s="222">
        <f t="shared" si="68"/>
        <v>0</v>
      </c>
      <c r="AK85" s="222">
        <f t="shared" si="69"/>
        <v>0</v>
      </c>
      <c r="AL85" s="220">
        <f t="shared" si="48"/>
        <v>0</v>
      </c>
      <c r="AM85" s="103">
        <f t="shared" si="49"/>
        <v>0</v>
      </c>
      <c r="AN85" s="103">
        <f t="shared" si="50"/>
        <v>0</v>
      </c>
      <c r="AO85" s="212">
        <f t="shared" si="51"/>
        <v>0</v>
      </c>
      <c r="AP85" s="103">
        <f t="shared" si="70"/>
        <v>0</v>
      </c>
      <c r="AQ85" s="103">
        <f t="shared" si="52"/>
        <v>0</v>
      </c>
      <c r="AR85" s="103">
        <f t="shared" si="53"/>
        <v>0</v>
      </c>
      <c r="AS85" s="224">
        <f t="shared" si="54"/>
        <v>0</v>
      </c>
      <c r="AT85" s="90">
        <f t="shared" si="71"/>
        <v>0</v>
      </c>
      <c r="AU85" s="227">
        <f t="shared" si="72"/>
        <v>0</v>
      </c>
      <c r="AV85" s="224">
        <f t="shared" si="73"/>
        <v>0</v>
      </c>
      <c r="AW85" s="222">
        <f t="shared" si="74"/>
        <v>0</v>
      </c>
      <c r="AX85" s="231">
        <f t="shared" si="75"/>
        <v>0</v>
      </c>
      <c r="AY85" s="230">
        <f t="shared" si="76"/>
        <v>0</v>
      </c>
      <c r="AZ85" s="230">
        <f t="shared" si="77"/>
        <v>0</v>
      </c>
      <c r="BA85" s="89">
        <f t="shared" si="78"/>
        <v>0</v>
      </c>
      <c r="BB85" s="89">
        <f t="shared" si="79"/>
        <v>0</v>
      </c>
      <c r="BC85" s="233">
        <f t="shared" si="80"/>
        <v>0</v>
      </c>
      <c r="BD85" s="234">
        <f t="shared" si="55"/>
        <v>0</v>
      </c>
      <c r="BE85" s="234">
        <f t="shared" si="81"/>
        <v>0</v>
      </c>
      <c r="BF85" s="176">
        <f t="shared" si="56"/>
        <v>0</v>
      </c>
      <c r="BG85" s="171"/>
      <c r="BH85" s="171"/>
    </row>
    <row r="86" spans="1:60" s="4" customFormat="1" ht="14.25" x14ac:dyDescent="0.2">
      <c r="A86" s="56">
        <v>70</v>
      </c>
      <c r="B86" s="75"/>
      <c r="C86" s="76"/>
      <c r="D86" s="96"/>
      <c r="E86" s="78"/>
      <c r="F86" s="79"/>
      <c r="G86" s="80"/>
      <c r="H86" s="81"/>
      <c r="I86" s="82">
        <f t="shared" si="47"/>
        <v>0</v>
      </c>
      <c r="J86" s="200">
        <f t="shared" si="57"/>
        <v>0</v>
      </c>
      <c r="K86" s="83"/>
      <c r="L86" s="79"/>
      <c r="M86" s="79"/>
      <c r="N86" s="84"/>
      <c r="O86" s="85">
        <f t="shared" si="37"/>
        <v>0</v>
      </c>
      <c r="P86" s="83"/>
      <c r="Q86" s="79"/>
      <c r="R86" s="86"/>
      <c r="S86" s="196"/>
      <c r="T86" s="87"/>
      <c r="U86" s="70">
        <f t="shared" si="58"/>
        <v>0</v>
      </c>
      <c r="V86" s="88">
        <f t="shared" si="59"/>
        <v>0</v>
      </c>
      <c r="W86" s="224">
        <f t="shared" si="60"/>
        <v>0</v>
      </c>
      <c r="X86" s="236">
        <f t="shared" si="61"/>
        <v>0</v>
      </c>
      <c r="Y86" s="231">
        <f t="shared" si="62"/>
        <v>0</v>
      </c>
      <c r="Z86" s="89">
        <f t="shared" si="63"/>
        <v>0</v>
      </c>
      <c r="AA86" s="238">
        <f t="shared" si="64"/>
        <v>0</v>
      </c>
      <c r="AB86" s="89">
        <f t="shared" si="65"/>
        <v>0</v>
      </c>
      <c r="AC86" s="89">
        <f t="shared" si="66"/>
        <v>0</v>
      </c>
      <c r="AD86" s="89">
        <f t="shared" si="67"/>
        <v>0</v>
      </c>
      <c r="AE86" s="71">
        <v>0</v>
      </c>
      <c r="AF86" s="71">
        <v>0</v>
      </c>
      <c r="AG86" s="71">
        <v>0</v>
      </c>
      <c r="AH86" s="167">
        <v>0</v>
      </c>
      <c r="AI86" s="218"/>
      <c r="AJ86" s="222">
        <f t="shared" si="68"/>
        <v>0</v>
      </c>
      <c r="AK86" s="222">
        <f t="shared" si="69"/>
        <v>0</v>
      </c>
      <c r="AL86" s="220">
        <f t="shared" si="48"/>
        <v>0</v>
      </c>
      <c r="AM86" s="103">
        <f t="shared" si="49"/>
        <v>0</v>
      </c>
      <c r="AN86" s="103">
        <f t="shared" si="50"/>
        <v>0</v>
      </c>
      <c r="AO86" s="212">
        <f t="shared" si="51"/>
        <v>0</v>
      </c>
      <c r="AP86" s="103">
        <f t="shared" si="70"/>
        <v>0</v>
      </c>
      <c r="AQ86" s="103">
        <f t="shared" si="52"/>
        <v>0</v>
      </c>
      <c r="AR86" s="103">
        <f t="shared" si="53"/>
        <v>0</v>
      </c>
      <c r="AS86" s="224">
        <f t="shared" si="54"/>
        <v>0</v>
      </c>
      <c r="AT86" s="90">
        <f t="shared" si="71"/>
        <v>0</v>
      </c>
      <c r="AU86" s="227">
        <f t="shared" si="72"/>
        <v>0</v>
      </c>
      <c r="AV86" s="224">
        <f t="shared" si="73"/>
        <v>0</v>
      </c>
      <c r="AW86" s="222">
        <f t="shared" si="74"/>
        <v>0</v>
      </c>
      <c r="AX86" s="231">
        <f t="shared" si="75"/>
        <v>0</v>
      </c>
      <c r="AY86" s="230">
        <f t="shared" si="76"/>
        <v>0</v>
      </c>
      <c r="AZ86" s="230">
        <f t="shared" si="77"/>
        <v>0</v>
      </c>
      <c r="BA86" s="89">
        <f t="shared" si="78"/>
        <v>0</v>
      </c>
      <c r="BB86" s="89">
        <f t="shared" si="79"/>
        <v>0</v>
      </c>
      <c r="BC86" s="233">
        <f t="shared" si="80"/>
        <v>0</v>
      </c>
      <c r="BD86" s="234">
        <f t="shared" si="55"/>
        <v>0</v>
      </c>
      <c r="BE86" s="234">
        <f t="shared" si="81"/>
        <v>0</v>
      </c>
      <c r="BF86" s="176">
        <f t="shared" si="56"/>
        <v>0</v>
      </c>
      <c r="BG86" s="171"/>
      <c r="BH86" s="171"/>
    </row>
    <row r="87" spans="1:60" s="4" customFormat="1" ht="14.25" x14ac:dyDescent="0.2">
      <c r="A87" s="56">
        <v>71</v>
      </c>
      <c r="B87" s="75"/>
      <c r="C87" s="94"/>
      <c r="D87" s="96"/>
      <c r="E87" s="78"/>
      <c r="F87" s="79"/>
      <c r="G87" s="80"/>
      <c r="H87" s="81"/>
      <c r="I87" s="82">
        <f t="shared" si="47"/>
        <v>0</v>
      </c>
      <c r="J87" s="200">
        <f t="shared" si="57"/>
        <v>0</v>
      </c>
      <c r="K87" s="83"/>
      <c r="L87" s="79"/>
      <c r="M87" s="79"/>
      <c r="N87" s="84"/>
      <c r="O87" s="85">
        <f t="shared" ref="O87:O116" si="82">P87+Q87</f>
        <v>0</v>
      </c>
      <c r="P87" s="83"/>
      <c r="Q87" s="79"/>
      <c r="R87" s="86"/>
      <c r="S87" s="196"/>
      <c r="T87" s="87"/>
      <c r="U87" s="70">
        <f t="shared" si="58"/>
        <v>0</v>
      </c>
      <c r="V87" s="88">
        <f t="shared" si="59"/>
        <v>0</v>
      </c>
      <c r="W87" s="224">
        <f t="shared" si="60"/>
        <v>0</v>
      </c>
      <c r="X87" s="236">
        <f t="shared" si="61"/>
        <v>0</v>
      </c>
      <c r="Y87" s="231">
        <f t="shared" si="62"/>
        <v>0</v>
      </c>
      <c r="Z87" s="89">
        <f t="shared" si="63"/>
        <v>0</v>
      </c>
      <c r="AA87" s="238">
        <f t="shared" si="64"/>
        <v>0</v>
      </c>
      <c r="AB87" s="89">
        <f t="shared" si="65"/>
        <v>0</v>
      </c>
      <c r="AC87" s="89">
        <f t="shared" si="66"/>
        <v>0</v>
      </c>
      <c r="AD87" s="89">
        <f t="shared" si="67"/>
        <v>0</v>
      </c>
      <c r="AE87" s="71">
        <v>0</v>
      </c>
      <c r="AF87" s="71">
        <v>0</v>
      </c>
      <c r="AG87" s="71">
        <v>0</v>
      </c>
      <c r="AH87" s="167">
        <v>0</v>
      </c>
      <c r="AI87" s="218"/>
      <c r="AJ87" s="222">
        <f t="shared" si="68"/>
        <v>0</v>
      </c>
      <c r="AK87" s="222">
        <f t="shared" si="69"/>
        <v>0</v>
      </c>
      <c r="AL87" s="220">
        <f t="shared" si="48"/>
        <v>0</v>
      </c>
      <c r="AM87" s="103">
        <f t="shared" si="49"/>
        <v>0</v>
      </c>
      <c r="AN87" s="103">
        <f t="shared" si="50"/>
        <v>0</v>
      </c>
      <c r="AO87" s="212">
        <f t="shared" si="51"/>
        <v>0</v>
      </c>
      <c r="AP87" s="103">
        <f t="shared" si="70"/>
        <v>0</v>
      </c>
      <c r="AQ87" s="103">
        <f t="shared" si="52"/>
        <v>0</v>
      </c>
      <c r="AR87" s="103">
        <f t="shared" si="53"/>
        <v>0</v>
      </c>
      <c r="AS87" s="224">
        <f t="shared" si="54"/>
        <v>0</v>
      </c>
      <c r="AT87" s="90">
        <f t="shared" si="71"/>
        <v>0</v>
      </c>
      <c r="AU87" s="227">
        <f t="shared" si="72"/>
        <v>0</v>
      </c>
      <c r="AV87" s="224">
        <f t="shared" si="73"/>
        <v>0</v>
      </c>
      <c r="AW87" s="222">
        <f t="shared" si="74"/>
        <v>0</v>
      </c>
      <c r="AX87" s="231">
        <f t="shared" si="75"/>
        <v>0</v>
      </c>
      <c r="AY87" s="230">
        <f t="shared" si="76"/>
        <v>0</v>
      </c>
      <c r="AZ87" s="230">
        <f t="shared" si="77"/>
        <v>0</v>
      </c>
      <c r="BA87" s="89">
        <f t="shared" si="78"/>
        <v>0</v>
      </c>
      <c r="BB87" s="89">
        <f t="shared" si="79"/>
        <v>0</v>
      </c>
      <c r="BC87" s="233">
        <f t="shared" si="80"/>
        <v>0</v>
      </c>
      <c r="BD87" s="234">
        <f t="shared" si="55"/>
        <v>0</v>
      </c>
      <c r="BE87" s="234">
        <f t="shared" si="81"/>
        <v>0</v>
      </c>
      <c r="BF87" s="176">
        <f t="shared" si="56"/>
        <v>0</v>
      </c>
      <c r="BG87" s="171"/>
      <c r="BH87" s="171"/>
    </row>
    <row r="88" spans="1:60" s="4" customFormat="1" ht="14.25" x14ac:dyDescent="0.2">
      <c r="A88" s="56">
        <v>72</v>
      </c>
      <c r="B88" s="75"/>
      <c r="C88" s="76"/>
      <c r="D88" s="96"/>
      <c r="E88" s="78"/>
      <c r="F88" s="79"/>
      <c r="G88" s="80"/>
      <c r="H88" s="81"/>
      <c r="I88" s="82">
        <f>J88+U88</f>
        <v>0</v>
      </c>
      <c r="J88" s="200">
        <f t="shared" si="57"/>
        <v>0</v>
      </c>
      <c r="K88" s="83"/>
      <c r="L88" s="79"/>
      <c r="M88" s="79"/>
      <c r="N88" s="84"/>
      <c r="O88" s="85">
        <f t="shared" si="82"/>
        <v>0</v>
      </c>
      <c r="P88" s="83"/>
      <c r="Q88" s="79"/>
      <c r="R88" s="86"/>
      <c r="S88" s="196"/>
      <c r="T88" s="87"/>
      <c r="U88" s="70">
        <f t="shared" si="58"/>
        <v>0</v>
      </c>
      <c r="V88" s="88">
        <f t="shared" si="59"/>
        <v>0</v>
      </c>
      <c r="W88" s="224">
        <f t="shared" si="60"/>
        <v>0</v>
      </c>
      <c r="X88" s="236">
        <f t="shared" si="61"/>
        <v>0</v>
      </c>
      <c r="Y88" s="231">
        <f t="shared" si="62"/>
        <v>0</v>
      </c>
      <c r="Z88" s="89">
        <f t="shared" si="63"/>
        <v>0</v>
      </c>
      <c r="AA88" s="238">
        <f t="shared" si="64"/>
        <v>0</v>
      </c>
      <c r="AB88" s="89">
        <f t="shared" si="65"/>
        <v>0</v>
      </c>
      <c r="AC88" s="89">
        <f t="shared" si="66"/>
        <v>0</v>
      </c>
      <c r="AD88" s="89">
        <f t="shared" si="67"/>
        <v>0</v>
      </c>
      <c r="AE88" s="71">
        <v>0</v>
      </c>
      <c r="AF88" s="71">
        <v>0</v>
      </c>
      <c r="AG88" s="71">
        <v>0</v>
      </c>
      <c r="AH88" s="167">
        <v>0</v>
      </c>
      <c r="AI88" s="218"/>
      <c r="AJ88" s="222">
        <f t="shared" si="68"/>
        <v>0</v>
      </c>
      <c r="AK88" s="222">
        <f t="shared" si="69"/>
        <v>0</v>
      </c>
      <c r="AL88" s="220">
        <f t="shared" si="48"/>
        <v>0</v>
      </c>
      <c r="AM88" s="103">
        <f t="shared" si="49"/>
        <v>0</v>
      </c>
      <c r="AN88" s="103">
        <f t="shared" si="50"/>
        <v>0</v>
      </c>
      <c r="AO88" s="212">
        <f t="shared" si="51"/>
        <v>0</v>
      </c>
      <c r="AP88" s="103">
        <f t="shared" si="70"/>
        <v>0</v>
      </c>
      <c r="AQ88" s="103">
        <f t="shared" si="52"/>
        <v>0</v>
      </c>
      <c r="AR88" s="103">
        <f t="shared" si="53"/>
        <v>0</v>
      </c>
      <c r="AS88" s="224">
        <f t="shared" si="54"/>
        <v>0</v>
      </c>
      <c r="AT88" s="90">
        <f t="shared" si="71"/>
        <v>0</v>
      </c>
      <c r="AU88" s="227">
        <f t="shared" si="72"/>
        <v>0</v>
      </c>
      <c r="AV88" s="224">
        <f t="shared" si="73"/>
        <v>0</v>
      </c>
      <c r="AW88" s="222">
        <f t="shared" si="74"/>
        <v>0</v>
      </c>
      <c r="AX88" s="231">
        <f t="shared" si="75"/>
        <v>0</v>
      </c>
      <c r="AY88" s="230">
        <f t="shared" si="76"/>
        <v>0</v>
      </c>
      <c r="AZ88" s="230">
        <f t="shared" si="77"/>
        <v>0</v>
      </c>
      <c r="BA88" s="89">
        <f t="shared" si="78"/>
        <v>0</v>
      </c>
      <c r="BB88" s="89">
        <f t="shared" si="79"/>
        <v>0</v>
      </c>
      <c r="BC88" s="233">
        <f t="shared" si="80"/>
        <v>0</v>
      </c>
      <c r="BD88" s="234">
        <f t="shared" si="55"/>
        <v>0</v>
      </c>
      <c r="BE88" s="234">
        <f t="shared" si="81"/>
        <v>0</v>
      </c>
      <c r="BF88" s="176">
        <f t="shared" si="56"/>
        <v>0</v>
      </c>
      <c r="BG88" s="171"/>
      <c r="BH88" s="171"/>
    </row>
    <row r="89" spans="1:60" s="4" customFormat="1" ht="14.25" x14ac:dyDescent="0.2">
      <c r="A89" s="56">
        <v>73</v>
      </c>
      <c r="B89" s="75"/>
      <c r="C89" s="94"/>
      <c r="D89" s="96"/>
      <c r="E89" s="78"/>
      <c r="F89" s="79"/>
      <c r="G89" s="80"/>
      <c r="H89" s="81"/>
      <c r="I89" s="82">
        <f>J89+U89</f>
        <v>0</v>
      </c>
      <c r="J89" s="200">
        <f t="shared" si="57"/>
        <v>0</v>
      </c>
      <c r="K89" s="83"/>
      <c r="L89" s="79"/>
      <c r="M89" s="79"/>
      <c r="N89" s="84"/>
      <c r="O89" s="85">
        <f>P89+Q89</f>
        <v>0</v>
      </c>
      <c r="P89" s="83"/>
      <c r="Q89" s="79"/>
      <c r="R89" s="86"/>
      <c r="S89" s="196"/>
      <c r="T89" s="87"/>
      <c r="U89" s="70">
        <f t="shared" si="58"/>
        <v>0</v>
      </c>
      <c r="V89" s="88">
        <f t="shared" si="59"/>
        <v>0</v>
      </c>
      <c r="W89" s="224">
        <f t="shared" si="60"/>
        <v>0</v>
      </c>
      <c r="X89" s="236">
        <f t="shared" si="61"/>
        <v>0</v>
      </c>
      <c r="Y89" s="231">
        <f t="shared" si="62"/>
        <v>0</v>
      </c>
      <c r="Z89" s="89">
        <f t="shared" si="63"/>
        <v>0</v>
      </c>
      <c r="AA89" s="238">
        <f t="shared" si="64"/>
        <v>0</v>
      </c>
      <c r="AB89" s="89">
        <f t="shared" si="65"/>
        <v>0</v>
      </c>
      <c r="AC89" s="89">
        <f t="shared" si="66"/>
        <v>0</v>
      </c>
      <c r="AD89" s="89">
        <f t="shared" si="67"/>
        <v>0</v>
      </c>
      <c r="AE89" s="71">
        <v>0</v>
      </c>
      <c r="AF89" s="71">
        <v>0</v>
      </c>
      <c r="AG89" s="71">
        <v>0</v>
      </c>
      <c r="AH89" s="167">
        <v>0</v>
      </c>
      <c r="AI89" s="218"/>
      <c r="AJ89" s="222">
        <f t="shared" si="68"/>
        <v>0</v>
      </c>
      <c r="AK89" s="222">
        <f t="shared" si="69"/>
        <v>0</v>
      </c>
      <c r="AL89" s="220">
        <f t="shared" si="48"/>
        <v>0</v>
      </c>
      <c r="AM89" s="103">
        <f t="shared" si="49"/>
        <v>0</v>
      </c>
      <c r="AN89" s="103">
        <f t="shared" si="50"/>
        <v>0</v>
      </c>
      <c r="AO89" s="212">
        <f t="shared" si="51"/>
        <v>0</v>
      </c>
      <c r="AP89" s="103">
        <f t="shared" si="70"/>
        <v>0</v>
      </c>
      <c r="AQ89" s="103">
        <f t="shared" si="52"/>
        <v>0</v>
      </c>
      <c r="AR89" s="103">
        <f t="shared" si="53"/>
        <v>0</v>
      </c>
      <c r="AS89" s="224">
        <f t="shared" si="54"/>
        <v>0</v>
      </c>
      <c r="AT89" s="90">
        <f t="shared" si="71"/>
        <v>0</v>
      </c>
      <c r="AU89" s="227">
        <f t="shared" si="72"/>
        <v>0</v>
      </c>
      <c r="AV89" s="224">
        <f t="shared" si="73"/>
        <v>0</v>
      </c>
      <c r="AW89" s="222">
        <f t="shared" si="74"/>
        <v>0</v>
      </c>
      <c r="AX89" s="231">
        <f t="shared" si="75"/>
        <v>0</v>
      </c>
      <c r="AY89" s="230">
        <f t="shared" si="76"/>
        <v>0</v>
      </c>
      <c r="AZ89" s="230">
        <f t="shared" si="77"/>
        <v>0</v>
      </c>
      <c r="BA89" s="89">
        <f t="shared" si="78"/>
        <v>0</v>
      </c>
      <c r="BB89" s="89">
        <f t="shared" si="79"/>
        <v>0</v>
      </c>
      <c r="BC89" s="233">
        <f t="shared" si="80"/>
        <v>0</v>
      </c>
      <c r="BD89" s="234">
        <f t="shared" si="55"/>
        <v>0</v>
      </c>
      <c r="BE89" s="234">
        <f t="shared" si="81"/>
        <v>0</v>
      </c>
      <c r="BF89" s="176">
        <f t="shared" si="56"/>
        <v>0</v>
      </c>
      <c r="BG89" s="171"/>
      <c r="BH89" s="171"/>
    </row>
    <row r="90" spans="1:60" s="4" customFormat="1" ht="14.25" x14ac:dyDescent="0.2">
      <c r="A90" s="56">
        <v>74</v>
      </c>
      <c r="B90" s="75"/>
      <c r="C90" s="76"/>
      <c r="D90" s="96"/>
      <c r="E90" s="78"/>
      <c r="F90" s="79"/>
      <c r="G90" s="80"/>
      <c r="H90" s="81"/>
      <c r="I90" s="82">
        <f>J90+U90</f>
        <v>0</v>
      </c>
      <c r="J90" s="200">
        <f t="shared" si="57"/>
        <v>0</v>
      </c>
      <c r="K90" s="83"/>
      <c r="L90" s="79"/>
      <c r="M90" s="79"/>
      <c r="N90" s="84"/>
      <c r="O90" s="85">
        <f>P90+Q90</f>
        <v>0</v>
      </c>
      <c r="P90" s="83"/>
      <c r="Q90" s="79"/>
      <c r="R90" s="86"/>
      <c r="S90" s="196"/>
      <c r="T90" s="87"/>
      <c r="U90" s="70">
        <f t="shared" si="58"/>
        <v>0</v>
      </c>
      <c r="V90" s="88">
        <f t="shared" si="59"/>
        <v>0</v>
      </c>
      <c r="W90" s="224">
        <f t="shared" si="60"/>
        <v>0</v>
      </c>
      <c r="X90" s="236">
        <f t="shared" si="61"/>
        <v>0</v>
      </c>
      <c r="Y90" s="231">
        <f t="shared" si="62"/>
        <v>0</v>
      </c>
      <c r="Z90" s="89">
        <f t="shared" si="63"/>
        <v>0</v>
      </c>
      <c r="AA90" s="238">
        <f t="shared" si="64"/>
        <v>0</v>
      </c>
      <c r="AB90" s="89">
        <f t="shared" si="65"/>
        <v>0</v>
      </c>
      <c r="AC90" s="89">
        <f t="shared" si="66"/>
        <v>0</v>
      </c>
      <c r="AD90" s="89">
        <f t="shared" si="67"/>
        <v>0</v>
      </c>
      <c r="AE90" s="71">
        <v>0</v>
      </c>
      <c r="AF90" s="71">
        <v>0</v>
      </c>
      <c r="AG90" s="71">
        <v>0</v>
      </c>
      <c r="AH90" s="167">
        <v>0</v>
      </c>
      <c r="AI90" s="218"/>
      <c r="AJ90" s="222">
        <f t="shared" si="68"/>
        <v>0</v>
      </c>
      <c r="AK90" s="222">
        <f t="shared" si="69"/>
        <v>0</v>
      </c>
      <c r="AL90" s="220">
        <f t="shared" si="48"/>
        <v>0</v>
      </c>
      <c r="AM90" s="103">
        <f t="shared" si="49"/>
        <v>0</v>
      </c>
      <c r="AN90" s="103">
        <f t="shared" si="50"/>
        <v>0</v>
      </c>
      <c r="AO90" s="212">
        <f t="shared" si="51"/>
        <v>0</v>
      </c>
      <c r="AP90" s="103">
        <f t="shared" si="70"/>
        <v>0</v>
      </c>
      <c r="AQ90" s="103">
        <f t="shared" si="52"/>
        <v>0</v>
      </c>
      <c r="AR90" s="103">
        <f t="shared" si="53"/>
        <v>0</v>
      </c>
      <c r="AS90" s="224">
        <f t="shared" si="54"/>
        <v>0</v>
      </c>
      <c r="AT90" s="90">
        <f t="shared" si="71"/>
        <v>0</v>
      </c>
      <c r="AU90" s="227">
        <f t="shared" si="72"/>
        <v>0</v>
      </c>
      <c r="AV90" s="224">
        <f t="shared" si="73"/>
        <v>0</v>
      </c>
      <c r="AW90" s="222">
        <f t="shared" si="74"/>
        <v>0</v>
      </c>
      <c r="AX90" s="231">
        <f t="shared" si="75"/>
        <v>0</v>
      </c>
      <c r="AY90" s="230">
        <f t="shared" si="76"/>
        <v>0</v>
      </c>
      <c r="AZ90" s="230">
        <f t="shared" si="77"/>
        <v>0</v>
      </c>
      <c r="BA90" s="89">
        <f t="shared" si="78"/>
        <v>0</v>
      </c>
      <c r="BB90" s="89">
        <f t="shared" si="79"/>
        <v>0</v>
      </c>
      <c r="BC90" s="233">
        <f t="shared" si="80"/>
        <v>0</v>
      </c>
      <c r="BD90" s="234">
        <f t="shared" si="55"/>
        <v>0</v>
      </c>
      <c r="BE90" s="234">
        <f t="shared" si="81"/>
        <v>0</v>
      </c>
      <c r="BF90" s="176">
        <f t="shared" si="56"/>
        <v>0</v>
      </c>
      <c r="BG90" s="171"/>
      <c r="BH90" s="171"/>
    </row>
    <row r="91" spans="1:60" s="4" customFormat="1" ht="14.25" x14ac:dyDescent="0.2">
      <c r="A91" s="56">
        <v>75</v>
      </c>
      <c r="B91" s="75"/>
      <c r="C91" s="76"/>
      <c r="D91" s="96"/>
      <c r="E91" s="78"/>
      <c r="F91" s="79"/>
      <c r="G91" s="80"/>
      <c r="H91" s="81"/>
      <c r="I91" s="82">
        <f t="shared" si="47"/>
        <v>0</v>
      </c>
      <c r="J91" s="200">
        <f t="shared" si="57"/>
        <v>0</v>
      </c>
      <c r="K91" s="83"/>
      <c r="L91" s="79"/>
      <c r="M91" s="79"/>
      <c r="N91" s="84"/>
      <c r="O91" s="85">
        <f t="shared" si="82"/>
        <v>0</v>
      </c>
      <c r="P91" s="83"/>
      <c r="Q91" s="79"/>
      <c r="R91" s="86"/>
      <c r="S91" s="196"/>
      <c r="T91" s="87"/>
      <c r="U91" s="70">
        <f t="shared" si="58"/>
        <v>0</v>
      </c>
      <c r="V91" s="88">
        <f t="shared" si="59"/>
        <v>0</v>
      </c>
      <c r="W91" s="224">
        <f t="shared" si="60"/>
        <v>0</v>
      </c>
      <c r="X91" s="236">
        <f t="shared" si="61"/>
        <v>0</v>
      </c>
      <c r="Y91" s="231">
        <f t="shared" si="62"/>
        <v>0</v>
      </c>
      <c r="Z91" s="89">
        <f t="shared" si="63"/>
        <v>0</v>
      </c>
      <c r="AA91" s="238">
        <f t="shared" si="64"/>
        <v>0</v>
      </c>
      <c r="AB91" s="89">
        <f t="shared" si="65"/>
        <v>0</v>
      </c>
      <c r="AC91" s="89">
        <f t="shared" si="66"/>
        <v>0</v>
      </c>
      <c r="AD91" s="89">
        <f t="shared" si="67"/>
        <v>0</v>
      </c>
      <c r="AE91" s="71">
        <v>0</v>
      </c>
      <c r="AF91" s="71">
        <v>0</v>
      </c>
      <c r="AG91" s="71">
        <v>0</v>
      </c>
      <c r="AH91" s="167">
        <v>0</v>
      </c>
      <c r="AI91" s="218"/>
      <c r="AJ91" s="222">
        <f t="shared" si="68"/>
        <v>0</v>
      </c>
      <c r="AK91" s="222">
        <f t="shared" si="69"/>
        <v>0</v>
      </c>
      <c r="AL91" s="220">
        <f t="shared" si="48"/>
        <v>0</v>
      </c>
      <c r="AM91" s="103">
        <f t="shared" si="49"/>
        <v>0</v>
      </c>
      <c r="AN91" s="103">
        <f t="shared" si="50"/>
        <v>0</v>
      </c>
      <c r="AO91" s="212">
        <f t="shared" si="51"/>
        <v>0</v>
      </c>
      <c r="AP91" s="103">
        <f t="shared" si="70"/>
        <v>0</v>
      </c>
      <c r="AQ91" s="103">
        <f t="shared" si="52"/>
        <v>0</v>
      </c>
      <c r="AR91" s="103">
        <f t="shared" si="53"/>
        <v>0</v>
      </c>
      <c r="AS91" s="224">
        <f t="shared" si="54"/>
        <v>0</v>
      </c>
      <c r="AT91" s="90">
        <f t="shared" si="71"/>
        <v>0</v>
      </c>
      <c r="AU91" s="227">
        <f t="shared" si="72"/>
        <v>0</v>
      </c>
      <c r="AV91" s="224">
        <f t="shared" si="73"/>
        <v>0</v>
      </c>
      <c r="AW91" s="222">
        <f t="shared" si="74"/>
        <v>0</v>
      </c>
      <c r="AX91" s="231">
        <f t="shared" si="75"/>
        <v>0</v>
      </c>
      <c r="AY91" s="230">
        <f t="shared" si="76"/>
        <v>0</v>
      </c>
      <c r="AZ91" s="230">
        <f t="shared" si="77"/>
        <v>0</v>
      </c>
      <c r="BA91" s="89">
        <f t="shared" si="78"/>
        <v>0</v>
      </c>
      <c r="BB91" s="89">
        <f t="shared" si="79"/>
        <v>0</v>
      </c>
      <c r="BC91" s="233">
        <f t="shared" si="80"/>
        <v>0</v>
      </c>
      <c r="BD91" s="234">
        <f t="shared" si="55"/>
        <v>0</v>
      </c>
      <c r="BE91" s="234">
        <f t="shared" si="81"/>
        <v>0</v>
      </c>
      <c r="BF91" s="176">
        <f t="shared" si="56"/>
        <v>0</v>
      </c>
      <c r="BG91" s="171"/>
      <c r="BH91" s="171"/>
    </row>
    <row r="92" spans="1:60" s="4" customFormat="1" ht="14.25" x14ac:dyDescent="0.2">
      <c r="A92" s="56">
        <v>76</v>
      </c>
      <c r="B92" s="75"/>
      <c r="C92" s="76"/>
      <c r="D92" s="96"/>
      <c r="E92" s="78"/>
      <c r="F92" s="79"/>
      <c r="G92" s="80"/>
      <c r="H92" s="81"/>
      <c r="I92" s="82">
        <f>J92+U92</f>
        <v>0</v>
      </c>
      <c r="J92" s="200">
        <f t="shared" si="57"/>
        <v>0</v>
      </c>
      <c r="K92" s="83"/>
      <c r="L92" s="79"/>
      <c r="M92" s="79"/>
      <c r="N92" s="84"/>
      <c r="O92" s="85">
        <f>P92+Q92</f>
        <v>0</v>
      </c>
      <c r="P92" s="83"/>
      <c r="Q92" s="79"/>
      <c r="R92" s="86"/>
      <c r="S92" s="196"/>
      <c r="T92" s="87"/>
      <c r="U92" s="70">
        <f t="shared" si="58"/>
        <v>0</v>
      </c>
      <c r="V92" s="88">
        <f t="shared" si="59"/>
        <v>0</v>
      </c>
      <c r="W92" s="224">
        <f t="shared" si="60"/>
        <v>0</v>
      </c>
      <c r="X92" s="236">
        <f t="shared" si="61"/>
        <v>0</v>
      </c>
      <c r="Y92" s="231">
        <f t="shared" si="62"/>
        <v>0</v>
      </c>
      <c r="Z92" s="89">
        <f t="shared" si="63"/>
        <v>0</v>
      </c>
      <c r="AA92" s="238">
        <f t="shared" si="64"/>
        <v>0</v>
      </c>
      <c r="AB92" s="89">
        <f t="shared" si="65"/>
        <v>0</v>
      </c>
      <c r="AC92" s="89">
        <f t="shared" si="66"/>
        <v>0</v>
      </c>
      <c r="AD92" s="89">
        <f t="shared" si="67"/>
        <v>0</v>
      </c>
      <c r="AE92" s="71">
        <v>0</v>
      </c>
      <c r="AF92" s="71">
        <v>0</v>
      </c>
      <c r="AG92" s="71">
        <v>0</v>
      </c>
      <c r="AH92" s="167">
        <v>0</v>
      </c>
      <c r="AI92" s="218"/>
      <c r="AJ92" s="222">
        <f t="shared" si="68"/>
        <v>0</v>
      </c>
      <c r="AK92" s="222">
        <f t="shared" si="69"/>
        <v>0</v>
      </c>
      <c r="AL92" s="220">
        <f t="shared" si="48"/>
        <v>0</v>
      </c>
      <c r="AM92" s="103">
        <f t="shared" si="49"/>
        <v>0</v>
      </c>
      <c r="AN92" s="103">
        <f t="shared" si="50"/>
        <v>0</v>
      </c>
      <c r="AO92" s="212">
        <f t="shared" si="51"/>
        <v>0</v>
      </c>
      <c r="AP92" s="103">
        <f t="shared" si="70"/>
        <v>0</v>
      </c>
      <c r="AQ92" s="103">
        <f t="shared" si="52"/>
        <v>0</v>
      </c>
      <c r="AR92" s="103">
        <f t="shared" si="53"/>
        <v>0</v>
      </c>
      <c r="AS92" s="224">
        <f t="shared" si="54"/>
        <v>0</v>
      </c>
      <c r="AT92" s="90">
        <f t="shared" si="71"/>
        <v>0</v>
      </c>
      <c r="AU92" s="227">
        <f t="shared" si="72"/>
        <v>0</v>
      </c>
      <c r="AV92" s="224">
        <f t="shared" si="73"/>
        <v>0</v>
      </c>
      <c r="AW92" s="222">
        <f t="shared" si="74"/>
        <v>0</v>
      </c>
      <c r="AX92" s="231">
        <f t="shared" si="75"/>
        <v>0</v>
      </c>
      <c r="AY92" s="230">
        <f t="shared" si="76"/>
        <v>0</v>
      </c>
      <c r="AZ92" s="230">
        <f t="shared" si="77"/>
        <v>0</v>
      </c>
      <c r="BA92" s="89">
        <f t="shared" si="78"/>
        <v>0</v>
      </c>
      <c r="BB92" s="89">
        <f t="shared" si="79"/>
        <v>0</v>
      </c>
      <c r="BC92" s="233">
        <f t="shared" si="80"/>
        <v>0</v>
      </c>
      <c r="BD92" s="234">
        <f t="shared" si="55"/>
        <v>0</v>
      </c>
      <c r="BE92" s="234">
        <f t="shared" si="81"/>
        <v>0</v>
      </c>
      <c r="BF92" s="176">
        <f t="shared" si="56"/>
        <v>0</v>
      </c>
      <c r="BG92" s="171"/>
      <c r="BH92" s="171"/>
    </row>
    <row r="93" spans="1:60" s="4" customFormat="1" ht="14.25" x14ac:dyDescent="0.2">
      <c r="A93" s="56">
        <v>77</v>
      </c>
      <c r="B93" s="75"/>
      <c r="C93" s="76"/>
      <c r="D93" s="96"/>
      <c r="E93" s="78"/>
      <c r="F93" s="79"/>
      <c r="G93" s="80"/>
      <c r="H93" s="81"/>
      <c r="I93" s="82">
        <f t="shared" si="47"/>
        <v>0</v>
      </c>
      <c r="J93" s="200">
        <f t="shared" si="57"/>
        <v>0</v>
      </c>
      <c r="K93" s="83"/>
      <c r="L93" s="79"/>
      <c r="M93" s="79"/>
      <c r="N93" s="84"/>
      <c r="O93" s="85">
        <f t="shared" si="82"/>
        <v>0</v>
      </c>
      <c r="P93" s="83"/>
      <c r="Q93" s="79"/>
      <c r="R93" s="86"/>
      <c r="S93" s="196"/>
      <c r="T93" s="87"/>
      <c r="U93" s="70">
        <f t="shared" si="58"/>
        <v>0</v>
      </c>
      <c r="V93" s="88">
        <f t="shared" si="59"/>
        <v>0</v>
      </c>
      <c r="W93" s="224">
        <f t="shared" si="60"/>
        <v>0</v>
      </c>
      <c r="X93" s="236">
        <f t="shared" si="61"/>
        <v>0</v>
      </c>
      <c r="Y93" s="231">
        <f t="shared" si="62"/>
        <v>0</v>
      </c>
      <c r="Z93" s="89">
        <f t="shared" si="63"/>
        <v>0</v>
      </c>
      <c r="AA93" s="238">
        <f t="shared" si="64"/>
        <v>0</v>
      </c>
      <c r="AB93" s="89">
        <f t="shared" si="65"/>
        <v>0</v>
      </c>
      <c r="AC93" s="89">
        <f t="shared" si="66"/>
        <v>0</v>
      </c>
      <c r="AD93" s="89">
        <f t="shared" si="67"/>
        <v>0</v>
      </c>
      <c r="AE93" s="71">
        <v>0</v>
      </c>
      <c r="AF93" s="71">
        <v>0</v>
      </c>
      <c r="AG93" s="71">
        <v>0</v>
      </c>
      <c r="AH93" s="167">
        <v>0</v>
      </c>
      <c r="AI93" s="218"/>
      <c r="AJ93" s="222">
        <f t="shared" si="68"/>
        <v>0</v>
      </c>
      <c r="AK93" s="222">
        <f t="shared" si="69"/>
        <v>0</v>
      </c>
      <c r="AL93" s="220">
        <f t="shared" si="48"/>
        <v>0</v>
      </c>
      <c r="AM93" s="103">
        <f t="shared" si="49"/>
        <v>0</v>
      </c>
      <c r="AN93" s="103">
        <f t="shared" si="50"/>
        <v>0</v>
      </c>
      <c r="AO93" s="212">
        <f t="shared" si="51"/>
        <v>0</v>
      </c>
      <c r="AP93" s="103">
        <f t="shared" si="70"/>
        <v>0</v>
      </c>
      <c r="AQ93" s="103">
        <f t="shared" si="52"/>
        <v>0</v>
      </c>
      <c r="AR93" s="103">
        <f t="shared" si="53"/>
        <v>0</v>
      </c>
      <c r="AS93" s="224">
        <f t="shared" si="54"/>
        <v>0</v>
      </c>
      <c r="AT93" s="90">
        <f t="shared" si="71"/>
        <v>0</v>
      </c>
      <c r="AU93" s="227">
        <f t="shared" si="72"/>
        <v>0</v>
      </c>
      <c r="AV93" s="224">
        <f t="shared" si="73"/>
        <v>0</v>
      </c>
      <c r="AW93" s="222">
        <f t="shared" si="74"/>
        <v>0</v>
      </c>
      <c r="AX93" s="231">
        <f t="shared" si="75"/>
        <v>0</v>
      </c>
      <c r="AY93" s="230">
        <f t="shared" si="76"/>
        <v>0</v>
      </c>
      <c r="AZ93" s="230">
        <f t="shared" si="77"/>
        <v>0</v>
      </c>
      <c r="BA93" s="89">
        <f t="shared" si="78"/>
        <v>0</v>
      </c>
      <c r="BB93" s="89">
        <f t="shared" si="79"/>
        <v>0</v>
      </c>
      <c r="BC93" s="233">
        <f t="shared" si="80"/>
        <v>0</v>
      </c>
      <c r="BD93" s="234">
        <f t="shared" si="55"/>
        <v>0</v>
      </c>
      <c r="BE93" s="234">
        <f t="shared" si="81"/>
        <v>0</v>
      </c>
      <c r="BF93" s="176">
        <f t="shared" si="56"/>
        <v>0</v>
      </c>
      <c r="BG93" s="171"/>
      <c r="BH93" s="171"/>
    </row>
    <row r="94" spans="1:60" s="4" customFormat="1" ht="14.25" x14ac:dyDescent="0.2">
      <c r="A94" s="56">
        <v>78</v>
      </c>
      <c r="B94" s="75"/>
      <c r="C94" s="76"/>
      <c r="D94" s="96"/>
      <c r="E94" s="78"/>
      <c r="F94" s="79"/>
      <c r="G94" s="80"/>
      <c r="H94" s="81"/>
      <c r="I94" s="82">
        <f t="shared" si="47"/>
        <v>0</v>
      </c>
      <c r="J94" s="200">
        <f t="shared" si="57"/>
        <v>0</v>
      </c>
      <c r="K94" s="83"/>
      <c r="L94" s="79"/>
      <c r="M94" s="79"/>
      <c r="N94" s="84"/>
      <c r="O94" s="85">
        <f t="shared" si="82"/>
        <v>0</v>
      </c>
      <c r="P94" s="83"/>
      <c r="Q94" s="79"/>
      <c r="R94" s="86"/>
      <c r="S94" s="196"/>
      <c r="T94" s="87"/>
      <c r="U94" s="70">
        <f t="shared" si="58"/>
        <v>0</v>
      </c>
      <c r="V94" s="88">
        <f t="shared" si="59"/>
        <v>0</v>
      </c>
      <c r="W94" s="224">
        <f t="shared" si="60"/>
        <v>0</v>
      </c>
      <c r="X94" s="236">
        <f t="shared" si="61"/>
        <v>0</v>
      </c>
      <c r="Y94" s="231">
        <f t="shared" si="62"/>
        <v>0</v>
      </c>
      <c r="Z94" s="89">
        <f t="shared" si="63"/>
        <v>0</v>
      </c>
      <c r="AA94" s="238">
        <f t="shared" si="64"/>
        <v>0</v>
      </c>
      <c r="AB94" s="89">
        <f t="shared" si="65"/>
        <v>0</v>
      </c>
      <c r="AC94" s="89">
        <f t="shared" si="66"/>
        <v>0</v>
      </c>
      <c r="AD94" s="89">
        <f t="shared" si="67"/>
        <v>0</v>
      </c>
      <c r="AE94" s="71">
        <v>0</v>
      </c>
      <c r="AF94" s="71">
        <v>0</v>
      </c>
      <c r="AG94" s="71">
        <v>0</v>
      </c>
      <c r="AH94" s="167">
        <v>0</v>
      </c>
      <c r="AI94" s="218"/>
      <c r="AJ94" s="222">
        <f t="shared" si="68"/>
        <v>0</v>
      </c>
      <c r="AK94" s="222">
        <f t="shared" si="69"/>
        <v>0</v>
      </c>
      <c r="AL94" s="220">
        <f t="shared" si="48"/>
        <v>0</v>
      </c>
      <c r="AM94" s="103">
        <f t="shared" si="49"/>
        <v>0</v>
      </c>
      <c r="AN94" s="103">
        <f t="shared" si="50"/>
        <v>0</v>
      </c>
      <c r="AO94" s="212">
        <f t="shared" si="51"/>
        <v>0</v>
      </c>
      <c r="AP94" s="103">
        <f t="shared" si="70"/>
        <v>0</v>
      </c>
      <c r="AQ94" s="103">
        <f t="shared" si="52"/>
        <v>0</v>
      </c>
      <c r="AR94" s="103">
        <f t="shared" si="53"/>
        <v>0</v>
      </c>
      <c r="AS94" s="224">
        <f t="shared" si="54"/>
        <v>0</v>
      </c>
      <c r="AT94" s="90">
        <f t="shared" si="71"/>
        <v>0</v>
      </c>
      <c r="AU94" s="227">
        <f t="shared" si="72"/>
        <v>0</v>
      </c>
      <c r="AV94" s="224">
        <f t="shared" si="73"/>
        <v>0</v>
      </c>
      <c r="AW94" s="222">
        <f t="shared" si="74"/>
        <v>0</v>
      </c>
      <c r="AX94" s="231">
        <f t="shared" si="75"/>
        <v>0</v>
      </c>
      <c r="AY94" s="230">
        <f t="shared" si="76"/>
        <v>0</v>
      </c>
      <c r="AZ94" s="230">
        <f t="shared" si="77"/>
        <v>0</v>
      </c>
      <c r="BA94" s="89">
        <f t="shared" si="78"/>
        <v>0</v>
      </c>
      <c r="BB94" s="89">
        <f t="shared" si="79"/>
        <v>0</v>
      </c>
      <c r="BC94" s="233">
        <f t="shared" si="80"/>
        <v>0</v>
      </c>
      <c r="BD94" s="234">
        <f t="shared" si="55"/>
        <v>0</v>
      </c>
      <c r="BE94" s="234">
        <f t="shared" si="81"/>
        <v>0</v>
      </c>
      <c r="BF94" s="176">
        <f t="shared" si="56"/>
        <v>0</v>
      </c>
      <c r="BG94" s="171"/>
      <c r="BH94" s="171"/>
    </row>
    <row r="95" spans="1:60" s="4" customFormat="1" ht="14.25" x14ac:dyDescent="0.2">
      <c r="A95" s="56">
        <v>79</v>
      </c>
      <c r="B95" s="75"/>
      <c r="C95" s="76"/>
      <c r="D95" s="96"/>
      <c r="E95" s="78"/>
      <c r="F95" s="79"/>
      <c r="G95" s="80"/>
      <c r="H95" s="81"/>
      <c r="I95" s="82">
        <f t="shared" si="47"/>
        <v>0</v>
      </c>
      <c r="J95" s="200">
        <f t="shared" si="57"/>
        <v>0</v>
      </c>
      <c r="K95" s="83"/>
      <c r="L95" s="79"/>
      <c r="M95" s="79"/>
      <c r="N95" s="84"/>
      <c r="O95" s="85">
        <f t="shared" si="82"/>
        <v>0</v>
      </c>
      <c r="P95" s="83"/>
      <c r="Q95" s="79"/>
      <c r="R95" s="86"/>
      <c r="S95" s="196"/>
      <c r="T95" s="87"/>
      <c r="U95" s="70">
        <f t="shared" si="58"/>
        <v>0</v>
      </c>
      <c r="V95" s="88">
        <f t="shared" si="59"/>
        <v>0</v>
      </c>
      <c r="W95" s="224">
        <f t="shared" si="60"/>
        <v>0</v>
      </c>
      <c r="X95" s="236">
        <f t="shared" si="61"/>
        <v>0</v>
      </c>
      <c r="Y95" s="231">
        <f t="shared" si="62"/>
        <v>0</v>
      </c>
      <c r="Z95" s="89">
        <f t="shared" si="63"/>
        <v>0</v>
      </c>
      <c r="AA95" s="238">
        <f t="shared" si="64"/>
        <v>0</v>
      </c>
      <c r="AB95" s="89">
        <f t="shared" si="65"/>
        <v>0</v>
      </c>
      <c r="AC95" s="89">
        <f t="shared" si="66"/>
        <v>0</v>
      </c>
      <c r="AD95" s="89">
        <f t="shared" si="67"/>
        <v>0</v>
      </c>
      <c r="AE95" s="71">
        <v>0</v>
      </c>
      <c r="AF95" s="71">
        <v>0</v>
      </c>
      <c r="AG95" s="71">
        <v>0</v>
      </c>
      <c r="AH95" s="167">
        <v>0</v>
      </c>
      <c r="AI95" s="218"/>
      <c r="AJ95" s="222">
        <f t="shared" si="68"/>
        <v>0</v>
      </c>
      <c r="AK95" s="222">
        <f t="shared" si="69"/>
        <v>0</v>
      </c>
      <c r="AL95" s="220">
        <f t="shared" si="48"/>
        <v>0</v>
      </c>
      <c r="AM95" s="103">
        <f t="shared" si="49"/>
        <v>0</v>
      </c>
      <c r="AN95" s="103">
        <f t="shared" si="50"/>
        <v>0</v>
      </c>
      <c r="AO95" s="212">
        <f t="shared" si="51"/>
        <v>0</v>
      </c>
      <c r="AP95" s="103">
        <f t="shared" si="70"/>
        <v>0</v>
      </c>
      <c r="AQ95" s="103">
        <f t="shared" si="52"/>
        <v>0</v>
      </c>
      <c r="AR95" s="103">
        <f t="shared" si="53"/>
        <v>0</v>
      </c>
      <c r="AS95" s="224">
        <f t="shared" si="54"/>
        <v>0</v>
      </c>
      <c r="AT95" s="90">
        <f t="shared" si="71"/>
        <v>0</v>
      </c>
      <c r="AU95" s="227">
        <f t="shared" si="72"/>
        <v>0</v>
      </c>
      <c r="AV95" s="224">
        <f t="shared" si="73"/>
        <v>0</v>
      </c>
      <c r="AW95" s="222">
        <f t="shared" si="74"/>
        <v>0</v>
      </c>
      <c r="AX95" s="231">
        <f t="shared" si="75"/>
        <v>0</v>
      </c>
      <c r="AY95" s="230">
        <f t="shared" si="76"/>
        <v>0</v>
      </c>
      <c r="AZ95" s="230">
        <f t="shared" si="77"/>
        <v>0</v>
      </c>
      <c r="BA95" s="89">
        <f t="shared" si="78"/>
        <v>0</v>
      </c>
      <c r="BB95" s="89">
        <f t="shared" si="79"/>
        <v>0</v>
      </c>
      <c r="BC95" s="233">
        <f t="shared" si="80"/>
        <v>0</v>
      </c>
      <c r="BD95" s="234">
        <f t="shared" si="55"/>
        <v>0</v>
      </c>
      <c r="BE95" s="234">
        <f t="shared" si="81"/>
        <v>0</v>
      </c>
      <c r="BF95" s="176">
        <f t="shared" si="56"/>
        <v>0</v>
      </c>
      <c r="BG95" s="171"/>
      <c r="BH95" s="171"/>
    </row>
    <row r="96" spans="1:60" s="4" customFormat="1" ht="14.25" x14ac:dyDescent="0.2">
      <c r="A96" s="56">
        <v>80</v>
      </c>
      <c r="B96" s="75"/>
      <c r="C96" s="76"/>
      <c r="D96" s="96"/>
      <c r="E96" s="78"/>
      <c r="F96" s="79"/>
      <c r="G96" s="80"/>
      <c r="H96" s="81"/>
      <c r="I96" s="82">
        <f>J96+U96</f>
        <v>0</v>
      </c>
      <c r="J96" s="200">
        <f t="shared" si="57"/>
        <v>0</v>
      </c>
      <c r="K96" s="83"/>
      <c r="L96" s="79"/>
      <c r="M96" s="79"/>
      <c r="N96" s="84"/>
      <c r="O96" s="85">
        <f>P96+Q96</f>
        <v>0</v>
      </c>
      <c r="P96" s="83"/>
      <c r="Q96" s="79"/>
      <c r="R96" s="86"/>
      <c r="S96" s="196"/>
      <c r="T96" s="87"/>
      <c r="U96" s="70">
        <f t="shared" si="58"/>
        <v>0</v>
      </c>
      <c r="V96" s="88">
        <f t="shared" si="59"/>
        <v>0</v>
      </c>
      <c r="W96" s="224">
        <f t="shared" si="60"/>
        <v>0</v>
      </c>
      <c r="X96" s="236">
        <f t="shared" si="61"/>
        <v>0</v>
      </c>
      <c r="Y96" s="231">
        <f t="shared" si="62"/>
        <v>0</v>
      </c>
      <c r="Z96" s="89">
        <f t="shared" si="63"/>
        <v>0</v>
      </c>
      <c r="AA96" s="238">
        <f t="shared" si="64"/>
        <v>0</v>
      </c>
      <c r="AB96" s="89">
        <f t="shared" si="65"/>
        <v>0</v>
      </c>
      <c r="AC96" s="89">
        <f t="shared" si="66"/>
        <v>0</v>
      </c>
      <c r="AD96" s="89">
        <f t="shared" si="67"/>
        <v>0</v>
      </c>
      <c r="AE96" s="71">
        <v>0</v>
      </c>
      <c r="AF96" s="71">
        <v>0</v>
      </c>
      <c r="AG96" s="71">
        <v>0</v>
      </c>
      <c r="AH96" s="167">
        <v>0</v>
      </c>
      <c r="AI96" s="218"/>
      <c r="AJ96" s="222">
        <f t="shared" si="68"/>
        <v>0</v>
      </c>
      <c r="AK96" s="222">
        <f t="shared" si="69"/>
        <v>0</v>
      </c>
      <c r="AL96" s="220">
        <f t="shared" si="48"/>
        <v>0</v>
      </c>
      <c r="AM96" s="103">
        <f t="shared" si="49"/>
        <v>0</v>
      </c>
      <c r="AN96" s="103">
        <f t="shared" si="50"/>
        <v>0</v>
      </c>
      <c r="AO96" s="212">
        <f t="shared" si="51"/>
        <v>0</v>
      </c>
      <c r="AP96" s="103">
        <f t="shared" si="70"/>
        <v>0</v>
      </c>
      <c r="AQ96" s="103">
        <f t="shared" si="52"/>
        <v>0</v>
      </c>
      <c r="AR96" s="103">
        <f t="shared" si="53"/>
        <v>0</v>
      </c>
      <c r="AS96" s="224">
        <f t="shared" si="54"/>
        <v>0</v>
      </c>
      <c r="AT96" s="90">
        <f t="shared" si="71"/>
        <v>0</v>
      </c>
      <c r="AU96" s="227">
        <f t="shared" si="72"/>
        <v>0</v>
      </c>
      <c r="AV96" s="224">
        <f t="shared" si="73"/>
        <v>0</v>
      </c>
      <c r="AW96" s="222">
        <f t="shared" si="74"/>
        <v>0</v>
      </c>
      <c r="AX96" s="231">
        <f t="shared" si="75"/>
        <v>0</v>
      </c>
      <c r="AY96" s="230">
        <f t="shared" si="76"/>
        <v>0</v>
      </c>
      <c r="AZ96" s="230">
        <f t="shared" si="77"/>
        <v>0</v>
      </c>
      <c r="BA96" s="89">
        <f t="shared" si="78"/>
        <v>0</v>
      </c>
      <c r="BB96" s="89">
        <f t="shared" si="79"/>
        <v>0</v>
      </c>
      <c r="BC96" s="233">
        <f t="shared" si="80"/>
        <v>0</v>
      </c>
      <c r="BD96" s="234">
        <f t="shared" si="55"/>
        <v>0</v>
      </c>
      <c r="BE96" s="234">
        <f t="shared" si="81"/>
        <v>0</v>
      </c>
      <c r="BF96" s="176">
        <f t="shared" si="56"/>
        <v>0</v>
      </c>
      <c r="BG96" s="171"/>
      <c r="BH96" s="171"/>
    </row>
    <row r="97" spans="1:60" s="4" customFormat="1" ht="14.25" x14ac:dyDescent="0.2">
      <c r="A97" s="56">
        <v>81</v>
      </c>
      <c r="B97" s="75"/>
      <c r="C97" s="76"/>
      <c r="D97" s="96"/>
      <c r="E97" s="78"/>
      <c r="F97" s="79"/>
      <c r="G97" s="80"/>
      <c r="H97" s="81"/>
      <c r="I97" s="82">
        <f t="shared" ref="I97:I104" si="83">J97+U97</f>
        <v>0</v>
      </c>
      <c r="J97" s="200">
        <f t="shared" si="57"/>
        <v>0</v>
      </c>
      <c r="K97" s="83"/>
      <c r="L97" s="79"/>
      <c r="M97" s="79"/>
      <c r="N97" s="84"/>
      <c r="O97" s="85">
        <f>P97+Q97</f>
        <v>0</v>
      </c>
      <c r="P97" s="83"/>
      <c r="Q97" s="79"/>
      <c r="R97" s="86"/>
      <c r="S97" s="196"/>
      <c r="T97" s="87"/>
      <c r="U97" s="70">
        <f t="shared" si="58"/>
        <v>0</v>
      </c>
      <c r="V97" s="88">
        <f t="shared" si="59"/>
        <v>0</v>
      </c>
      <c r="W97" s="224">
        <f t="shared" si="60"/>
        <v>0</v>
      </c>
      <c r="X97" s="236">
        <f t="shared" si="61"/>
        <v>0</v>
      </c>
      <c r="Y97" s="231">
        <f t="shared" si="62"/>
        <v>0</v>
      </c>
      <c r="Z97" s="89">
        <f t="shared" si="63"/>
        <v>0</v>
      </c>
      <c r="AA97" s="238">
        <f t="shared" si="64"/>
        <v>0</v>
      </c>
      <c r="AB97" s="89">
        <f t="shared" si="65"/>
        <v>0</v>
      </c>
      <c r="AC97" s="89">
        <f t="shared" si="66"/>
        <v>0</v>
      </c>
      <c r="AD97" s="89">
        <f t="shared" si="67"/>
        <v>0</v>
      </c>
      <c r="AE97" s="71">
        <v>0</v>
      </c>
      <c r="AF97" s="71">
        <v>0</v>
      </c>
      <c r="AG97" s="71">
        <v>0</v>
      </c>
      <c r="AH97" s="167">
        <v>0</v>
      </c>
      <c r="AI97" s="218"/>
      <c r="AJ97" s="222">
        <f t="shared" si="68"/>
        <v>0</v>
      </c>
      <c r="AK97" s="222">
        <f t="shared" si="69"/>
        <v>0</v>
      </c>
      <c r="AL97" s="220">
        <f t="shared" si="48"/>
        <v>0</v>
      </c>
      <c r="AM97" s="103">
        <f t="shared" si="49"/>
        <v>0</v>
      </c>
      <c r="AN97" s="103">
        <f t="shared" si="50"/>
        <v>0</v>
      </c>
      <c r="AO97" s="212">
        <f t="shared" si="51"/>
        <v>0</v>
      </c>
      <c r="AP97" s="103">
        <f t="shared" si="70"/>
        <v>0</v>
      </c>
      <c r="AQ97" s="103">
        <f t="shared" si="52"/>
        <v>0</v>
      </c>
      <c r="AR97" s="103">
        <f t="shared" si="53"/>
        <v>0</v>
      </c>
      <c r="AS97" s="224">
        <f t="shared" si="54"/>
        <v>0</v>
      </c>
      <c r="AT97" s="90">
        <f t="shared" si="71"/>
        <v>0</v>
      </c>
      <c r="AU97" s="227">
        <f t="shared" si="72"/>
        <v>0</v>
      </c>
      <c r="AV97" s="224">
        <f t="shared" si="73"/>
        <v>0</v>
      </c>
      <c r="AW97" s="222">
        <f t="shared" si="74"/>
        <v>0</v>
      </c>
      <c r="AX97" s="231">
        <f t="shared" si="75"/>
        <v>0</v>
      </c>
      <c r="AY97" s="230">
        <f t="shared" si="76"/>
        <v>0</v>
      </c>
      <c r="AZ97" s="230">
        <f t="shared" si="77"/>
        <v>0</v>
      </c>
      <c r="BA97" s="89">
        <f t="shared" si="78"/>
        <v>0</v>
      </c>
      <c r="BB97" s="89">
        <f t="shared" si="79"/>
        <v>0</v>
      </c>
      <c r="BC97" s="233">
        <f t="shared" si="80"/>
        <v>0</v>
      </c>
      <c r="BD97" s="234">
        <f t="shared" si="55"/>
        <v>0</v>
      </c>
      <c r="BE97" s="234">
        <f t="shared" si="81"/>
        <v>0</v>
      </c>
      <c r="BF97" s="176">
        <f t="shared" si="56"/>
        <v>0</v>
      </c>
      <c r="BG97" s="171"/>
      <c r="BH97" s="171"/>
    </row>
    <row r="98" spans="1:60" s="4" customFormat="1" ht="14.25" x14ac:dyDescent="0.2">
      <c r="A98" s="56">
        <v>82</v>
      </c>
      <c r="B98" s="75"/>
      <c r="C98" s="76"/>
      <c r="D98" s="96"/>
      <c r="E98" s="78"/>
      <c r="F98" s="79"/>
      <c r="G98" s="80"/>
      <c r="H98" s="81"/>
      <c r="I98" s="82">
        <f t="shared" ref="I98" si="84">J98+U98</f>
        <v>0</v>
      </c>
      <c r="J98" s="200">
        <f t="shared" si="57"/>
        <v>0</v>
      </c>
      <c r="K98" s="83"/>
      <c r="L98" s="79"/>
      <c r="M98" s="79"/>
      <c r="N98" s="84"/>
      <c r="O98" s="85">
        <f>P98+Q98</f>
        <v>0</v>
      </c>
      <c r="P98" s="83"/>
      <c r="Q98" s="79"/>
      <c r="R98" s="86"/>
      <c r="S98" s="196"/>
      <c r="T98" s="87"/>
      <c r="U98" s="70">
        <f t="shared" si="58"/>
        <v>0</v>
      </c>
      <c r="V98" s="88">
        <f t="shared" si="59"/>
        <v>0</v>
      </c>
      <c r="W98" s="224">
        <f t="shared" si="60"/>
        <v>0</v>
      </c>
      <c r="X98" s="236">
        <f t="shared" si="61"/>
        <v>0</v>
      </c>
      <c r="Y98" s="231">
        <f t="shared" si="62"/>
        <v>0</v>
      </c>
      <c r="Z98" s="89">
        <f t="shared" si="63"/>
        <v>0</v>
      </c>
      <c r="AA98" s="238">
        <f t="shared" si="64"/>
        <v>0</v>
      </c>
      <c r="AB98" s="89">
        <f t="shared" si="65"/>
        <v>0</v>
      </c>
      <c r="AC98" s="89">
        <f t="shared" si="66"/>
        <v>0</v>
      </c>
      <c r="AD98" s="89">
        <f t="shared" si="67"/>
        <v>0</v>
      </c>
      <c r="AE98" s="71">
        <v>0</v>
      </c>
      <c r="AF98" s="71">
        <v>0</v>
      </c>
      <c r="AG98" s="71">
        <v>0</v>
      </c>
      <c r="AH98" s="167">
        <v>0</v>
      </c>
      <c r="AI98" s="218"/>
      <c r="AJ98" s="222">
        <f t="shared" si="68"/>
        <v>0</v>
      </c>
      <c r="AK98" s="222">
        <f t="shared" si="69"/>
        <v>0</v>
      </c>
      <c r="AL98" s="220">
        <f t="shared" si="48"/>
        <v>0</v>
      </c>
      <c r="AM98" s="103">
        <f t="shared" si="49"/>
        <v>0</v>
      </c>
      <c r="AN98" s="103">
        <f t="shared" si="50"/>
        <v>0</v>
      </c>
      <c r="AO98" s="212">
        <f t="shared" si="51"/>
        <v>0</v>
      </c>
      <c r="AP98" s="103">
        <f t="shared" si="70"/>
        <v>0</v>
      </c>
      <c r="AQ98" s="103">
        <f t="shared" si="52"/>
        <v>0</v>
      </c>
      <c r="AR98" s="103">
        <f t="shared" si="53"/>
        <v>0</v>
      </c>
      <c r="AS98" s="224">
        <f t="shared" si="54"/>
        <v>0</v>
      </c>
      <c r="AT98" s="90">
        <f t="shared" si="71"/>
        <v>0</v>
      </c>
      <c r="AU98" s="227">
        <f t="shared" si="72"/>
        <v>0</v>
      </c>
      <c r="AV98" s="224">
        <f t="shared" si="73"/>
        <v>0</v>
      </c>
      <c r="AW98" s="222">
        <f t="shared" si="74"/>
        <v>0</v>
      </c>
      <c r="AX98" s="231">
        <f t="shared" si="75"/>
        <v>0</v>
      </c>
      <c r="AY98" s="230">
        <f t="shared" si="76"/>
        <v>0</v>
      </c>
      <c r="AZ98" s="230">
        <f t="shared" si="77"/>
        <v>0</v>
      </c>
      <c r="BA98" s="89">
        <f t="shared" si="78"/>
        <v>0</v>
      </c>
      <c r="BB98" s="89">
        <f t="shared" si="79"/>
        <v>0</v>
      </c>
      <c r="BC98" s="233">
        <f t="shared" si="80"/>
        <v>0</v>
      </c>
      <c r="BD98" s="234">
        <f t="shared" si="55"/>
        <v>0</v>
      </c>
      <c r="BE98" s="234">
        <f t="shared" si="81"/>
        <v>0</v>
      </c>
      <c r="BF98" s="176">
        <f t="shared" si="56"/>
        <v>0</v>
      </c>
      <c r="BG98" s="171"/>
      <c r="BH98" s="171"/>
    </row>
    <row r="99" spans="1:60" s="4" customFormat="1" ht="14.25" x14ac:dyDescent="0.2">
      <c r="A99" s="56">
        <v>83</v>
      </c>
      <c r="B99" s="75"/>
      <c r="C99" s="76"/>
      <c r="D99" s="96"/>
      <c r="E99" s="78"/>
      <c r="F99" s="79"/>
      <c r="G99" s="80"/>
      <c r="H99" s="81"/>
      <c r="I99" s="82">
        <f t="shared" si="83"/>
        <v>0</v>
      </c>
      <c r="J99" s="200">
        <f t="shared" si="57"/>
        <v>0</v>
      </c>
      <c r="K99" s="83"/>
      <c r="L99" s="79"/>
      <c r="M99" s="79"/>
      <c r="N99" s="84"/>
      <c r="O99" s="85">
        <f>P99+Q99</f>
        <v>0</v>
      </c>
      <c r="P99" s="83"/>
      <c r="Q99" s="79"/>
      <c r="R99" s="86"/>
      <c r="S99" s="196"/>
      <c r="T99" s="87"/>
      <c r="U99" s="70">
        <f t="shared" si="58"/>
        <v>0</v>
      </c>
      <c r="V99" s="88">
        <f t="shared" si="59"/>
        <v>0</v>
      </c>
      <c r="W99" s="224">
        <f t="shared" si="60"/>
        <v>0</v>
      </c>
      <c r="X99" s="236">
        <f t="shared" si="61"/>
        <v>0</v>
      </c>
      <c r="Y99" s="231">
        <f t="shared" si="62"/>
        <v>0</v>
      </c>
      <c r="Z99" s="89">
        <f t="shared" si="63"/>
        <v>0</v>
      </c>
      <c r="AA99" s="238">
        <f t="shared" si="64"/>
        <v>0</v>
      </c>
      <c r="AB99" s="89">
        <f t="shared" si="65"/>
        <v>0</v>
      </c>
      <c r="AC99" s="89">
        <f t="shared" si="66"/>
        <v>0</v>
      </c>
      <c r="AD99" s="89">
        <f t="shared" si="67"/>
        <v>0</v>
      </c>
      <c r="AE99" s="71">
        <v>0</v>
      </c>
      <c r="AF99" s="71">
        <v>0</v>
      </c>
      <c r="AG99" s="71">
        <v>0</v>
      </c>
      <c r="AH99" s="167">
        <v>0</v>
      </c>
      <c r="AI99" s="218"/>
      <c r="AJ99" s="222">
        <f t="shared" si="68"/>
        <v>0</v>
      </c>
      <c r="AK99" s="222">
        <f t="shared" si="69"/>
        <v>0</v>
      </c>
      <c r="AL99" s="220">
        <f t="shared" si="48"/>
        <v>0</v>
      </c>
      <c r="AM99" s="103">
        <f t="shared" si="49"/>
        <v>0</v>
      </c>
      <c r="AN99" s="103">
        <f t="shared" si="50"/>
        <v>0</v>
      </c>
      <c r="AO99" s="212">
        <f t="shared" si="51"/>
        <v>0</v>
      </c>
      <c r="AP99" s="103">
        <f t="shared" si="70"/>
        <v>0</v>
      </c>
      <c r="AQ99" s="103">
        <f t="shared" si="52"/>
        <v>0</v>
      </c>
      <c r="AR99" s="103">
        <f t="shared" si="53"/>
        <v>0</v>
      </c>
      <c r="AS99" s="224">
        <f t="shared" si="54"/>
        <v>0</v>
      </c>
      <c r="AT99" s="90">
        <f t="shared" si="71"/>
        <v>0</v>
      </c>
      <c r="AU99" s="227">
        <f t="shared" si="72"/>
        <v>0</v>
      </c>
      <c r="AV99" s="224">
        <f t="shared" si="73"/>
        <v>0</v>
      </c>
      <c r="AW99" s="222">
        <f t="shared" si="74"/>
        <v>0</v>
      </c>
      <c r="AX99" s="231">
        <f t="shared" si="75"/>
        <v>0</v>
      </c>
      <c r="AY99" s="230">
        <f t="shared" si="76"/>
        <v>0</v>
      </c>
      <c r="AZ99" s="230">
        <f t="shared" si="77"/>
        <v>0</v>
      </c>
      <c r="BA99" s="89">
        <f t="shared" si="78"/>
        <v>0</v>
      </c>
      <c r="BB99" s="89">
        <f t="shared" si="79"/>
        <v>0</v>
      </c>
      <c r="BC99" s="233">
        <f t="shared" si="80"/>
        <v>0</v>
      </c>
      <c r="BD99" s="234">
        <f t="shared" si="55"/>
        <v>0</v>
      </c>
      <c r="BE99" s="234">
        <f t="shared" si="81"/>
        <v>0</v>
      </c>
      <c r="BF99" s="176">
        <f t="shared" si="56"/>
        <v>0</v>
      </c>
      <c r="BG99" s="171"/>
      <c r="BH99" s="171"/>
    </row>
    <row r="100" spans="1:60" s="4" customFormat="1" ht="14.25" x14ac:dyDescent="0.2">
      <c r="A100" s="56">
        <v>84</v>
      </c>
      <c r="B100" s="75"/>
      <c r="C100" s="76"/>
      <c r="D100" s="96"/>
      <c r="E100" s="78"/>
      <c r="F100" s="79"/>
      <c r="G100" s="80"/>
      <c r="H100" s="81"/>
      <c r="I100" s="82">
        <f t="shared" si="83"/>
        <v>0</v>
      </c>
      <c r="J100" s="200">
        <f t="shared" si="57"/>
        <v>0</v>
      </c>
      <c r="K100" s="83"/>
      <c r="L100" s="79"/>
      <c r="M100" s="79"/>
      <c r="N100" s="84"/>
      <c r="O100" s="85">
        <f t="shared" si="82"/>
        <v>0</v>
      </c>
      <c r="P100" s="83"/>
      <c r="Q100" s="79"/>
      <c r="R100" s="86"/>
      <c r="S100" s="196"/>
      <c r="T100" s="87"/>
      <c r="U100" s="70">
        <f t="shared" si="58"/>
        <v>0</v>
      </c>
      <c r="V100" s="88">
        <f t="shared" si="59"/>
        <v>0</v>
      </c>
      <c r="W100" s="224">
        <f t="shared" si="60"/>
        <v>0</v>
      </c>
      <c r="X100" s="236">
        <f t="shared" si="61"/>
        <v>0</v>
      </c>
      <c r="Y100" s="231">
        <f t="shared" si="62"/>
        <v>0</v>
      </c>
      <c r="Z100" s="89">
        <f t="shared" si="63"/>
        <v>0</v>
      </c>
      <c r="AA100" s="238">
        <f t="shared" si="64"/>
        <v>0</v>
      </c>
      <c r="AB100" s="89">
        <f t="shared" si="65"/>
        <v>0</v>
      </c>
      <c r="AC100" s="89">
        <f t="shared" si="66"/>
        <v>0</v>
      </c>
      <c r="AD100" s="89">
        <f t="shared" si="67"/>
        <v>0</v>
      </c>
      <c r="AE100" s="71">
        <v>0</v>
      </c>
      <c r="AF100" s="71">
        <v>0</v>
      </c>
      <c r="AG100" s="71">
        <v>0</v>
      </c>
      <c r="AH100" s="167">
        <v>0</v>
      </c>
      <c r="AI100" s="218"/>
      <c r="AJ100" s="222">
        <f t="shared" si="68"/>
        <v>0</v>
      </c>
      <c r="AK100" s="222">
        <f t="shared" si="69"/>
        <v>0</v>
      </c>
      <c r="AL100" s="220">
        <f t="shared" si="48"/>
        <v>0</v>
      </c>
      <c r="AM100" s="103">
        <f t="shared" si="49"/>
        <v>0</v>
      </c>
      <c r="AN100" s="103">
        <f t="shared" si="50"/>
        <v>0</v>
      </c>
      <c r="AO100" s="212">
        <f t="shared" si="51"/>
        <v>0</v>
      </c>
      <c r="AP100" s="103">
        <f t="shared" si="70"/>
        <v>0</v>
      </c>
      <c r="AQ100" s="103">
        <f t="shared" si="52"/>
        <v>0</v>
      </c>
      <c r="AR100" s="103">
        <f t="shared" si="53"/>
        <v>0</v>
      </c>
      <c r="AS100" s="224">
        <f t="shared" si="54"/>
        <v>0</v>
      </c>
      <c r="AT100" s="90">
        <f t="shared" si="71"/>
        <v>0</v>
      </c>
      <c r="AU100" s="227">
        <f t="shared" si="72"/>
        <v>0</v>
      </c>
      <c r="AV100" s="224">
        <f t="shared" si="73"/>
        <v>0</v>
      </c>
      <c r="AW100" s="222">
        <f t="shared" si="74"/>
        <v>0</v>
      </c>
      <c r="AX100" s="231">
        <f t="shared" si="75"/>
        <v>0</v>
      </c>
      <c r="AY100" s="230">
        <f t="shared" si="76"/>
        <v>0</v>
      </c>
      <c r="AZ100" s="230">
        <f t="shared" si="77"/>
        <v>0</v>
      </c>
      <c r="BA100" s="89">
        <f t="shared" si="78"/>
        <v>0</v>
      </c>
      <c r="BB100" s="89">
        <f t="shared" si="79"/>
        <v>0</v>
      </c>
      <c r="BC100" s="233">
        <f t="shared" si="80"/>
        <v>0</v>
      </c>
      <c r="BD100" s="234">
        <f t="shared" si="55"/>
        <v>0</v>
      </c>
      <c r="BE100" s="234">
        <f t="shared" si="81"/>
        <v>0</v>
      </c>
      <c r="BF100" s="176">
        <f t="shared" si="56"/>
        <v>0</v>
      </c>
      <c r="BG100" s="171"/>
      <c r="BH100" s="171"/>
    </row>
    <row r="101" spans="1:60" s="4" customFormat="1" ht="14.25" x14ac:dyDescent="0.2">
      <c r="A101" s="56">
        <v>85</v>
      </c>
      <c r="B101" s="75"/>
      <c r="C101" s="100"/>
      <c r="D101" s="96"/>
      <c r="E101" s="78"/>
      <c r="F101" s="79"/>
      <c r="G101" s="80"/>
      <c r="H101" s="81"/>
      <c r="I101" s="82">
        <f t="shared" si="83"/>
        <v>0</v>
      </c>
      <c r="J101" s="200">
        <f t="shared" si="57"/>
        <v>0</v>
      </c>
      <c r="K101" s="83"/>
      <c r="L101" s="79"/>
      <c r="M101" s="79"/>
      <c r="N101" s="84"/>
      <c r="O101" s="85">
        <f t="shared" si="82"/>
        <v>0</v>
      </c>
      <c r="P101" s="83"/>
      <c r="Q101" s="79"/>
      <c r="R101" s="86"/>
      <c r="S101" s="196"/>
      <c r="T101" s="87"/>
      <c r="U101" s="70">
        <f t="shared" si="58"/>
        <v>0</v>
      </c>
      <c r="V101" s="88">
        <f t="shared" si="59"/>
        <v>0</v>
      </c>
      <c r="W101" s="224">
        <f t="shared" si="60"/>
        <v>0</v>
      </c>
      <c r="X101" s="236">
        <f t="shared" si="61"/>
        <v>0</v>
      </c>
      <c r="Y101" s="231">
        <f t="shared" si="62"/>
        <v>0</v>
      </c>
      <c r="Z101" s="89">
        <f t="shared" si="63"/>
        <v>0</v>
      </c>
      <c r="AA101" s="238">
        <f t="shared" si="64"/>
        <v>0</v>
      </c>
      <c r="AB101" s="89">
        <f t="shared" si="65"/>
        <v>0</v>
      </c>
      <c r="AC101" s="89">
        <f t="shared" si="66"/>
        <v>0</v>
      </c>
      <c r="AD101" s="89">
        <f t="shared" si="67"/>
        <v>0</v>
      </c>
      <c r="AE101" s="71">
        <v>0</v>
      </c>
      <c r="AF101" s="71">
        <v>0</v>
      </c>
      <c r="AG101" s="71">
        <v>0</v>
      </c>
      <c r="AH101" s="167">
        <v>0</v>
      </c>
      <c r="AI101" s="218"/>
      <c r="AJ101" s="222">
        <f t="shared" si="68"/>
        <v>0</v>
      </c>
      <c r="AK101" s="222">
        <f t="shared" si="69"/>
        <v>0</v>
      </c>
      <c r="AL101" s="220">
        <f t="shared" si="48"/>
        <v>0</v>
      </c>
      <c r="AM101" s="103">
        <f t="shared" si="49"/>
        <v>0</v>
      </c>
      <c r="AN101" s="103">
        <f t="shared" si="50"/>
        <v>0</v>
      </c>
      <c r="AO101" s="212">
        <f t="shared" si="51"/>
        <v>0</v>
      </c>
      <c r="AP101" s="103">
        <f t="shared" si="70"/>
        <v>0</v>
      </c>
      <c r="AQ101" s="103">
        <f t="shared" si="52"/>
        <v>0</v>
      </c>
      <c r="AR101" s="103">
        <f t="shared" si="53"/>
        <v>0</v>
      </c>
      <c r="AS101" s="224">
        <f t="shared" si="54"/>
        <v>0</v>
      </c>
      <c r="AT101" s="90">
        <f t="shared" si="71"/>
        <v>0</v>
      </c>
      <c r="AU101" s="227">
        <f t="shared" si="72"/>
        <v>0</v>
      </c>
      <c r="AV101" s="224">
        <f t="shared" si="73"/>
        <v>0</v>
      </c>
      <c r="AW101" s="222">
        <f t="shared" si="74"/>
        <v>0</v>
      </c>
      <c r="AX101" s="231">
        <f t="shared" si="75"/>
        <v>0</v>
      </c>
      <c r="AY101" s="230">
        <f t="shared" si="76"/>
        <v>0</v>
      </c>
      <c r="AZ101" s="230">
        <f t="shared" si="77"/>
        <v>0</v>
      </c>
      <c r="BA101" s="89">
        <f t="shared" si="78"/>
        <v>0</v>
      </c>
      <c r="BB101" s="89">
        <f t="shared" si="79"/>
        <v>0</v>
      </c>
      <c r="BC101" s="233">
        <f t="shared" si="80"/>
        <v>0</v>
      </c>
      <c r="BD101" s="234">
        <f t="shared" si="55"/>
        <v>0</v>
      </c>
      <c r="BE101" s="234">
        <f t="shared" si="81"/>
        <v>0</v>
      </c>
      <c r="BF101" s="176">
        <f t="shared" si="56"/>
        <v>0</v>
      </c>
      <c r="BG101" s="171"/>
      <c r="BH101" s="171"/>
    </row>
    <row r="102" spans="1:60" s="4" customFormat="1" ht="14.25" x14ac:dyDescent="0.2">
      <c r="A102" s="56">
        <v>86</v>
      </c>
      <c r="B102" s="75"/>
      <c r="C102" s="94"/>
      <c r="D102" s="96"/>
      <c r="E102" s="78"/>
      <c r="F102" s="79"/>
      <c r="G102" s="80"/>
      <c r="H102" s="81"/>
      <c r="I102" s="82">
        <f t="shared" si="83"/>
        <v>0</v>
      </c>
      <c r="J102" s="200">
        <f t="shared" si="57"/>
        <v>0</v>
      </c>
      <c r="K102" s="83"/>
      <c r="L102" s="79"/>
      <c r="M102" s="79"/>
      <c r="N102" s="84"/>
      <c r="O102" s="85">
        <f t="shared" si="82"/>
        <v>0</v>
      </c>
      <c r="P102" s="83"/>
      <c r="Q102" s="79"/>
      <c r="R102" s="86"/>
      <c r="S102" s="196"/>
      <c r="T102" s="87"/>
      <c r="U102" s="70">
        <f t="shared" si="58"/>
        <v>0</v>
      </c>
      <c r="V102" s="88">
        <f t="shared" si="59"/>
        <v>0</v>
      </c>
      <c r="W102" s="224">
        <f t="shared" si="60"/>
        <v>0</v>
      </c>
      <c r="X102" s="236">
        <f t="shared" si="61"/>
        <v>0</v>
      </c>
      <c r="Y102" s="231">
        <f t="shared" si="62"/>
        <v>0</v>
      </c>
      <c r="Z102" s="89">
        <f t="shared" si="63"/>
        <v>0</v>
      </c>
      <c r="AA102" s="238">
        <f t="shared" si="64"/>
        <v>0</v>
      </c>
      <c r="AB102" s="89">
        <f t="shared" si="65"/>
        <v>0</v>
      </c>
      <c r="AC102" s="89">
        <f t="shared" si="66"/>
        <v>0</v>
      </c>
      <c r="AD102" s="89">
        <f t="shared" si="67"/>
        <v>0</v>
      </c>
      <c r="AE102" s="71">
        <v>0</v>
      </c>
      <c r="AF102" s="71">
        <v>0</v>
      </c>
      <c r="AG102" s="71">
        <v>0</v>
      </c>
      <c r="AH102" s="167">
        <v>0</v>
      </c>
      <c r="AI102" s="218"/>
      <c r="AJ102" s="222">
        <f t="shared" si="68"/>
        <v>0</v>
      </c>
      <c r="AK102" s="222">
        <f t="shared" si="69"/>
        <v>0</v>
      </c>
      <c r="AL102" s="220">
        <f t="shared" si="48"/>
        <v>0</v>
      </c>
      <c r="AM102" s="103">
        <f t="shared" si="49"/>
        <v>0</v>
      </c>
      <c r="AN102" s="103">
        <f t="shared" si="50"/>
        <v>0</v>
      </c>
      <c r="AO102" s="212">
        <f t="shared" si="51"/>
        <v>0</v>
      </c>
      <c r="AP102" s="103">
        <f t="shared" si="70"/>
        <v>0</v>
      </c>
      <c r="AQ102" s="103">
        <f t="shared" si="52"/>
        <v>0</v>
      </c>
      <c r="AR102" s="103">
        <f t="shared" si="53"/>
        <v>0</v>
      </c>
      <c r="AS102" s="224">
        <f t="shared" si="54"/>
        <v>0</v>
      </c>
      <c r="AT102" s="90">
        <f t="shared" si="71"/>
        <v>0</v>
      </c>
      <c r="AU102" s="227">
        <f t="shared" si="72"/>
        <v>0</v>
      </c>
      <c r="AV102" s="224">
        <f t="shared" si="73"/>
        <v>0</v>
      </c>
      <c r="AW102" s="222">
        <f t="shared" si="74"/>
        <v>0</v>
      </c>
      <c r="AX102" s="231">
        <f t="shared" si="75"/>
        <v>0</v>
      </c>
      <c r="AY102" s="230">
        <f t="shared" si="76"/>
        <v>0</v>
      </c>
      <c r="AZ102" s="230">
        <f t="shared" si="77"/>
        <v>0</v>
      </c>
      <c r="BA102" s="89">
        <f t="shared" si="78"/>
        <v>0</v>
      </c>
      <c r="BB102" s="89">
        <f t="shared" si="79"/>
        <v>0</v>
      </c>
      <c r="BC102" s="233">
        <f t="shared" si="80"/>
        <v>0</v>
      </c>
      <c r="BD102" s="234">
        <f t="shared" si="55"/>
        <v>0</v>
      </c>
      <c r="BE102" s="234">
        <f t="shared" si="81"/>
        <v>0</v>
      </c>
      <c r="BF102" s="176">
        <f t="shared" si="56"/>
        <v>0</v>
      </c>
      <c r="BG102" s="171"/>
      <c r="BH102" s="171"/>
    </row>
    <row r="103" spans="1:60" s="4" customFormat="1" ht="14.25" x14ac:dyDescent="0.2">
      <c r="A103" s="56">
        <v>87</v>
      </c>
      <c r="B103" s="75"/>
      <c r="C103" s="76"/>
      <c r="D103" s="96"/>
      <c r="E103" s="78"/>
      <c r="F103" s="79"/>
      <c r="G103" s="80"/>
      <c r="H103" s="81"/>
      <c r="I103" s="82">
        <f t="shared" si="83"/>
        <v>0</v>
      </c>
      <c r="J103" s="200">
        <f t="shared" si="57"/>
        <v>0</v>
      </c>
      <c r="K103" s="83"/>
      <c r="L103" s="79"/>
      <c r="M103" s="79"/>
      <c r="N103" s="84"/>
      <c r="O103" s="85">
        <f t="shared" si="82"/>
        <v>0</v>
      </c>
      <c r="P103" s="83"/>
      <c r="Q103" s="79"/>
      <c r="R103" s="86"/>
      <c r="S103" s="196"/>
      <c r="T103" s="87"/>
      <c r="U103" s="70">
        <f t="shared" si="58"/>
        <v>0</v>
      </c>
      <c r="V103" s="88">
        <f t="shared" si="59"/>
        <v>0</v>
      </c>
      <c r="W103" s="224">
        <f t="shared" si="60"/>
        <v>0</v>
      </c>
      <c r="X103" s="236">
        <f t="shared" si="61"/>
        <v>0</v>
      </c>
      <c r="Y103" s="231">
        <f t="shared" si="62"/>
        <v>0</v>
      </c>
      <c r="Z103" s="89">
        <f t="shared" si="63"/>
        <v>0</v>
      </c>
      <c r="AA103" s="238">
        <f t="shared" si="64"/>
        <v>0</v>
      </c>
      <c r="AB103" s="89">
        <f t="shared" si="65"/>
        <v>0</v>
      </c>
      <c r="AC103" s="89">
        <f t="shared" si="66"/>
        <v>0</v>
      </c>
      <c r="AD103" s="89">
        <f t="shared" si="67"/>
        <v>0</v>
      </c>
      <c r="AE103" s="71">
        <v>0</v>
      </c>
      <c r="AF103" s="71">
        <v>0</v>
      </c>
      <c r="AG103" s="71">
        <v>0</v>
      </c>
      <c r="AH103" s="167">
        <v>0</v>
      </c>
      <c r="AI103" s="218"/>
      <c r="AJ103" s="222">
        <f t="shared" si="68"/>
        <v>0</v>
      </c>
      <c r="AK103" s="222">
        <f t="shared" si="69"/>
        <v>0</v>
      </c>
      <c r="AL103" s="220">
        <f t="shared" si="48"/>
        <v>0</v>
      </c>
      <c r="AM103" s="103">
        <f t="shared" si="49"/>
        <v>0</v>
      </c>
      <c r="AN103" s="103">
        <f t="shared" si="50"/>
        <v>0</v>
      </c>
      <c r="AO103" s="212">
        <f t="shared" si="51"/>
        <v>0</v>
      </c>
      <c r="AP103" s="103">
        <f t="shared" si="70"/>
        <v>0</v>
      </c>
      <c r="AQ103" s="103">
        <f t="shared" si="52"/>
        <v>0</v>
      </c>
      <c r="AR103" s="103">
        <f t="shared" si="53"/>
        <v>0</v>
      </c>
      <c r="AS103" s="224">
        <f t="shared" si="54"/>
        <v>0</v>
      </c>
      <c r="AT103" s="90">
        <f t="shared" si="71"/>
        <v>0</v>
      </c>
      <c r="AU103" s="227">
        <f t="shared" si="72"/>
        <v>0</v>
      </c>
      <c r="AV103" s="224">
        <f t="shared" si="73"/>
        <v>0</v>
      </c>
      <c r="AW103" s="222">
        <f t="shared" si="74"/>
        <v>0</v>
      </c>
      <c r="AX103" s="231">
        <f t="shared" si="75"/>
        <v>0</v>
      </c>
      <c r="AY103" s="230">
        <f t="shared" si="76"/>
        <v>0</v>
      </c>
      <c r="AZ103" s="230">
        <f t="shared" si="77"/>
        <v>0</v>
      </c>
      <c r="BA103" s="89">
        <f t="shared" si="78"/>
        <v>0</v>
      </c>
      <c r="BB103" s="89">
        <f t="shared" si="79"/>
        <v>0</v>
      </c>
      <c r="BC103" s="233">
        <f t="shared" si="80"/>
        <v>0</v>
      </c>
      <c r="BD103" s="234">
        <f t="shared" si="55"/>
        <v>0</v>
      </c>
      <c r="BE103" s="234">
        <f t="shared" si="81"/>
        <v>0</v>
      </c>
      <c r="BF103" s="176">
        <f t="shared" si="56"/>
        <v>0</v>
      </c>
      <c r="BG103" s="171"/>
      <c r="BH103" s="171"/>
    </row>
    <row r="104" spans="1:60" s="4" customFormat="1" ht="14.25" x14ac:dyDescent="0.2">
      <c r="A104" s="56">
        <v>88</v>
      </c>
      <c r="B104" s="75"/>
      <c r="C104" s="76"/>
      <c r="D104" s="96"/>
      <c r="E104" s="78"/>
      <c r="F104" s="79"/>
      <c r="G104" s="80"/>
      <c r="H104" s="81"/>
      <c r="I104" s="82">
        <f t="shared" si="83"/>
        <v>0</v>
      </c>
      <c r="J104" s="200">
        <f t="shared" si="57"/>
        <v>0</v>
      </c>
      <c r="K104" s="83"/>
      <c r="L104" s="79"/>
      <c r="M104" s="79"/>
      <c r="N104" s="84"/>
      <c r="O104" s="85">
        <f t="shared" si="82"/>
        <v>0</v>
      </c>
      <c r="P104" s="83"/>
      <c r="Q104" s="79"/>
      <c r="R104" s="86"/>
      <c r="S104" s="196"/>
      <c r="T104" s="87"/>
      <c r="U104" s="70">
        <f t="shared" si="58"/>
        <v>0</v>
      </c>
      <c r="V104" s="88">
        <f t="shared" si="59"/>
        <v>0</v>
      </c>
      <c r="W104" s="224">
        <f t="shared" si="60"/>
        <v>0</v>
      </c>
      <c r="X104" s="236">
        <f t="shared" si="61"/>
        <v>0</v>
      </c>
      <c r="Y104" s="231">
        <f t="shared" si="62"/>
        <v>0</v>
      </c>
      <c r="Z104" s="89">
        <f t="shared" si="63"/>
        <v>0</v>
      </c>
      <c r="AA104" s="238">
        <f t="shared" si="64"/>
        <v>0</v>
      </c>
      <c r="AB104" s="89">
        <f t="shared" si="65"/>
        <v>0</v>
      </c>
      <c r="AC104" s="89">
        <f t="shared" si="66"/>
        <v>0</v>
      </c>
      <c r="AD104" s="89">
        <f t="shared" si="67"/>
        <v>0</v>
      </c>
      <c r="AE104" s="71">
        <v>0</v>
      </c>
      <c r="AF104" s="71">
        <v>0</v>
      </c>
      <c r="AG104" s="71">
        <v>0</v>
      </c>
      <c r="AH104" s="167">
        <v>0</v>
      </c>
      <c r="AI104" s="218"/>
      <c r="AJ104" s="222">
        <f t="shared" si="68"/>
        <v>0</v>
      </c>
      <c r="AK104" s="222">
        <f t="shared" si="69"/>
        <v>0</v>
      </c>
      <c r="AL104" s="220">
        <f t="shared" si="48"/>
        <v>0</v>
      </c>
      <c r="AM104" s="103">
        <f t="shared" si="49"/>
        <v>0</v>
      </c>
      <c r="AN104" s="103">
        <f t="shared" si="50"/>
        <v>0</v>
      </c>
      <c r="AO104" s="212">
        <f t="shared" si="51"/>
        <v>0</v>
      </c>
      <c r="AP104" s="103">
        <f t="shared" si="70"/>
        <v>0</v>
      </c>
      <c r="AQ104" s="103">
        <f t="shared" si="52"/>
        <v>0</v>
      </c>
      <c r="AR104" s="103">
        <f t="shared" si="53"/>
        <v>0</v>
      </c>
      <c r="AS104" s="224">
        <f t="shared" si="54"/>
        <v>0</v>
      </c>
      <c r="AT104" s="90">
        <f t="shared" si="71"/>
        <v>0</v>
      </c>
      <c r="AU104" s="227">
        <f t="shared" si="72"/>
        <v>0</v>
      </c>
      <c r="AV104" s="224">
        <f t="shared" si="73"/>
        <v>0</v>
      </c>
      <c r="AW104" s="222">
        <f t="shared" si="74"/>
        <v>0</v>
      </c>
      <c r="AX104" s="231">
        <f t="shared" si="75"/>
        <v>0</v>
      </c>
      <c r="AY104" s="230">
        <f t="shared" si="76"/>
        <v>0</v>
      </c>
      <c r="AZ104" s="230">
        <f t="shared" si="77"/>
        <v>0</v>
      </c>
      <c r="BA104" s="89">
        <f t="shared" si="78"/>
        <v>0</v>
      </c>
      <c r="BB104" s="89">
        <f t="shared" si="79"/>
        <v>0</v>
      </c>
      <c r="BC104" s="233">
        <f t="shared" si="80"/>
        <v>0</v>
      </c>
      <c r="BD104" s="234">
        <f t="shared" si="55"/>
        <v>0</v>
      </c>
      <c r="BE104" s="234">
        <f t="shared" si="81"/>
        <v>0</v>
      </c>
      <c r="BF104" s="176">
        <f t="shared" si="56"/>
        <v>0</v>
      </c>
      <c r="BG104" s="171"/>
      <c r="BH104" s="171"/>
    </row>
    <row r="105" spans="1:60" s="4" customFormat="1" ht="14.25" x14ac:dyDescent="0.2">
      <c r="A105" s="56">
        <v>89</v>
      </c>
      <c r="B105" s="75"/>
      <c r="C105" s="76"/>
      <c r="D105" s="96"/>
      <c r="E105" s="78"/>
      <c r="F105" s="79"/>
      <c r="G105" s="80"/>
      <c r="H105" s="81"/>
      <c r="I105" s="82">
        <f t="shared" ref="I105:I114" si="85">J105+U105</f>
        <v>0</v>
      </c>
      <c r="J105" s="200">
        <f t="shared" si="57"/>
        <v>0</v>
      </c>
      <c r="K105" s="83"/>
      <c r="L105" s="79"/>
      <c r="M105" s="79"/>
      <c r="N105" s="84"/>
      <c r="O105" s="85">
        <f t="shared" si="82"/>
        <v>0</v>
      </c>
      <c r="P105" s="83"/>
      <c r="Q105" s="79"/>
      <c r="R105" s="86"/>
      <c r="S105" s="196"/>
      <c r="T105" s="87"/>
      <c r="U105" s="70">
        <f t="shared" si="58"/>
        <v>0</v>
      </c>
      <c r="V105" s="88">
        <f t="shared" si="59"/>
        <v>0</v>
      </c>
      <c r="W105" s="224">
        <f t="shared" si="60"/>
        <v>0</v>
      </c>
      <c r="X105" s="236">
        <f t="shared" si="61"/>
        <v>0</v>
      </c>
      <c r="Y105" s="231">
        <f t="shared" si="62"/>
        <v>0</v>
      </c>
      <c r="Z105" s="89">
        <f t="shared" si="63"/>
        <v>0</v>
      </c>
      <c r="AA105" s="238">
        <f t="shared" si="64"/>
        <v>0</v>
      </c>
      <c r="AB105" s="89">
        <f t="shared" si="65"/>
        <v>0</v>
      </c>
      <c r="AC105" s="89">
        <f t="shared" si="66"/>
        <v>0</v>
      </c>
      <c r="AD105" s="89">
        <f t="shared" si="67"/>
        <v>0</v>
      </c>
      <c r="AE105" s="71">
        <v>0</v>
      </c>
      <c r="AF105" s="71">
        <v>0</v>
      </c>
      <c r="AG105" s="71">
        <v>0</v>
      </c>
      <c r="AH105" s="167">
        <v>0</v>
      </c>
      <c r="AI105" s="218"/>
      <c r="AJ105" s="222">
        <f t="shared" si="68"/>
        <v>0</v>
      </c>
      <c r="AK105" s="222">
        <f t="shared" si="69"/>
        <v>0</v>
      </c>
      <c r="AL105" s="220">
        <f t="shared" si="48"/>
        <v>0</v>
      </c>
      <c r="AM105" s="103">
        <f t="shared" si="49"/>
        <v>0</v>
      </c>
      <c r="AN105" s="103">
        <f t="shared" si="50"/>
        <v>0</v>
      </c>
      <c r="AO105" s="212">
        <f t="shared" si="51"/>
        <v>0</v>
      </c>
      <c r="AP105" s="103">
        <f t="shared" si="70"/>
        <v>0</v>
      </c>
      <c r="AQ105" s="103">
        <f t="shared" si="52"/>
        <v>0</v>
      </c>
      <c r="AR105" s="103">
        <f t="shared" si="53"/>
        <v>0</v>
      </c>
      <c r="AS105" s="224">
        <f t="shared" si="54"/>
        <v>0</v>
      </c>
      <c r="AT105" s="90">
        <f t="shared" si="71"/>
        <v>0</v>
      </c>
      <c r="AU105" s="227">
        <f t="shared" si="72"/>
        <v>0</v>
      </c>
      <c r="AV105" s="224">
        <f t="shared" si="73"/>
        <v>0</v>
      </c>
      <c r="AW105" s="222">
        <f t="shared" si="74"/>
        <v>0</v>
      </c>
      <c r="AX105" s="231">
        <f t="shared" si="75"/>
        <v>0</v>
      </c>
      <c r="AY105" s="230">
        <f t="shared" si="76"/>
        <v>0</v>
      </c>
      <c r="AZ105" s="230">
        <f t="shared" si="77"/>
        <v>0</v>
      </c>
      <c r="BA105" s="89">
        <f t="shared" si="78"/>
        <v>0</v>
      </c>
      <c r="BB105" s="89">
        <f t="shared" si="79"/>
        <v>0</v>
      </c>
      <c r="BC105" s="233">
        <f t="shared" si="80"/>
        <v>0</v>
      </c>
      <c r="BD105" s="234">
        <f t="shared" si="55"/>
        <v>0</v>
      </c>
      <c r="BE105" s="234">
        <f t="shared" si="81"/>
        <v>0</v>
      </c>
      <c r="BF105" s="176">
        <f t="shared" si="56"/>
        <v>0</v>
      </c>
      <c r="BG105" s="171"/>
      <c r="BH105" s="171"/>
    </row>
    <row r="106" spans="1:60" s="4" customFormat="1" ht="14.25" x14ac:dyDescent="0.2">
      <c r="A106" s="56">
        <v>90</v>
      </c>
      <c r="B106" s="75"/>
      <c r="C106" s="94"/>
      <c r="D106" s="96"/>
      <c r="E106" s="78"/>
      <c r="F106" s="79"/>
      <c r="G106" s="80"/>
      <c r="H106" s="81"/>
      <c r="I106" s="82">
        <f t="shared" si="85"/>
        <v>0</v>
      </c>
      <c r="J106" s="200">
        <f t="shared" si="57"/>
        <v>0</v>
      </c>
      <c r="K106" s="83"/>
      <c r="L106" s="79"/>
      <c r="M106" s="79"/>
      <c r="N106" s="84"/>
      <c r="O106" s="85">
        <f t="shared" si="82"/>
        <v>0</v>
      </c>
      <c r="P106" s="83"/>
      <c r="Q106" s="79"/>
      <c r="R106" s="86"/>
      <c r="S106" s="196"/>
      <c r="T106" s="87"/>
      <c r="U106" s="70">
        <f t="shared" si="58"/>
        <v>0</v>
      </c>
      <c r="V106" s="88">
        <f t="shared" si="59"/>
        <v>0</v>
      </c>
      <c r="W106" s="224">
        <f t="shared" si="60"/>
        <v>0</v>
      </c>
      <c r="X106" s="236">
        <f t="shared" si="61"/>
        <v>0</v>
      </c>
      <c r="Y106" s="231">
        <f t="shared" si="62"/>
        <v>0</v>
      </c>
      <c r="Z106" s="89">
        <f t="shared" si="63"/>
        <v>0</v>
      </c>
      <c r="AA106" s="238">
        <f t="shared" si="64"/>
        <v>0</v>
      </c>
      <c r="AB106" s="89">
        <f t="shared" si="65"/>
        <v>0</v>
      </c>
      <c r="AC106" s="89">
        <f t="shared" si="66"/>
        <v>0</v>
      </c>
      <c r="AD106" s="89">
        <f t="shared" si="67"/>
        <v>0</v>
      </c>
      <c r="AE106" s="71">
        <v>0</v>
      </c>
      <c r="AF106" s="71">
        <v>0</v>
      </c>
      <c r="AG106" s="71">
        <v>0</v>
      </c>
      <c r="AH106" s="167">
        <v>0</v>
      </c>
      <c r="AI106" s="218"/>
      <c r="AJ106" s="222">
        <f t="shared" si="68"/>
        <v>0</v>
      </c>
      <c r="AK106" s="222">
        <f t="shared" si="69"/>
        <v>0</v>
      </c>
      <c r="AL106" s="220">
        <f t="shared" si="48"/>
        <v>0</v>
      </c>
      <c r="AM106" s="103">
        <f t="shared" si="49"/>
        <v>0</v>
      </c>
      <c r="AN106" s="103">
        <f t="shared" si="50"/>
        <v>0</v>
      </c>
      <c r="AO106" s="212">
        <f t="shared" si="51"/>
        <v>0</v>
      </c>
      <c r="AP106" s="103">
        <f t="shared" si="70"/>
        <v>0</v>
      </c>
      <c r="AQ106" s="103">
        <f t="shared" si="52"/>
        <v>0</v>
      </c>
      <c r="AR106" s="103">
        <f t="shared" si="53"/>
        <v>0</v>
      </c>
      <c r="AS106" s="224">
        <f t="shared" si="54"/>
        <v>0</v>
      </c>
      <c r="AT106" s="90">
        <f t="shared" si="71"/>
        <v>0</v>
      </c>
      <c r="AU106" s="227">
        <f t="shared" si="72"/>
        <v>0</v>
      </c>
      <c r="AV106" s="224">
        <f t="shared" si="73"/>
        <v>0</v>
      </c>
      <c r="AW106" s="222">
        <f t="shared" si="74"/>
        <v>0</v>
      </c>
      <c r="AX106" s="231">
        <f t="shared" si="75"/>
        <v>0</v>
      </c>
      <c r="AY106" s="230">
        <f t="shared" si="76"/>
        <v>0</v>
      </c>
      <c r="AZ106" s="230">
        <f t="shared" si="77"/>
        <v>0</v>
      </c>
      <c r="BA106" s="89">
        <f t="shared" si="78"/>
        <v>0</v>
      </c>
      <c r="BB106" s="89">
        <f t="shared" si="79"/>
        <v>0</v>
      </c>
      <c r="BC106" s="233">
        <f t="shared" si="80"/>
        <v>0</v>
      </c>
      <c r="BD106" s="234">
        <f t="shared" si="55"/>
        <v>0</v>
      </c>
      <c r="BE106" s="234">
        <f t="shared" si="81"/>
        <v>0</v>
      </c>
      <c r="BF106" s="176">
        <f t="shared" si="56"/>
        <v>0</v>
      </c>
      <c r="BG106" s="171"/>
      <c r="BH106" s="171"/>
    </row>
    <row r="107" spans="1:60" s="4" customFormat="1" ht="14.25" x14ac:dyDescent="0.2">
      <c r="A107" s="56">
        <v>91</v>
      </c>
      <c r="B107" s="75"/>
      <c r="C107" s="76"/>
      <c r="D107" s="96"/>
      <c r="E107" s="78"/>
      <c r="F107" s="79"/>
      <c r="G107" s="80"/>
      <c r="H107" s="81"/>
      <c r="I107" s="82">
        <f t="shared" si="85"/>
        <v>0</v>
      </c>
      <c r="J107" s="200">
        <f t="shared" si="57"/>
        <v>0</v>
      </c>
      <c r="K107" s="83"/>
      <c r="L107" s="79"/>
      <c r="M107" s="79"/>
      <c r="N107" s="84"/>
      <c r="O107" s="85">
        <f t="shared" si="82"/>
        <v>0</v>
      </c>
      <c r="P107" s="83"/>
      <c r="Q107" s="79"/>
      <c r="R107" s="86"/>
      <c r="S107" s="196"/>
      <c r="T107" s="87"/>
      <c r="U107" s="70">
        <f t="shared" si="58"/>
        <v>0</v>
      </c>
      <c r="V107" s="88">
        <f t="shared" si="59"/>
        <v>0</v>
      </c>
      <c r="W107" s="224">
        <f t="shared" si="60"/>
        <v>0</v>
      </c>
      <c r="X107" s="236">
        <f t="shared" si="61"/>
        <v>0</v>
      </c>
      <c r="Y107" s="231">
        <f t="shared" si="62"/>
        <v>0</v>
      </c>
      <c r="Z107" s="89">
        <f t="shared" si="63"/>
        <v>0</v>
      </c>
      <c r="AA107" s="238">
        <f t="shared" si="64"/>
        <v>0</v>
      </c>
      <c r="AB107" s="89">
        <f t="shared" si="65"/>
        <v>0</v>
      </c>
      <c r="AC107" s="89">
        <f t="shared" si="66"/>
        <v>0</v>
      </c>
      <c r="AD107" s="89">
        <f t="shared" si="67"/>
        <v>0</v>
      </c>
      <c r="AE107" s="71">
        <v>0</v>
      </c>
      <c r="AF107" s="71">
        <v>0</v>
      </c>
      <c r="AG107" s="71">
        <v>0</v>
      </c>
      <c r="AH107" s="167">
        <v>0</v>
      </c>
      <c r="AI107" s="218"/>
      <c r="AJ107" s="222">
        <f t="shared" si="68"/>
        <v>0</v>
      </c>
      <c r="AK107" s="222">
        <f t="shared" si="69"/>
        <v>0</v>
      </c>
      <c r="AL107" s="220">
        <f t="shared" si="48"/>
        <v>0</v>
      </c>
      <c r="AM107" s="103">
        <f t="shared" si="49"/>
        <v>0</v>
      </c>
      <c r="AN107" s="103">
        <f t="shared" si="50"/>
        <v>0</v>
      </c>
      <c r="AO107" s="212">
        <f t="shared" si="51"/>
        <v>0</v>
      </c>
      <c r="AP107" s="103">
        <f t="shared" si="70"/>
        <v>0</v>
      </c>
      <c r="AQ107" s="103">
        <f t="shared" si="52"/>
        <v>0</v>
      </c>
      <c r="AR107" s="103">
        <f t="shared" si="53"/>
        <v>0</v>
      </c>
      <c r="AS107" s="224">
        <f t="shared" si="54"/>
        <v>0</v>
      </c>
      <c r="AT107" s="90">
        <f t="shared" si="71"/>
        <v>0</v>
      </c>
      <c r="AU107" s="227">
        <f t="shared" si="72"/>
        <v>0</v>
      </c>
      <c r="AV107" s="224">
        <f t="shared" si="73"/>
        <v>0</v>
      </c>
      <c r="AW107" s="222">
        <f t="shared" si="74"/>
        <v>0</v>
      </c>
      <c r="AX107" s="231">
        <f t="shared" si="75"/>
        <v>0</v>
      </c>
      <c r="AY107" s="230">
        <f t="shared" si="76"/>
        <v>0</v>
      </c>
      <c r="AZ107" s="230">
        <f t="shared" si="77"/>
        <v>0</v>
      </c>
      <c r="BA107" s="89">
        <f t="shared" si="78"/>
        <v>0</v>
      </c>
      <c r="BB107" s="89">
        <f t="shared" si="79"/>
        <v>0</v>
      </c>
      <c r="BC107" s="233">
        <f t="shared" si="80"/>
        <v>0</v>
      </c>
      <c r="BD107" s="234">
        <f t="shared" si="55"/>
        <v>0</v>
      </c>
      <c r="BE107" s="234">
        <f t="shared" si="81"/>
        <v>0</v>
      </c>
      <c r="BF107" s="176">
        <f t="shared" si="56"/>
        <v>0</v>
      </c>
      <c r="BG107" s="171"/>
      <c r="BH107" s="171"/>
    </row>
    <row r="108" spans="1:60" s="4" customFormat="1" ht="14.25" x14ac:dyDescent="0.2">
      <c r="A108" s="56">
        <v>92</v>
      </c>
      <c r="B108" s="75"/>
      <c r="C108" s="95"/>
      <c r="D108" s="96"/>
      <c r="E108" s="78"/>
      <c r="F108" s="79"/>
      <c r="G108" s="80"/>
      <c r="H108" s="81"/>
      <c r="I108" s="82">
        <f t="shared" si="85"/>
        <v>0</v>
      </c>
      <c r="J108" s="200">
        <f t="shared" si="57"/>
        <v>0</v>
      </c>
      <c r="K108" s="83"/>
      <c r="L108" s="79"/>
      <c r="M108" s="79"/>
      <c r="N108" s="84"/>
      <c r="O108" s="85">
        <f t="shared" si="82"/>
        <v>0</v>
      </c>
      <c r="P108" s="83"/>
      <c r="Q108" s="79"/>
      <c r="R108" s="86"/>
      <c r="S108" s="196"/>
      <c r="T108" s="87"/>
      <c r="U108" s="70">
        <f t="shared" si="58"/>
        <v>0</v>
      </c>
      <c r="V108" s="88">
        <f t="shared" si="59"/>
        <v>0</v>
      </c>
      <c r="W108" s="224">
        <f t="shared" si="60"/>
        <v>0</v>
      </c>
      <c r="X108" s="236">
        <f t="shared" si="61"/>
        <v>0</v>
      </c>
      <c r="Y108" s="231">
        <f t="shared" si="62"/>
        <v>0</v>
      </c>
      <c r="Z108" s="89">
        <f t="shared" si="63"/>
        <v>0</v>
      </c>
      <c r="AA108" s="238">
        <f t="shared" si="64"/>
        <v>0</v>
      </c>
      <c r="AB108" s="89">
        <f t="shared" si="65"/>
        <v>0</v>
      </c>
      <c r="AC108" s="89">
        <f t="shared" si="66"/>
        <v>0</v>
      </c>
      <c r="AD108" s="89">
        <f t="shared" si="67"/>
        <v>0</v>
      </c>
      <c r="AE108" s="71">
        <v>0</v>
      </c>
      <c r="AF108" s="71">
        <v>0</v>
      </c>
      <c r="AG108" s="71">
        <v>0</v>
      </c>
      <c r="AH108" s="167">
        <v>0</v>
      </c>
      <c r="AI108" s="218"/>
      <c r="AJ108" s="222">
        <f t="shared" si="68"/>
        <v>0</v>
      </c>
      <c r="AK108" s="222">
        <f t="shared" si="69"/>
        <v>0</v>
      </c>
      <c r="AL108" s="220">
        <f t="shared" si="48"/>
        <v>0</v>
      </c>
      <c r="AM108" s="103">
        <f t="shared" si="49"/>
        <v>0</v>
      </c>
      <c r="AN108" s="103">
        <f t="shared" si="50"/>
        <v>0</v>
      </c>
      <c r="AO108" s="212">
        <f t="shared" si="51"/>
        <v>0</v>
      </c>
      <c r="AP108" s="103">
        <f t="shared" si="70"/>
        <v>0</v>
      </c>
      <c r="AQ108" s="103">
        <f t="shared" si="52"/>
        <v>0</v>
      </c>
      <c r="AR108" s="103">
        <f t="shared" si="53"/>
        <v>0</v>
      </c>
      <c r="AS108" s="224">
        <f t="shared" si="54"/>
        <v>0</v>
      </c>
      <c r="AT108" s="90">
        <f t="shared" si="71"/>
        <v>0</v>
      </c>
      <c r="AU108" s="227">
        <f t="shared" si="72"/>
        <v>0</v>
      </c>
      <c r="AV108" s="224">
        <f t="shared" si="73"/>
        <v>0</v>
      </c>
      <c r="AW108" s="222">
        <f t="shared" si="74"/>
        <v>0</v>
      </c>
      <c r="AX108" s="231">
        <f t="shared" si="75"/>
        <v>0</v>
      </c>
      <c r="AY108" s="230">
        <f t="shared" si="76"/>
        <v>0</v>
      </c>
      <c r="AZ108" s="230">
        <f t="shared" si="77"/>
        <v>0</v>
      </c>
      <c r="BA108" s="89">
        <f t="shared" si="78"/>
        <v>0</v>
      </c>
      <c r="BB108" s="89">
        <f t="shared" si="79"/>
        <v>0</v>
      </c>
      <c r="BC108" s="233">
        <f t="shared" si="80"/>
        <v>0</v>
      </c>
      <c r="BD108" s="234">
        <f t="shared" si="55"/>
        <v>0</v>
      </c>
      <c r="BE108" s="234">
        <f t="shared" si="81"/>
        <v>0</v>
      </c>
      <c r="BF108" s="176">
        <f t="shared" si="56"/>
        <v>0</v>
      </c>
      <c r="BG108" s="171"/>
      <c r="BH108" s="171"/>
    </row>
    <row r="109" spans="1:60" s="4" customFormat="1" ht="14.25" x14ac:dyDescent="0.2">
      <c r="A109" s="56">
        <v>93</v>
      </c>
      <c r="B109" s="75"/>
      <c r="C109" s="76"/>
      <c r="D109" s="96"/>
      <c r="E109" s="78"/>
      <c r="F109" s="79"/>
      <c r="G109" s="80"/>
      <c r="H109" s="81"/>
      <c r="I109" s="82">
        <f t="shared" si="85"/>
        <v>0</v>
      </c>
      <c r="J109" s="200">
        <f t="shared" si="57"/>
        <v>0</v>
      </c>
      <c r="K109" s="83"/>
      <c r="L109" s="79"/>
      <c r="M109" s="79"/>
      <c r="N109" s="84"/>
      <c r="O109" s="85">
        <f t="shared" si="82"/>
        <v>0</v>
      </c>
      <c r="P109" s="83"/>
      <c r="Q109" s="79"/>
      <c r="R109" s="86"/>
      <c r="S109" s="196"/>
      <c r="T109" s="87"/>
      <c r="U109" s="70">
        <f t="shared" si="58"/>
        <v>0</v>
      </c>
      <c r="V109" s="88">
        <f t="shared" si="59"/>
        <v>0</v>
      </c>
      <c r="W109" s="224">
        <f t="shared" si="60"/>
        <v>0</v>
      </c>
      <c r="X109" s="236">
        <f t="shared" si="61"/>
        <v>0</v>
      </c>
      <c r="Y109" s="231">
        <f t="shared" si="62"/>
        <v>0</v>
      </c>
      <c r="Z109" s="89">
        <f t="shared" si="63"/>
        <v>0</v>
      </c>
      <c r="AA109" s="238">
        <f t="shared" si="64"/>
        <v>0</v>
      </c>
      <c r="AB109" s="89">
        <f t="shared" si="65"/>
        <v>0</v>
      </c>
      <c r="AC109" s="89">
        <f t="shared" si="66"/>
        <v>0</v>
      </c>
      <c r="AD109" s="89">
        <f t="shared" si="67"/>
        <v>0</v>
      </c>
      <c r="AE109" s="71">
        <v>0</v>
      </c>
      <c r="AF109" s="71">
        <v>0</v>
      </c>
      <c r="AG109" s="71">
        <v>0</v>
      </c>
      <c r="AH109" s="167">
        <v>0</v>
      </c>
      <c r="AI109" s="218"/>
      <c r="AJ109" s="222">
        <f t="shared" si="68"/>
        <v>0</v>
      </c>
      <c r="AK109" s="222">
        <f t="shared" si="69"/>
        <v>0</v>
      </c>
      <c r="AL109" s="220">
        <f t="shared" si="48"/>
        <v>0</v>
      </c>
      <c r="AM109" s="103">
        <f t="shared" si="49"/>
        <v>0</v>
      </c>
      <c r="AN109" s="103">
        <f t="shared" si="50"/>
        <v>0</v>
      </c>
      <c r="AO109" s="212">
        <f t="shared" si="51"/>
        <v>0</v>
      </c>
      <c r="AP109" s="103">
        <f t="shared" si="70"/>
        <v>0</v>
      </c>
      <c r="AQ109" s="103">
        <f t="shared" si="52"/>
        <v>0</v>
      </c>
      <c r="AR109" s="103">
        <f t="shared" si="53"/>
        <v>0</v>
      </c>
      <c r="AS109" s="224">
        <f t="shared" si="54"/>
        <v>0</v>
      </c>
      <c r="AT109" s="90">
        <f t="shared" si="71"/>
        <v>0</v>
      </c>
      <c r="AU109" s="227">
        <f t="shared" si="72"/>
        <v>0</v>
      </c>
      <c r="AV109" s="224">
        <f t="shared" si="73"/>
        <v>0</v>
      </c>
      <c r="AW109" s="222">
        <f t="shared" si="74"/>
        <v>0</v>
      </c>
      <c r="AX109" s="231">
        <f t="shared" si="75"/>
        <v>0</v>
      </c>
      <c r="AY109" s="230">
        <f t="shared" si="76"/>
        <v>0</v>
      </c>
      <c r="AZ109" s="230">
        <f t="shared" si="77"/>
        <v>0</v>
      </c>
      <c r="BA109" s="89">
        <f t="shared" si="78"/>
        <v>0</v>
      </c>
      <c r="BB109" s="89">
        <f t="shared" si="79"/>
        <v>0</v>
      </c>
      <c r="BC109" s="233">
        <f t="shared" si="80"/>
        <v>0</v>
      </c>
      <c r="BD109" s="234">
        <f t="shared" si="55"/>
        <v>0</v>
      </c>
      <c r="BE109" s="234">
        <f t="shared" si="81"/>
        <v>0</v>
      </c>
      <c r="BF109" s="176">
        <f t="shared" si="56"/>
        <v>0</v>
      </c>
      <c r="BG109" s="171"/>
      <c r="BH109" s="171"/>
    </row>
    <row r="110" spans="1:60" s="4" customFormat="1" ht="14.25" x14ac:dyDescent="0.2">
      <c r="A110" s="56">
        <v>94</v>
      </c>
      <c r="B110" s="75"/>
      <c r="C110" s="76"/>
      <c r="D110" s="96"/>
      <c r="E110" s="78"/>
      <c r="F110" s="79"/>
      <c r="G110" s="80"/>
      <c r="H110" s="81"/>
      <c r="I110" s="82">
        <f t="shared" si="85"/>
        <v>0</v>
      </c>
      <c r="J110" s="200">
        <f t="shared" si="57"/>
        <v>0</v>
      </c>
      <c r="K110" s="83"/>
      <c r="L110" s="79"/>
      <c r="M110" s="79"/>
      <c r="N110" s="84"/>
      <c r="O110" s="85">
        <f>P110+Q110</f>
        <v>0</v>
      </c>
      <c r="P110" s="83"/>
      <c r="Q110" s="79"/>
      <c r="R110" s="86"/>
      <c r="S110" s="196"/>
      <c r="T110" s="87"/>
      <c r="U110" s="70">
        <f t="shared" si="58"/>
        <v>0</v>
      </c>
      <c r="V110" s="88">
        <f t="shared" si="59"/>
        <v>0</v>
      </c>
      <c r="W110" s="224">
        <f t="shared" si="60"/>
        <v>0</v>
      </c>
      <c r="X110" s="236">
        <f t="shared" si="61"/>
        <v>0</v>
      </c>
      <c r="Y110" s="231">
        <f t="shared" si="62"/>
        <v>0</v>
      </c>
      <c r="Z110" s="89">
        <f t="shared" si="63"/>
        <v>0</v>
      </c>
      <c r="AA110" s="238">
        <f t="shared" si="64"/>
        <v>0</v>
      </c>
      <c r="AB110" s="89">
        <f t="shared" si="65"/>
        <v>0</v>
      </c>
      <c r="AC110" s="89">
        <f t="shared" si="66"/>
        <v>0</v>
      </c>
      <c r="AD110" s="89">
        <f t="shared" si="67"/>
        <v>0</v>
      </c>
      <c r="AE110" s="71">
        <v>0</v>
      </c>
      <c r="AF110" s="71">
        <v>0</v>
      </c>
      <c r="AG110" s="71">
        <v>0</v>
      </c>
      <c r="AH110" s="167">
        <v>0</v>
      </c>
      <c r="AI110" s="218"/>
      <c r="AJ110" s="222">
        <f t="shared" si="68"/>
        <v>0</v>
      </c>
      <c r="AK110" s="222">
        <f t="shared" si="69"/>
        <v>0</v>
      </c>
      <c r="AL110" s="220">
        <f t="shared" si="48"/>
        <v>0</v>
      </c>
      <c r="AM110" s="103">
        <f t="shared" si="49"/>
        <v>0</v>
      </c>
      <c r="AN110" s="103">
        <f t="shared" si="50"/>
        <v>0</v>
      </c>
      <c r="AO110" s="212">
        <f t="shared" si="51"/>
        <v>0</v>
      </c>
      <c r="AP110" s="103">
        <f t="shared" si="70"/>
        <v>0</v>
      </c>
      <c r="AQ110" s="103">
        <f t="shared" si="52"/>
        <v>0</v>
      </c>
      <c r="AR110" s="103">
        <f t="shared" si="53"/>
        <v>0</v>
      </c>
      <c r="AS110" s="224">
        <f t="shared" si="54"/>
        <v>0</v>
      </c>
      <c r="AT110" s="90">
        <f t="shared" si="71"/>
        <v>0</v>
      </c>
      <c r="AU110" s="227">
        <f t="shared" si="72"/>
        <v>0</v>
      </c>
      <c r="AV110" s="224">
        <f t="shared" si="73"/>
        <v>0</v>
      </c>
      <c r="AW110" s="222">
        <f t="shared" si="74"/>
        <v>0</v>
      </c>
      <c r="AX110" s="231">
        <f t="shared" si="75"/>
        <v>0</v>
      </c>
      <c r="AY110" s="230">
        <f t="shared" si="76"/>
        <v>0</v>
      </c>
      <c r="AZ110" s="230">
        <f t="shared" si="77"/>
        <v>0</v>
      </c>
      <c r="BA110" s="89">
        <f t="shared" si="78"/>
        <v>0</v>
      </c>
      <c r="BB110" s="89">
        <f t="shared" si="79"/>
        <v>0</v>
      </c>
      <c r="BC110" s="233">
        <f t="shared" si="80"/>
        <v>0</v>
      </c>
      <c r="BD110" s="234">
        <f t="shared" si="55"/>
        <v>0</v>
      </c>
      <c r="BE110" s="234">
        <f t="shared" si="81"/>
        <v>0</v>
      </c>
      <c r="BF110" s="176">
        <f t="shared" si="56"/>
        <v>0</v>
      </c>
      <c r="BG110" s="171"/>
      <c r="BH110" s="171"/>
    </row>
    <row r="111" spans="1:60" s="4" customFormat="1" ht="14.25" x14ac:dyDescent="0.2">
      <c r="A111" s="56">
        <v>95</v>
      </c>
      <c r="B111" s="75"/>
      <c r="C111" s="95"/>
      <c r="D111" s="96"/>
      <c r="E111" s="78"/>
      <c r="F111" s="79"/>
      <c r="G111" s="80"/>
      <c r="H111" s="81"/>
      <c r="I111" s="82">
        <f>J111+U111</f>
        <v>0</v>
      </c>
      <c r="J111" s="200">
        <f t="shared" si="57"/>
        <v>0</v>
      </c>
      <c r="K111" s="83"/>
      <c r="L111" s="79"/>
      <c r="M111" s="79"/>
      <c r="N111" s="84"/>
      <c r="O111" s="85">
        <f>P111+Q111</f>
        <v>0</v>
      </c>
      <c r="P111" s="83"/>
      <c r="Q111" s="79"/>
      <c r="R111" s="86"/>
      <c r="S111" s="196"/>
      <c r="T111" s="87"/>
      <c r="U111" s="70">
        <f t="shared" si="58"/>
        <v>0</v>
      </c>
      <c r="V111" s="88">
        <f t="shared" si="59"/>
        <v>0</v>
      </c>
      <c r="W111" s="224">
        <f t="shared" si="60"/>
        <v>0</v>
      </c>
      <c r="X111" s="236">
        <f t="shared" si="61"/>
        <v>0</v>
      </c>
      <c r="Y111" s="231">
        <f t="shared" si="62"/>
        <v>0</v>
      </c>
      <c r="Z111" s="89">
        <f t="shared" si="63"/>
        <v>0</v>
      </c>
      <c r="AA111" s="238">
        <f t="shared" si="64"/>
        <v>0</v>
      </c>
      <c r="AB111" s="89">
        <f t="shared" si="65"/>
        <v>0</v>
      </c>
      <c r="AC111" s="89">
        <f t="shared" si="66"/>
        <v>0</v>
      </c>
      <c r="AD111" s="89">
        <f t="shared" si="67"/>
        <v>0</v>
      </c>
      <c r="AE111" s="71">
        <v>0</v>
      </c>
      <c r="AF111" s="71">
        <v>0</v>
      </c>
      <c r="AG111" s="71">
        <v>0</v>
      </c>
      <c r="AH111" s="167">
        <v>0</v>
      </c>
      <c r="AI111" s="218"/>
      <c r="AJ111" s="222">
        <f t="shared" si="68"/>
        <v>0</v>
      </c>
      <c r="AK111" s="222">
        <f t="shared" si="69"/>
        <v>0</v>
      </c>
      <c r="AL111" s="220">
        <f t="shared" si="48"/>
        <v>0</v>
      </c>
      <c r="AM111" s="103">
        <f t="shared" si="49"/>
        <v>0</v>
      </c>
      <c r="AN111" s="103">
        <f t="shared" si="50"/>
        <v>0</v>
      </c>
      <c r="AO111" s="212">
        <f t="shared" si="51"/>
        <v>0</v>
      </c>
      <c r="AP111" s="103">
        <f t="shared" si="70"/>
        <v>0</v>
      </c>
      <c r="AQ111" s="103">
        <f t="shared" si="52"/>
        <v>0</v>
      </c>
      <c r="AR111" s="103">
        <f t="shared" si="53"/>
        <v>0</v>
      </c>
      <c r="AS111" s="224">
        <f t="shared" si="54"/>
        <v>0</v>
      </c>
      <c r="AT111" s="90">
        <f t="shared" si="71"/>
        <v>0</v>
      </c>
      <c r="AU111" s="227">
        <f t="shared" si="72"/>
        <v>0</v>
      </c>
      <c r="AV111" s="224">
        <f t="shared" si="73"/>
        <v>0</v>
      </c>
      <c r="AW111" s="222">
        <f t="shared" si="74"/>
        <v>0</v>
      </c>
      <c r="AX111" s="231">
        <f t="shared" si="75"/>
        <v>0</v>
      </c>
      <c r="AY111" s="230">
        <f t="shared" si="76"/>
        <v>0</v>
      </c>
      <c r="AZ111" s="230">
        <f t="shared" si="77"/>
        <v>0</v>
      </c>
      <c r="BA111" s="89">
        <f t="shared" si="78"/>
        <v>0</v>
      </c>
      <c r="BB111" s="89">
        <f t="shared" si="79"/>
        <v>0</v>
      </c>
      <c r="BC111" s="233">
        <f t="shared" si="80"/>
        <v>0</v>
      </c>
      <c r="BD111" s="234">
        <f t="shared" si="55"/>
        <v>0</v>
      </c>
      <c r="BE111" s="234">
        <f t="shared" si="81"/>
        <v>0</v>
      </c>
      <c r="BF111" s="176">
        <f t="shared" si="56"/>
        <v>0</v>
      </c>
      <c r="BG111" s="171"/>
      <c r="BH111" s="171"/>
    </row>
    <row r="112" spans="1:60" s="4" customFormat="1" ht="14.25" x14ac:dyDescent="0.2">
      <c r="A112" s="56">
        <v>96</v>
      </c>
      <c r="B112" s="75"/>
      <c r="C112" s="76"/>
      <c r="D112" s="96"/>
      <c r="E112" s="78"/>
      <c r="F112" s="79"/>
      <c r="G112" s="80"/>
      <c r="H112" s="81"/>
      <c r="I112" s="82">
        <f t="shared" si="85"/>
        <v>0</v>
      </c>
      <c r="J112" s="200">
        <f t="shared" si="57"/>
        <v>0</v>
      </c>
      <c r="K112" s="83"/>
      <c r="L112" s="79"/>
      <c r="M112" s="79"/>
      <c r="N112" s="84"/>
      <c r="O112" s="85">
        <f t="shared" si="82"/>
        <v>0</v>
      </c>
      <c r="P112" s="83"/>
      <c r="Q112" s="79"/>
      <c r="R112" s="86"/>
      <c r="S112" s="196"/>
      <c r="T112" s="87"/>
      <c r="U112" s="70">
        <f t="shared" si="58"/>
        <v>0</v>
      </c>
      <c r="V112" s="88">
        <f t="shared" si="59"/>
        <v>0</v>
      </c>
      <c r="W112" s="224">
        <f t="shared" si="60"/>
        <v>0</v>
      </c>
      <c r="X112" s="236">
        <f t="shared" si="61"/>
        <v>0</v>
      </c>
      <c r="Y112" s="231">
        <f t="shared" si="62"/>
        <v>0</v>
      </c>
      <c r="Z112" s="89">
        <f t="shared" si="63"/>
        <v>0</v>
      </c>
      <c r="AA112" s="238">
        <f t="shared" si="64"/>
        <v>0</v>
      </c>
      <c r="AB112" s="89">
        <f t="shared" si="65"/>
        <v>0</v>
      </c>
      <c r="AC112" s="89">
        <f t="shared" si="66"/>
        <v>0</v>
      </c>
      <c r="AD112" s="89">
        <f t="shared" si="67"/>
        <v>0</v>
      </c>
      <c r="AE112" s="71">
        <v>0</v>
      </c>
      <c r="AF112" s="71">
        <v>0</v>
      </c>
      <c r="AG112" s="71">
        <v>0</v>
      </c>
      <c r="AH112" s="167">
        <v>0</v>
      </c>
      <c r="AI112" s="218"/>
      <c r="AJ112" s="222">
        <f t="shared" si="68"/>
        <v>0</v>
      </c>
      <c r="AK112" s="222">
        <f t="shared" si="69"/>
        <v>0</v>
      </c>
      <c r="AL112" s="220">
        <f t="shared" si="48"/>
        <v>0</v>
      </c>
      <c r="AM112" s="103">
        <f t="shared" si="49"/>
        <v>0</v>
      </c>
      <c r="AN112" s="103">
        <f t="shared" si="50"/>
        <v>0</v>
      </c>
      <c r="AO112" s="212">
        <f t="shared" si="51"/>
        <v>0</v>
      </c>
      <c r="AP112" s="103">
        <f t="shared" si="70"/>
        <v>0</v>
      </c>
      <c r="AQ112" s="103">
        <f t="shared" si="52"/>
        <v>0</v>
      </c>
      <c r="AR112" s="103">
        <f t="shared" si="53"/>
        <v>0</v>
      </c>
      <c r="AS112" s="224">
        <f t="shared" si="54"/>
        <v>0</v>
      </c>
      <c r="AT112" s="90">
        <f t="shared" si="71"/>
        <v>0</v>
      </c>
      <c r="AU112" s="227">
        <f t="shared" si="72"/>
        <v>0</v>
      </c>
      <c r="AV112" s="224">
        <f t="shared" si="73"/>
        <v>0</v>
      </c>
      <c r="AW112" s="222">
        <f t="shared" si="74"/>
        <v>0</v>
      </c>
      <c r="AX112" s="231">
        <f t="shared" si="75"/>
        <v>0</v>
      </c>
      <c r="AY112" s="230">
        <f t="shared" si="76"/>
        <v>0</v>
      </c>
      <c r="AZ112" s="230">
        <f t="shared" si="77"/>
        <v>0</v>
      </c>
      <c r="BA112" s="89">
        <f t="shared" si="78"/>
        <v>0</v>
      </c>
      <c r="BB112" s="89">
        <f t="shared" si="79"/>
        <v>0</v>
      </c>
      <c r="BC112" s="233">
        <f t="shared" si="80"/>
        <v>0</v>
      </c>
      <c r="BD112" s="234">
        <f t="shared" si="55"/>
        <v>0</v>
      </c>
      <c r="BE112" s="234">
        <f t="shared" si="81"/>
        <v>0</v>
      </c>
      <c r="BF112" s="176">
        <f t="shared" si="56"/>
        <v>0</v>
      </c>
      <c r="BG112" s="171"/>
      <c r="BH112" s="171"/>
    </row>
    <row r="113" spans="1:60" s="4" customFormat="1" ht="14.25" x14ac:dyDescent="0.2">
      <c r="A113" s="56">
        <v>97</v>
      </c>
      <c r="B113" s="75"/>
      <c r="C113" s="76"/>
      <c r="D113" s="96"/>
      <c r="E113" s="78"/>
      <c r="F113" s="79"/>
      <c r="G113" s="80"/>
      <c r="H113" s="81"/>
      <c r="I113" s="82">
        <f t="shared" ref="I113" si="86">J113+U113</f>
        <v>0</v>
      </c>
      <c r="J113" s="200">
        <f t="shared" si="57"/>
        <v>0</v>
      </c>
      <c r="K113" s="83"/>
      <c r="L113" s="79"/>
      <c r="M113" s="79"/>
      <c r="N113" s="84"/>
      <c r="O113" s="85">
        <f t="shared" ref="O113" si="87">P113+Q113</f>
        <v>0</v>
      </c>
      <c r="P113" s="83"/>
      <c r="Q113" s="79"/>
      <c r="R113" s="86"/>
      <c r="S113" s="196"/>
      <c r="T113" s="87"/>
      <c r="U113" s="70">
        <f t="shared" si="58"/>
        <v>0</v>
      </c>
      <c r="V113" s="88">
        <f t="shared" si="59"/>
        <v>0</v>
      </c>
      <c r="W113" s="224">
        <f t="shared" si="60"/>
        <v>0</v>
      </c>
      <c r="X113" s="236">
        <f t="shared" si="61"/>
        <v>0</v>
      </c>
      <c r="Y113" s="231">
        <f t="shared" si="62"/>
        <v>0</v>
      </c>
      <c r="Z113" s="89">
        <f t="shared" si="63"/>
        <v>0</v>
      </c>
      <c r="AA113" s="238">
        <f t="shared" si="64"/>
        <v>0</v>
      </c>
      <c r="AB113" s="89">
        <f t="shared" si="65"/>
        <v>0</v>
      </c>
      <c r="AC113" s="89">
        <f t="shared" si="66"/>
        <v>0</v>
      </c>
      <c r="AD113" s="89">
        <f t="shared" si="67"/>
        <v>0</v>
      </c>
      <c r="AE113" s="71">
        <v>0</v>
      </c>
      <c r="AF113" s="71">
        <v>0</v>
      </c>
      <c r="AG113" s="71">
        <v>0</v>
      </c>
      <c r="AH113" s="167">
        <v>0</v>
      </c>
      <c r="AI113" s="218"/>
      <c r="AJ113" s="222">
        <f t="shared" si="68"/>
        <v>0</v>
      </c>
      <c r="AK113" s="222">
        <f t="shared" si="69"/>
        <v>0</v>
      </c>
      <c r="AL113" s="220">
        <f t="shared" si="48"/>
        <v>0</v>
      </c>
      <c r="AM113" s="103">
        <f t="shared" si="49"/>
        <v>0</v>
      </c>
      <c r="AN113" s="103">
        <f t="shared" si="50"/>
        <v>0</v>
      </c>
      <c r="AO113" s="212">
        <f t="shared" si="51"/>
        <v>0</v>
      </c>
      <c r="AP113" s="103">
        <f t="shared" si="70"/>
        <v>0</v>
      </c>
      <c r="AQ113" s="103">
        <f t="shared" si="52"/>
        <v>0</v>
      </c>
      <c r="AR113" s="103">
        <f t="shared" si="53"/>
        <v>0</v>
      </c>
      <c r="AS113" s="224">
        <f t="shared" si="54"/>
        <v>0</v>
      </c>
      <c r="AT113" s="90">
        <f t="shared" si="71"/>
        <v>0</v>
      </c>
      <c r="AU113" s="227">
        <f t="shared" si="72"/>
        <v>0</v>
      </c>
      <c r="AV113" s="224">
        <f t="shared" si="73"/>
        <v>0</v>
      </c>
      <c r="AW113" s="222">
        <f t="shared" si="74"/>
        <v>0</v>
      </c>
      <c r="AX113" s="231">
        <f t="shared" si="75"/>
        <v>0</v>
      </c>
      <c r="AY113" s="230">
        <f t="shared" si="76"/>
        <v>0</v>
      </c>
      <c r="AZ113" s="230">
        <f t="shared" si="77"/>
        <v>0</v>
      </c>
      <c r="BA113" s="89">
        <f t="shared" si="78"/>
        <v>0</v>
      </c>
      <c r="BB113" s="89">
        <f t="shared" si="79"/>
        <v>0</v>
      </c>
      <c r="BC113" s="233">
        <f t="shared" si="80"/>
        <v>0</v>
      </c>
      <c r="BD113" s="234">
        <f t="shared" si="55"/>
        <v>0</v>
      </c>
      <c r="BE113" s="234">
        <f t="shared" si="81"/>
        <v>0</v>
      </c>
      <c r="BF113" s="176">
        <f t="shared" si="56"/>
        <v>0</v>
      </c>
      <c r="BG113" s="171"/>
      <c r="BH113" s="171"/>
    </row>
    <row r="114" spans="1:60" s="4" customFormat="1" ht="14.25" x14ac:dyDescent="0.2">
      <c r="A114" s="56">
        <v>98</v>
      </c>
      <c r="B114" s="75"/>
      <c r="C114" s="76"/>
      <c r="D114" s="96"/>
      <c r="E114" s="78"/>
      <c r="F114" s="79"/>
      <c r="G114" s="80"/>
      <c r="H114" s="81"/>
      <c r="I114" s="82">
        <f t="shared" si="85"/>
        <v>0</v>
      </c>
      <c r="J114" s="200">
        <f t="shared" si="57"/>
        <v>0</v>
      </c>
      <c r="K114" s="83"/>
      <c r="L114" s="79"/>
      <c r="M114" s="79"/>
      <c r="N114" s="84"/>
      <c r="O114" s="85">
        <f t="shared" si="82"/>
        <v>0</v>
      </c>
      <c r="P114" s="83"/>
      <c r="Q114" s="79"/>
      <c r="R114" s="86"/>
      <c r="S114" s="196"/>
      <c r="T114" s="87"/>
      <c r="U114" s="70">
        <f t="shared" si="58"/>
        <v>0</v>
      </c>
      <c r="V114" s="88">
        <f t="shared" si="59"/>
        <v>0</v>
      </c>
      <c r="W114" s="224">
        <f t="shared" si="60"/>
        <v>0</v>
      </c>
      <c r="X114" s="236">
        <f t="shared" si="61"/>
        <v>0</v>
      </c>
      <c r="Y114" s="231">
        <f t="shared" si="62"/>
        <v>0</v>
      </c>
      <c r="Z114" s="89">
        <f t="shared" si="63"/>
        <v>0</v>
      </c>
      <c r="AA114" s="238">
        <f t="shared" si="64"/>
        <v>0</v>
      </c>
      <c r="AB114" s="89">
        <f t="shared" si="65"/>
        <v>0</v>
      </c>
      <c r="AC114" s="89">
        <f t="shared" si="66"/>
        <v>0</v>
      </c>
      <c r="AD114" s="89">
        <f t="shared" si="67"/>
        <v>0</v>
      </c>
      <c r="AE114" s="71">
        <v>0</v>
      </c>
      <c r="AF114" s="71">
        <v>0</v>
      </c>
      <c r="AG114" s="71">
        <v>0</v>
      </c>
      <c r="AH114" s="167">
        <v>0</v>
      </c>
      <c r="AI114" s="218"/>
      <c r="AJ114" s="222">
        <f t="shared" si="68"/>
        <v>0</v>
      </c>
      <c r="AK114" s="222">
        <f t="shared" si="69"/>
        <v>0</v>
      </c>
      <c r="AL114" s="220">
        <f t="shared" si="48"/>
        <v>0</v>
      </c>
      <c r="AM114" s="103">
        <f t="shared" si="49"/>
        <v>0</v>
      </c>
      <c r="AN114" s="103">
        <f t="shared" si="50"/>
        <v>0</v>
      </c>
      <c r="AO114" s="212">
        <f t="shared" si="51"/>
        <v>0</v>
      </c>
      <c r="AP114" s="103">
        <f t="shared" si="70"/>
        <v>0</v>
      </c>
      <c r="AQ114" s="103">
        <f t="shared" si="52"/>
        <v>0</v>
      </c>
      <c r="AR114" s="103">
        <f t="shared" si="53"/>
        <v>0</v>
      </c>
      <c r="AS114" s="224">
        <f t="shared" si="54"/>
        <v>0</v>
      </c>
      <c r="AT114" s="90">
        <f t="shared" si="71"/>
        <v>0</v>
      </c>
      <c r="AU114" s="227">
        <f t="shared" si="72"/>
        <v>0</v>
      </c>
      <c r="AV114" s="224">
        <f t="shared" si="73"/>
        <v>0</v>
      </c>
      <c r="AW114" s="222">
        <f t="shared" si="74"/>
        <v>0</v>
      </c>
      <c r="AX114" s="231">
        <f t="shared" si="75"/>
        <v>0</v>
      </c>
      <c r="AY114" s="230">
        <f t="shared" si="76"/>
        <v>0</v>
      </c>
      <c r="AZ114" s="230">
        <f t="shared" si="77"/>
        <v>0</v>
      </c>
      <c r="BA114" s="89">
        <f t="shared" si="78"/>
        <v>0</v>
      </c>
      <c r="BB114" s="89">
        <f t="shared" si="79"/>
        <v>0</v>
      </c>
      <c r="BC114" s="233">
        <f t="shared" si="80"/>
        <v>0</v>
      </c>
      <c r="BD114" s="234">
        <f t="shared" si="55"/>
        <v>0</v>
      </c>
      <c r="BE114" s="234">
        <f t="shared" si="81"/>
        <v>0</v>
      </c>
      <c r="BF114" s="176">
        <f t="shared" si="56"/>
        <v>0</v>
      </c>
      <c r="BG114" s="171"/>
      <c r="BH114" s="171"/>
    </row>
    <row r="115" spans="1:60" s="4" customFormat="1" ht="14.25" x14ac:dyDescent="0.2">
      <c r="A115" s="56">
        <v>99</v>
      </c>
      <c r="B115" s="75"/>
      <c r="C115" s="76"/>
      <c r="D115" s="96"/>
      <c r="E115" s="78"/>
      <c r="F115" s="79"/>
      <c r="G115" s="80"/>
      <c r="H115" s="81"/>
      <c r="I115" s="82">
        <f t="shared" ref="I115" si="88">J115+U115</f>
        <v>0</v>
      </c>
      <c r="J115" s="200">
        <f t="shared" si="57"/>
        <v>0</v>
      </c>
      <c r="K115" s="83"/>
      <c r="L115" s="79"/>
      <c r="M115" s="79"/>
      <c r="N115" s="84"/>
      <c r="O115" s="85">
        <f t="shared" ref="O115" si="89">P115+Q115</f>
        <v>0</v>
      </c>
      <c r="P115" s="83"/>
      <c r="Q115" s="79"/>
      <c r="R115" s="86"/>
      <c r="S115" s="196"/>
      <c r="T115" s="87"/>
      <c r="U115" s="70">
        <f t="shared" si="58"/>
        <v>0</v>
      </c>
      <c r="V115" s="88">
        <f t="shared" si="59"/>
        <v>0</v>
      </c>
      <c r="W115" s="224">
        <f t="shared" si="60"/>
        <v>0</v>
      </c>
      <c r="X115" s="236">
        <f t="shared" si="61"/>
        <v>0</v>
      </c>
      <c r="Y115" s="231">
        <f t="shared" si="62"/>
        <v>0</v>
      </c>
      <c r="Z115" s="89">
        <f t="shared" si="63"/>
        <v>0</v>
      </c>
      <c r="AA115" s="238">
        <f t="shared" si="64"/>
        <v>0</v>
      </c>
      <c r="AB115" s="89">
        <f t="shared" si="65"/>
        <v>0</v>
      </c>
      <c r="AC115" s="89">
        <f t="shared" si="66"/>
        <v>0</v>
      </c>
      <c r="AD115" s="89">
        <f t="shared" si="67"/>
        <v>0</v>
      </c>
      <c r="AE115" s="71">
        <v>0</v>
      </c>
      <c r="AF115" s="71">
        <v>0</v>
      </c>
      <c r="AG115" s="71">
        <v>0</v>
      </c>
      <c r="AH115" s="167">
        <v>0</v>
      </c>
      <c r="AI115" s="218"/>
      <c r="AJ115" s="222">
        <f t="shared" si="68"/>
        <v>0</v>
      </c>
      <c r="AK115" s="222">
        <f t="shared" si="69"/>
        <v>0</v>
      </c>
      <c r="AL115" s="220">
        <f t="shared" si="48"/>
        <v>0</v>
      </c>
      <c r="AM115" s="103">
        <f t="shared" si="49"/>
        <v>0</v>
      </c>
      <c r="AN115" s="103">
        <f t="shared" si="50"/>
        <v>0</v>
      </c>
      <c r="AO115" s="212">
        <f t="shared" si="51"/>
        <v>0</v>
      </c>
      <c r="AP115" s="103">
        <f t="shared" si="70"/>
        <v>0</v>
      </c>
      <c r="AQ115" s="103">
        <f t="shared" si="52"/>
        <v>0</v>
      </c>
      <c r="AR115" s="103">
        <f t="shared" si="53"/>
        <v>0</v>
      </c>
      <c r="AS115" s="224">
        <f t="shared" si="54"/>
        <v>0</v>
      </c>
      <c r="AT115" s="90">
        <f t="shared" si="71"/>
        <v>0</v>
      </c>
      <c r="AU115" s="227">
        <f t="shared" si="72"/>
        <v>0</v>
      </c>
      <c r="AV115" s="224">
        <f t="shared" si="73"/>
        <v>0</v>
      </c>
      <c r="AW115" s="222">
        <f t="shared" si="74"/>
        <v>0</v>
      </c>
      <c r="AX115" s="231">
        <f t="shared" si="75"/>
        <v>0</v>
      </c>
      <c r="AY115" s="230">
        <f t="shared" si="76"/>
        <v>0</v>
      </c>
      <c r="AZ115" s="230">
        <f t="shared" si="77"/>
        <v>0</v>
      </c>
      <c r="BA115" s="89">
        <f t="shared" si="78"/>
        <v>0</v>
      </c>
      <c r="BB115" s="89">
        <f t="shared" si="79"/>
        <v>0</v>
      </c>
      <c r="BC115" s="233">
        <f t="shared" si="80"/>
        <v>0</v>
      </c>
      <c r="BD115" s="234">
        <f t="shared" si="55"/>
        <v>0</v>
      </c>
      <c r="BE115" s="234">
        <f t="shared" si="81"/>
        <v>0</v>
      </c>
      <c r="BF115" s="176">
        <f t="shared" si="56"/>
        <v>0</v>
      </c>
      <c r="BG115" s="171"/>
      <c r="BH115" s="171"/>
    </row>
    <row r="116" spans="1:60" s="4" customFormat="1" thickBot="1" x14ac:dyDescent="0.25">
      <c r="A116" s="101">
        <v>100</v>
      </c>
      <c r="B116" s="75"/>
      <c r="C116" s="76"/>
      <c r="D116" s="96"/>
      <c r="E116" s="78"/>
      <c r="F116" s="79"/>
      <c r="G116" s="80"/>
      <c r="H116" s="81"/>
      <c r="I116" s="112">
        <f>J116+U116</f>
        <v>0</v>
      </c>
      <c r="J116" s="200">
        <f t="shared" si="57"/>
        <v>0</v>
      </c>
      <c r="K116" s="83"/>
      <c r="L116" s="79"/>
      <c r="M116" s="79"/>
      <c r="N116" s="84"/>
      <c r="O116" s="85">
        <f t="shared" si="82"/>
        <v>0</v>
      </c>
      <c r="P116" s="83"/>
      <c r="Q116" s="79"/>
      <c r="R116" s="86"/>
      <c r="S116" s="196"/>
      <c r="T116" s="87"/>
      <c r="U116" s="70">
        <f t="shared" si="58"/>
        <v>0</v>
      </c>
      <c r="V116" s="88">
        <f t="shared" si="59"/>
        <v>0</v>
      </c>
      <c r="W116" s="224">
        <f t="shared" si="60"/>
        <v>0</v>
      </c>
      <c r="X116" s="237">
        <f t="shared" si="61"/>
        <v>0</v>
      </c>
      <c r="Y116" s="231">
        <f t="shared" si="62"/>
        <v>0</v>
      </c>
      <c r="Z116" s="89">
        <f t="shared" si="63"/>
        <v>0</v>
      </c>
      <c r="AA116" s="240">
        <f t="shared" si="64"/>
        <v>0</v>
      </c>
      <c r="AB116" s="89">
        <f t="shared" si="65"/>
        <v>0</v>
      </c>
      <c r="AC116" s="89">
        <f t="shared" si="66"/>
        <v>0</v>
      </c>
      <c r="AD116" s="89">
        <f t="shared" si="67"/>
        <v>0</v>
      </c>
      <c r="AE116" s="242">
        <v>0</v>
      </c>
      <c r="AF116" s="242">
        <v>0</v>
      </c>
      <c r="AG116" s="71">
        <v>0</v>
      </c>
      <c r="AH116" s="167">
        <v>0</v>
      </c>
      <c r="AI116" s="218"/>
      <c r="AJ116" s="223">
        <f t="shared" si="68"/>
        <v>0</v>
      </c>
      <c r="AK116" s="223">
        <f t="shared" si="69"/>
        <v>0</v>
      </c>
      <c r="AL116" s="221">
        <f t="shared" si="48"/>
        <v>0</v>
      </c>
      <c r="AM116" s="164">
        <f t="shared" si="49"/>
        <v>0</v>
      </c>
      <c r="AN116" s="164">
        <f t="shared" si="50"/>
        <v>0</v>
      </c>
      <c r="AO116" s="213">
        <f t="shared" si="51"/>
        <v>0</v>
      </c>
      <c r="AP116" s="214">
        <f t="shared" si="70"/>
        <v>0</v>
      </c>
      <c r="AQ116" s="164">
        <f t="shared" si="52"/>
        <v>0</v>
      </c>
      <c r="AR116" s="106">
        <f t="shared" si="53"/>
        <v>0</v>
      </c>
      <c r="AS116" s="225">
        <f t="shared" si="54"/>
        <v>0</v>
      </c>
      <c r="AT116" s="102">
        <f t="shared" si="71"/>
        <v>0</v>
      </c>
      <c r="AU116" s="228">
        <f t="shared" si="72"/>
        <v>0</v>
      </c>
      <c r="AV116" s="229">
        <f t="shared" si="73"/>
        <v>0</v>
      </c>
      <c r="AW116" s="223">
        <f t="shared" si="74"/>
        <v>0</v>
      </c>
      <c r="AX116" s="231">
        <f t="shared" si="75"/>
        <v>0</v>
      </c>
      <c r="AY116" s="230">
        <f t="shared" si="76"/>
        <v>0</v>
      </c>
      <c r="AZ116" s="232">
        <f t="shared" si="77"/>
        <v>0</v>
      </c>
      <c r="BA116" s="89">
        <f t="shared" si="78"/>
        <v>0</v>
      </c>
      <c r="BB116" s="89">
        <f t="shared" si="79"/>
        <v>0</v>
      </c>
      <c r="BC116" s="233">
        <f t="shared" si="80"/>
        <v>0</v>
      </c>
      <c r="BD116" s="235">
        <f t="shared" si="55"/>
        <v>0</v>
      </c>
      <c r="BE116" s="235">
        <f t="shared" si="81"/>
        <v>0</v>
      </c>
      <c r="BF116" s="194">
        <f t="shared" si="56"/>
        <v>0</v>
      </c>
      <c r="BG116" s="171"/>
      <c r="BH116" s="171"/>
    </row>
    <row r="117" spans="1:60" s="17" customFormat="1" ht="21" customHeight="1" thickBot="1" x14ac:dyDescent="0.25">
      <c r="A117" s="304" t="s">
        <v>2</v>
      </c>
      <c r="B117" s="305"/>
      <c r="C117" s="305"/>
      <c r="D117" s="305"/>
      <c r="E117" s="305"/>
      <c r="F117" s="305"/>
      <c r="G117" s="305"/>
      <c r="H117" s="306"/>
      <c r="I117" s="202">
        <f t="shared" ref="I117:AH117" si="90">SUM(I17:I116)</f>
        <v>0</v>
      </c>
      <c r="J117" s="26">
        <f>SUM(J17:J116)</f>
        <v>0</v>
      </c>
      <c r="K117" s="27">
        <f t="shared" si="90"/>
        <v>0</v>
      </c>
      <c r="L117" s="28">
        <f t="shared" si="90"/>
        <v>0</v>
      </c>
      <c r="M117" s="28">
        <f t="shared" si="90"/>
        <v>0</v>
      </c>
      <c r="N117" s="29">
        <f t="shared" si="90"/>
        <v>0</v>
      </c>
      <c r="O117" s="26">
        <f t="shared" si="90"/>
        <v>0</v>
      </c>
      <c r="P117" s="27">
        <f t="shared" si="90"/>
        <v>0</v>
      </c>
      <c r="Q117" s="28">
        <f t="shared" si="90"/>
        <v>0</v>
      </c>
      <c r="R117" s="28">
        <f t="shared" si="90"/>
        <v>0</v>
      </c>
      <c r="S117" s="28">
        <f t="shared" si="90"/>
        <v>0</v>
      </c>
      <c r="T117" s="29">
        <f t="shared" si="90"/>
        <v>0</v>
      </c>
      <c r="U117" s="26">
        <f>SUM(U17:U116)</f>
        <v>0</v>
      </c>
      <c r="V117" s="27">
        <f t="shared" si="90"/>
        <v>0</v>
      </c>
      <c r="W117" s="29">
        <f t="shared" si="90"/>
        <v>0</v>
      </c>
      <c r="X117" s="202">
        <f t="shared" si="90"/>
        <v>0</v>
      </c>
      <c r="Y117" s="26">
        <f t="shared" si="90"/>
        <v>0</v>
      </c>
      <c r="Z117" s="26">
        <f t="shared" si="90"/>
        <v>0</v>
      </c>
      <c r="AA117" s="26">
        <f t="shared" si="90"/>
        <v>0</v>
      </c>
      <c r="AB117" s="26">
        <f t="shared" si="90"/>
        <v>0</v>
      </c>
      <c r="AC117" s="26">
        <f t="shared" si="90"/>
        <v>0</v>
      </c>
      <c r="AD117" s="241">
        <f t="shared" si="90"/>
        <v>0</v>
      </c>
      <c r="AE117" s="26">
        <f t="shared" si="90"/>
        <v>0</v>
      </c>
      <c r="AF117" s="26">
        <f t="shared" si="90"/>
        <v>0</v>
      </c>
      <c r="AG117" s="26">
        <f t="shared" si="90"/>
        <v>0</v>
      </c>
      <c r="AH117" s="26">
        <f t="shared" si="90"/>
        <v>0</v>
      </c>
      <c r="AI117" s="26"/>
      <c r="AJ117" s="202">
        <f t="shared" ref="AJ117:BF117" si="91">SUM(AJ17:AJ116)</f>
        <v>0</v>
      </c>
      <c r="AK117" s="202">
        <f t="shared" si="91"/>
        <v>0</v>
      </c>
      <c r="AL117" s="26">
        <f t="shared" si="91"/>
        <v>0</v>
      </c>
      <c r="AM117" s="26">
        <f t="shared" si="91"/>
        <v>0</v>
      </c>
      <c r="AN117" s="26">
        <f t="shared" si="91"/>
        <v>0</v>
      </c>
      <c r="AO117" s="244">
        <f t="shared" si="91"/>
        <v>0</v>
      </c>
      <c r="AP117" s="26">
        <f t="shared" si="91"/>
        <v>0</v>
      </c>
      <c r="AQ117" s="26">
        <f t="shared" si="91"/>
        <v>0</v>
      </c>
      <c r="AR117" s="26">
        <f t="shared" si="91"/>
        <v>0</v>
      </c>
      <c r="AS117" s="26">
        <f t="shared" si="91"/>
        <v>0</v>
      </c>
      <c r="AT117" s="26">
        <f t="shared" si="91"/>
        <v>0</v>
      </c>
      <c r="AU117" s="26">
        <f t="shared" si="91"/>
        <v>0</v>
      </c>
      <c r="AV117" s="26">
        <f t="shared" si="91"/>
        <v>0</v>
      </c>
      <c r="AW117" s="26">
        <f t="shared" si="91"/>
        <v>0</v>
      </c>
      <c r="AX117" s="26">
        <f t="shared" si="91"/>
        <v>0</v>
      </c>
      <c r="AY117" s="26">
        <f t="shared" si="91"/>
        <v>0</v>
      </c>
      <c r="AZ117" s="26">
        <f t="shared" si="91"/>
        <v>0</v>
      </c>
      <c r="BA117" s="26">
        <f t="shared" si="91"/>
        <v>0</v>
      </c>
      <c r="BB117" s="26">
        <f t="shared" si="91"/>
        <v>0</v>
      </c>
      <c r="BC117" s="26">
        <f t="shared" si="91"/>
        <v>0</v>
      </c>
      <c r="BD117" s="26">
        <f t="shared" si="91"/>
        <v>0</v>
      </c>
      <c r="BE117" s="26">
        <f t="shared" si="91"/>
        <v>0</v>
      </c>
      <c r="BF117" s="26">
        <f t="shared" si="91"/>
        <v>0</v>
      </c>
      <c r="BG117" s="172"/>
      <c r="BH117" s="172"/>
    </row>
    <row r="118" spans="1:60" ht="15.75" thickBot="1" x14ac:dyDescent="0.25">
      <c r="A118" s="140"/>
      <c r="B118" s="140"/>
      <c r="C118" s="140"/>
      <c r="D118" s="35"/>
      <c r="E118" s="35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"/>
      <c r="Z118" s="4"/>
      <c r="AA118" s="4"/>
      <c r="AB118" s="4"/>
      <c r="AC118" s="4"/>
      <c r="AD118" s="5"/>
      <c r="AE118" s="4"/>
      <c r="AF118" s="4"/>
      <c r="AG118" s="5"/>
      <c r="AH118" s="5"/>
      <c r="AI118" s="216" t="s">
        <v>81</v>
      </c>
      <c r="AJ118" s="215">
        <f>ROUND(AJ117*0.9427,2)</f>
        <v>0</v>
      </c>
      <c r="AK118" s="215">
        <f>ROUND(AK117*0.9427,2)</f>
        <v>0</v>
      </c>
      <c r="AL118" s="215">
        <f t="shared" ref="AL118:BF118" si="92">ROUND(AL117*0.9427,2)</f>
        <v>0</v>
      </c>
      <c r="AM118" s="215">
        <f t="shared" si="92"/>
        <v>0</v>
      </c>
      <c r="AN118" s="215">
        <f t="shared" si="92"/>
        <v>0</v>
      </c>
      <c r="AO118" s="215">
        <f t="shared" si="92"/>
        <v>0</v>
      </c>
      <c r="AP118" s="215">
        <f t="shared" si="92"/>
        <v>0</v>
      </c>
      <c r="AQ118" s="215">
        <f t="shared" si="92"/>
        <v>0</v>
      </c>
      <c r="AR118" s="215">
        <f t="shared" si="92"/>
        <v>0</v>
      </c>
      <c r="AS118" s="215">
        <f t="shared" si="92"/>
        <v>0</v>
      </c>
      <c r="AT118" s="215">
        <f t="shared" si="92"/>
        <v>0</v>
      </c>
      <c r="AU118" s="215">
        <f t="shared" si="92"/>
        <v>0</v>
      </c>
      <c r="AV118" s="215">
        <f t="shared" si="92"/>
        <v>0</v>
      </c>
      <c r="AW118" s="215">
        <f t="shared" si="92"/>
        <v>0</v>
      </c>
      <c r="AX118" s="215">
        <f t="shared" si="92"/>
        <v>0</v>
      </c>
      <c r="AY118" s="215">
        <f t="shared" si="92"/>
        <v>0</v>
      </c>
      <c r="AZ118" s="215">
        <f t="shared" si="92"/>
        <v>0</v>
      </c>
      <c r="BA118" s="215">
        <f t="shared" si="92"/>
        <v>0</v>
      </c>
      <c r="BB118" s="215">
        <f t="shared" si="92"/>
        <v>0</v>
      </c>
      <c r="BC118" s="215">
        <f t="shared" si="92"/>
        <v>0</v>
      </c>
      <c r="BD118" s="215">
        <f t="shared" si="92"/>
        <v>0</v>
      </c>
      <c r="BE118" s="215">
        <f t="shared" si="92"/>
        <v>0</v>
      </c>
      <c r="BF118" s="215">
        <f t="shared" si="92"/>
        <v>0</v>
      </c>
    </row>
    <row r="119" spans="1:60" s="4" customFormat="1" ht="12.75" customHeight="1" x14ac:dyDescent="0.2">
      <c r="A119" s="30" t="s">
        <v>65</v>
      </c>
      <c r="B119" s="31"/>
      <c r="C119" s="31"/>
      <c r="D119" s="31"/>
      <c r="E119" s="31"/>
      <c r="F119" s="32"/>
      <c r="G119" s="32"/>
      <c r="H119" s="33"/>
      <c r="I119" s="116"/>
      <c r="J119" s="116"/>
      <c r="K119" s="47"/>
      <c r="L119" s="47"/>
      <c r="M119" s="47"/>
      <c r="N119" s="47"/>
      <c r="U119" s="46" t="s">
        <v>66</v>
      </c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08" t="s">
        <v>82</v>
      </c>
      <c r="AJ119" s="209">
        <f>AJ117-AJ118</f>
        <v>0</v>
      </c>
      <c r="AK119" s="209">
        <f t="shared" ref="AK119:BF119" si="93">AK117-AK118</f>
        <v>0</v>
      </c>
      <c r="AL119" s="209">
        <f t="shared" si="93"/>
        <v>0</v>
      </c>
      <c r="AM119" s="209">
        <f t="shared" si="93"/>
        <v>0</v>
      </c>
      <c r="AN119" s="209">
        <f t="shared" si="93"/>
        <v>0</v>
      </c>
      <c r="AO119" s="209">
        <f t="shared" si="93"/>
        <v>0</v>
      </c>
      <c r="AP119" s="209">
        <f t="shared" si="93"/>
        <v>0</v>
      </c>
      <c r="AQ119" s="209">
        <f t="shared" si="93"/>
        <v>0</v>
      </c>
      <c r="AR119" s="209">
        <f t="shared" si="93"/>
        <v>0</v>
      </c>
      <c r="AS119" s="209">
        <f t="shared" si="93"/>
        <v>0</v>
      </c>
      <c r="AT119" s="209">
        <f t="shared" si="93"/>
        <v>0</v>
      </c>
      <c r="AU119" s="209">
        <f t="shared" si="93"/>
        <v>0</v>
      </c>
      <c r="AV119" s="209">
        <f t="shared" si="93"/>
        <v>0</v>
      </c>
      <c r="AW119" s="209">
        <f t="shared" si="93"/>
        <v>0</v>
      </c>
      <c r="AX119" s="209">
        <f t="shared" si="93"/>
        <v>0</v>
      </c>
      <c r="AY119" s="209">
        <f t="shared" si="93"/>
        <v>0</v>
      </c>
      <c r="AZ119" s="209">
        <f t="shared" si="93"/>
        <v>0</v>
      </c>
      <c r="BA119" s="209">
        <f t="shared" si="93"/>
        <v>0</v>
      </c>
      <c r="BB119" s="209">
        <f t="shared" si="93"/>
        <v>0</v>
      </c>
      <c r="BC119" s="209">
        <f t="shared" si="93"/>
        <v>0</v>
      </c>
      <c r="BD119" s="209">
        <f t="shared" si="93"/>
        <v>0</v>
      </c>
      <c r="BE119" s="209">
        <f t="shared" si="93"/>
        <v>0</v>
      </c>
      <c r="BF119" s="209">
        <f t="shared" si="93"/>
        <v>0</v>
      </c>
    </row>
    <row r="120" spans="1:60" s="4" customFormat="1" ht="12.75" customHeight="1" x14ac:dyDescent="0.2">
      <c r="A120" s="34"/>
      <c r="B120" s="35"/>
      <c r="C120" s="35"/>
      <c r="D120" s="35"/>
      <c r="E120" s="35"/>
      <c r="F120" s="36"/>
      <c r="G120" s="36"/>
      <c r="H120" s="37"/>
      <c r="I120" s="116"/>
      <c r="J120" s="116"/>
      <c r="K120" s="47"/>
      <c r="L120" s="47"/>
      <c r="M120" s="47"/>
      <c r="N120" s="47"/>
      <c r="U120" s="20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21"/>
      <c r="AU120" s="5"/>
      <c r="AV120" s="5"/>
      <c r="AW120" s="5"/>
    </row>
    <row r="121" spans="1:60" s="4" customFormat="1" ht="12.75" customHeight="1" x14ac:dyDescent="0.2">
      <c r="A121" s="38" t="s">
        <v>41</v>
      </c>
      <c r="B121" s="35"/>
      <c r="C121" s="35"/>
      <c r="D121" s="39"/>
      <c r="E121" s="35"/>
      <c r="F121" s="36"/>
      <c r="G121" s="36"/>
      <c r="H121" s="37"/>
      <c r="I121" s="116"/>
      <c r="J121" s="116"/>
      <c r="K121" s="47"/>
      <c r="L121" s="47"/>
      <c r="M121" s="47"/>
      <c r="N121" s="47"/>
      <c r="U121" s="38" t="s">
        <v>41</v>
      </c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21"/>
      <c r="AU121" s="5"/>
      <c r="AV121" s="5"/>
      <c r="AW121" s="5"/>
    </row>
    <row r="122" spans="1:60" s="7" customFormat="1" x14ac:dyDescent="0.2">
      <c r="A122" s="40"/>
      <c r="B122" s="41"/>
      <c r="C122" s="41"/>
      <c r="D122" s="41"/>
      <c r="E122" s="41"/>
      <c r="F122" s="36"/>
      <c r="G122" s="36"/>
      <c r="H122" s="37"/>
      <c r="I122" s="116"/>
      <c r="J122" s="116"/>
      <c r="K122" s="47"/>
      <c r="L122" s="47"/>
      <c r="M122" s="47"/>
      <c r="N122" s="47"/>
      <c r="U122" s="40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21"/>
      <c r="AU122" s="5"/>
      <c r="AV122" s="5"/>
      <c r="AW122" s="5"/>
      <c r="BD122" s="4"/>
      <c r="BE122" s="4"/>
    </row>
    <row r="123" spans="1:60" s="4" customFormat="1" ht="12.75" customHeight="1" x14ac:dyDescent="0.2">
      <c r="A123" s="34"/>
      <c r="B123" s="35"/>
      <c r="C123" s="35"/>
      <c r="D123" s="35"/>
      <c r="E123" s="35"/>
      <c r="F123" s="36"/>
      <c r="G123" s="36"/>
      <c r="H123" s="37"/>
      <c r="I123" s="116"/>
      <c r="J123" s="116"/>
      <c r="K123" s="47"/>
      <c r="L123" s="47"/>
      <c r="M123" s="47"/>
      <c r="N123" s="47"/>
      <c r="U123" s="34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21"/>
      <c r="AU123" s="5"/>
      <c r="AV123" s="5"/>
      <c r="AW123" s="5"/>
    </row>
    <row r="124" spans="1:60" s="4" customFormat="1" ht="12.75" customHeight="1" x14ac:dyDescent="0.2">
      <c r="A124" s="34"/>
      <c r="B124" s="35"/>
      <c r="C124" s="35"/>
      <c r="D124" s="35"/>
      <c r="E124" s="35"/>
      <c r="F124" s="36"/>
      <c r="G124" s="36"/>
      <c r="H124" s="37"/>
      <c r="I124" s="116"/>
      <c r="J124" s="116"/>
      <c r="K124" s="47"/>
      <c r="L124" s="47"/>
      <c r="M124" s="47"/>
      <c r="N124" s="47"/>
      <c r="U124" s="34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21"/>
      <c r="AU124" s="5"/>
      <c r="AV124" s="5"/>
      <c r="AW124" s="5"/>
    </row>
    <row r="125" spans="1:60" s="4" customFormat="1" ht="12.75" customHeight="1" x14ac:dyDescent="0.2">
      <c r="A125" s="34" t="s">
        <v>42</v>
      </c>
      <c r="B125" s="35"/>
      <c r="C125" s="35"/>
      <c r="D125" s="35"/>
      <c r="E125" s="35"/>
      <c r="F125" s="36"/>
      <c r="G125" s="36"/>
      <c r="H125" s="37"/>
      <c r="I125" s="116"/>
      <c r="J125" s="116"/>
      <c r="K125" s="47"/>
      <c r="L125" s="47"/>
      <c r="M125" s="47"/>
      <c r="N125" s="47"/>
      <c r="U125" s="34" t="s">
        <v>42</v>
      </c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21"/>
      <c r="AU125" s="5"/>
      <c r="AV125" s="5"/>
      <c r="AW125" s="5"/>
    </row>
    <row r="126" spans="1:60" s="4" customFormat="1" ht="12.75" customHeight="1" x14ac:dyDescent="0.2">
      <c r="A126" s="34"/>
      <c r="B126" s="35"/>
      <c r="C126" s="35"/>
      <c r="D126" s="35"/>
      <c r="E126" s="35"/>
      <c r="F126" s="36"/>
      <c r="G126" s="36"/>
      <c r="H126" s="37"/>
      <c r="I126" s="116"/>
      <c r="J126" s="116"/>
      <c r="K126" s="47"/>
      <c r="L126" s="47"/>
      <c r="M126" s="47"/>
      <c r="N126" s="47"/>
      <c r="U126" s="34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21"/>
      <c r="AU126" s="5"/>
      <c r="AV126" s="5"/>
      <c r="AW126" s="5"/>
    </row>
    <row r="127" spans="1:60" s="4" customFormat="1" ht="12.75" customHeight="1" x14ac:dyDescent="0.2">
      <c r="A127" s="34"/>
      <c r="B127" s="35"/>
      <c r="C127" s="35"/>
      <c r="D127" s="35"/>
      <c r="E127" s="35"/>
      <c r="F127" s="36"/>
      <c r="G127" s="36"/>
      <c r="H127" s="37"/>
      <c r="I127" s="116"/>
      <c r="J127" s="116"/>
      <c r="K127" s="47"/>
      <c r="L127" s="47"/>
      <c r="M127" s="47"/>
      <c r="N127" s="47"/>
      <c r="U127" s="34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21"/>
      <c r="AU127" s="5"/>
      <c r="AV127" s="5"/>
      <c r="AW127" s="5"/>
    </row>
    <row r="128" spans="1:60" s="4" customFormat="1" ht="12.75" customHeight="1" x14ac:dyDescent="0.2">
      <c r="A128" s="34"/>
      <c r="B128" s="35"/>
      <c r="C128" s="35"/>
      <c r="D128" s="35"/>
      <c r="E128" s="35"/>
      <c r="F128" s="36"/>
      <c r="G128" s="36"/>
      <c r="H128" s="37"/>
      <c r="I128" s="116"/>
      <c r="J128" s="116"/>
      <c r="K128" s="47"/>
      <c r="L128" s="47"/>
      <c r="M128" s="47"/>
      <c r="N128" s="47"/>
      <c r="U128" s="34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21"/>
      <c r="AU128" s="5"/>
      <c r="AV128" s="5"/>
      <c r="AW128" s="5"/>
    </row>
    <row r="129" spans="1:57" s="4" customFormat="1" ht="12.75" customHeight="1" x14ac:dyDescent="0.2">
      <c r="A129" s="34" t="s">
        <v>3</v>
      </c>
      <c r="B129" s="35"/>
      <c r="C129" s="35"/>
      <c r="D129" s="35"/>
      <c r="E129" s="35"/>
      <c r="F129" s="36"/>
      <c r="G129" s="36"/>
      <c r="H129" s="37"/>
      <c r="I129" s="116"/>
      <c r="J129" s="116"/>
      <c r="K129" s="47"/>
      <c r="L129" s="47"/>
      <c r="M129" s="47"/>
      <c r="N129" s="47"/>
      <c r="U129" s="34" t="s">
        <v>3</v>
      </c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21"/>
      <c r="AU129" s="5"/>
      <c r="AV129" s="5"/>
      <c r="AW129" s="5"/>
    </row>
    <row r="130" spans="1:57" s="4" customFormat="1" ht="12.75" customHeight="1" x14ac:dyDescent="0.2">
      <c r="A130" s="34"/>
      <c r="B130" s="35"/>
      <c r="C130" s="35"/>
      <c r="D130" s="35"/>
      <c r="E130" s="35"/>
      <c r="F130" s="36"/>
      <c r="G130" s="36"/>
      <c r="H130" s="37"/>
      <c r="I130" s="116"/>
      <c r="J130" s="116"/>
      <c r="K130" s="47"/>
      <c r="L130" s="47"/>
      <c r="M130" s="47"/>
      <c r="N130" s="47"/>
      <c r="U130" s="34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21"/>
      <c r="AU130" s="5"/>
      <c r="AV130" s="5"/>
      <c r="AW130" s="5"/>
    </row>
    <row r="131" spans="1:57" s="4" customFormat="1" ht="12.75" customHeight="1" x14ac:dyDescent="0.2">
      <c r="A131" s="34" t="s">
        <v>4</v>
      </c>
      <c r="B131" s="35"/>
      <c r="C131" s="35"/>
      <c r="D131" s="35"/>
      <c r="E131" s="35"/>
      <c r="F131" s="36"/>
      <c r="G131" s="36"/>
      <c r="H131" s="37"/>
      <c r="I131" s="116"/>
      <c r="J131" s="116"/>
      <c r="K131" s="47"/>
      <c r="L131" s="47"/>
      <c r="M131" s="47"/>
      <c r="N131" s="47"/>
      <c r="U131" s="34" t="s">
        <v>4</v>
      </c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21"/>
      <c r="AU131" s="5"/>
      <c r="AV131" s="5"/>
      <c r="AW131" s="5"/>
    </row>
    <row r="132" spans="1:57" s="4" customFormat="1" ht="12.75" customHeight="1" x14ac:dyDescent="0.2">
      <c r="A132" s="34"/>
      <c r="B132" s="35"/>
      <c r="C132" s="35"/>
      <c r="D132" s="35"/>
      <c r="E132" s="35"/>
      <c r="F132" s="36"/>
      <c r="G132" s="36"/>
      <c r="H132" s="37"/>
      <c r="I132" s="116"/>
      <c r="J132" s="116"/>
      <c r="K132" s="47"/>
      <c r="L132" s="47"/>
      <c r="M132" s="47"/>
      <c r="N132" s="47"/>
      <c r="U132" s="20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21"/>
      <c r="AU132" s="5"/>
      <c r="AV132" s="5"/>
      <c r="AW132" s="5"/>
    </row>
    <row r="133" spans="1:57" s="4" customFormat="1" ht="12.75" customHeight="1" x14ac:dyDescent="0.2">
      <c r="A133" s="34"/>
      <c r="B133" s="35"/>
      <c r="C133" s="35"/>
      <c r="D133" s="35"/>
      <c r="E133" s="35"/>
      <c r="F133" s="36"/>
      <c r="G133" s="36"/>
      <c r="H133" s="37"/>
      <c r="I133" s="116"/>
      <c r="J133" s="116"/>
      <c r="K133" s="47"/>
      <c r="L133" s="47"/>
      <c r="M133" s="47"/>
      <c r="N133" s="47"/>
      <c r="U133" s="20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21"/>
      <c r="AU133" s="5"/>
      <c r="AV133" s="5"/>
      <c r="AW133" s="5"/>
    </row>
    <row r="134" spans="1:57" s="4" customFormat="1" ht="12.75" customHeight="1" thickBot="1" x14ac:dyDescent="0.25">
      <c r="A134" s="42"/>
      <c r="B134" s="43"/>
      <c r="C134" s="43"/>
      <c r="D134" s="43"/>
      <c r="E134" s="43"/>
      <c r="F134" s="44"/>
      <c r="G134" s="44"/>
      <c r="H134" s="45"/>
      <c r="I134" s="116"/>
      <c r="J134" s="116"/>
      <c r="K134" s="47"/>
      <c r="L134" s="47"/>
      <c r="M134" s="47"/>
      <c r="N134" s="47"/>
      <c r="U134" s="22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4"/>
      <c r="AU134" s="5"/>
      <c r="AV134" s="5"/>
      <c r="AW134" s="5"/>
    </row>
    <row r="135" spans="1:57" s="4" customFormat="1" ht="12.75" customHeight="1" x14ac:dyDescent="0.2">
      <c r="A135" s="140"/>
      <c r="B135" s="140"/>
      <c r="C135" s="140"/>
      <c r="D135" s="35"/>
      <c r="E135" s="35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AD135" s="5"/>
      <c r="AG135" s="5"/>
      <c r="AH135" s="5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5"/>
      <c r="AW135" s="5"/>
    </row>
    <row r="136" spans="1:57" s="4" customFormat="1" ht="12.75" customHeight="1" thickBot="1" x14ac:dyDescent="0.25">
      <c r="A136" s="140"/>
      <c r="B136" s="140"/>
      <c r="C136" s="140"/>
      <c r="D136" s="35"/>
      <c r="E136" s="35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AD136" s="5"/>
      <c r="AG136" s="5"/>
      <c r="AH136" s="5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5"/>
      <c r="AW136" s="5"/>
    </row>
    <row r="137" spans="1:57" s="4" customFormat="1" ht="16.5" customHeight="1" x14ac:dyDescent="0.2">
      <c r="A137" s="35"/>
      <c r="B137" s="35"/>
      <c r="C137" s="35"/>
      <c r="D137" s="287" t="s">
        <v>43</v>
      </c>
      <c r="E137" s="288"/>
      <c r="F137" s="287" t="s">
        <v>51</v>
      </c>
      <c r="G137" s="288"/>
      <c r="H137" s="321" t="s">
        <v>47</v>
      </c>
      <c r="I137" s="279" t="s">
        <v>48</v>
      </c>
      <c r="J137" s="280"/>
      <c r="K137" s="279" t="s">
        <v>49</v>
      </c>
      <c r="L137" s="280"/>
      <c r="M137" s="279" t="s">
        <v>50</v>
      </c>
      <c r="N137" s="280"/>
      <c r="R137" s="47"/>
      <c r="S137" s="47"/>
      <c r="AD137" s="5"/>
      <c r="AG137" s="5"/>
      <c r="AH137" s="5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5"/>
      <c r="AW137" s="5"/>
    </row>
    <row r="138" spans="1:57" s="4" customFormat="1" ht="32.25" customHeight="1" thickBot="1" x14ac:dyDescent="0.25">
      <c r="A138" s="35"/>
      <c r="B138" s="35"/>
      <c r="C138" s="35"/>
      <c r="D138" s="289"/>
      <c r="E138" s="290"/>
      <c r="F138" s="289"/>
      <c r="G138" s="290"/>
      <c r="H138" s="322"/>
      <c r="I138" s="281" t="s">
        <v>7</v>
      </c>
      <c r="J138" s="282"/>
      <c r="K138" s="281" t="s">
        <v>8</v>
      </c>
      <c r="L138" s="282"/>
      <c r="M138" s="281" t="s">
        <v>9</v>
      </c>
      <c r="N138" s="282"/>
      <c r="R138" s="47"/>
      <c r="S138" s="47"/>
      <c r="Z138" s="141"/>
      <c r="AA138" s="141"/>
      <c r="AB138" s="141"/>
      <c r="AC138" s="141"/>
      <c r="AD138" s="19"/>
      <c r="AG138" s="19"/>
      <c r="AH138" s="19"/>
      <c r="AI138" s="9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8"/>
      <c r="AY138" s="8"/>
      <c r="AZ138" s="8"/>
      <c r="BA138" s="8"/>
      <c r="BB138" s="8"/>
    </row>
    <row r="139" spans="1:57" x14ac:dyDescent="0.2">
      <c r="D139" s="285" t="s">
        <v>44</v>
      </c>
      <c r="E139" s="286"/>
      <c r="F139" s="291">
        <f>J117</f>
        <v>0</v>
      </c>
      <c r="G139" s="292"/>
      <c r="H139" s="156">
        <f>AK117</f>
        <v>0</v>
      </c>
      <c r="I139" s="276">
        <f t="shared" ref="I139:I162" si="94">F139-H139</f>
        <v>0</v>
      </c>
      <c r="J139" s="277"/>
      <c r="K139" s="278" t="s">
        <v>10</v>
      </c>
      <c r="L139" s="278"/>
      <c r="M139" s="278">
        <v>610</v>
      </c>
      <c r="N139" s="278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AE139" s="4"/>
      <c r="AF139" s="4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BD139" s="4"/>
      <c r="BE139" s="4"/>
    </row>
    <row r="140" spans="1:57" ht="30" customHeight="1" x14ac:dyDescent="0.2">
      <c r="D140" s="283" t="s">
        <v>45</v>
      </c>
      <c r="E140" s="284"/>
      <c r="F140" s="293">
        <f>K117</f>
        <v>0</v>
      </c>
      <c r="G140" s="294"/>
      <c r="H140" s="155">
        <f>AL117</f>
        <v>0</v>
      </c>
      <c r="I140" s="274">
        <f t="shared" si="94"/>
        <v>0</v>
      </c>
      <c r="J140" s="275"/>
      <c r="K140" s="261" t="s">
        <v>10</v>
      </c>
      <c r="L140" s="261"/>
      <c r="M140" s="261">
        <v>611</v>
      </c>
      <c r="N140" s="261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AE140" s="4"/>
      <c r="AF140" s="4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BD140" s="4"/>
      <c r="BE140" s="4"/>
    </row>
    <row r="141" spans="1:57" x14ac:dyDescent="0.2">
      <c r="D141" s="283" t="s">
        <v>21</v>
      </c>
      <c r="E141" s="284"/>
      <c r="F141" s="293">
        <f>L117</f>
        <v>0</v>
      </c>
      <c r="G141" s="294"/>
      <c r="H141" s="155">
        <f>AM117</f>
        <v>0</v>
      </c>
      <c r="I141" s="274">
        <f t="shared" si="94"/>
        <v>0</v>
      </c>
      <c r="J141" s="275"/>
      <c r="K141" s="261" t="s">
        <v>10</v>
      </c>
      <c r="L141" s="261"/>
      <c r="M141" s="261">
        <v>612001</v>
      </c>
      <c r="N141" s="261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AE141" s="4"/>
      <c r="AF141" s="4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BD141" s="4"/>
      <c r="BE141" s="4"/>
    </row>
    <row r="142" spans="1:57" x14ac:dyDescent="0.2">
      <c r="D142" s="283" t="s">
        <v>20</v>
      </c>
      <c r="E142" s="284"/>
      <c r="F142" s="293">
        <f>M117</f>
        <v>0</v>
      </c>
      <c r="G142" s="294"/>
      <c r="H142" s="155">
        <f>AN117</f>
        <v>0</v>
      </c>
      <c r="I142" s="274">
        <f t="shared" si="94"/>
        <v>0</v>
      </c>
      <c r="J142" s="275"/>
      <c r="K142" s="261" t="s">
        <v>10</v>
      </c>
      <c r="L142" s="261"/>
      <c r="M142" s="261">
        <v>612002</v>
      </c>
      <c r="N142" s="261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AE142" s="4"/>
      <c r="AF142" s="4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BD142" s="4"/>
      <c r="BE142" s="4"/>
    </row>
    <row r="143" spans="1:57" ht="30" customHeight="1" x14ac:dyDescent="0.2">
      <c r="D143" s="283" t="s">
        <v>46</v>
      </c>
      <c r="E143" s="284"/>
      <c r="F143" s="293">
        <f>N117</f>
        <v>0</v>
      </c>
      <c r="G143" s="294"/>
      <c r="H143" s="155">
        <f>AO117</f>
        <v>0</v>
      </c>
      <c r="I143" s="274">
        <f t="shared" si="94"/>
        <v>0</v>
      </c>
      <c r="J143" s="275"/>
      <c r="K143" s="261" t="s">
        <v>10</v>
      </c>
      <c r="L143" s="261"/>
      <c r="M143" s="261">
        <v>613</v>
      </c>
      <c r="N143" s="261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AE143" s="4"/>
      <c r="AF143" s="4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BD143" s="4"/>
      <c r="BE143" s="4"/>
    </row>
    <row r="144" spans="1:57" x14ac:dyDescent="0.2">
      <c r="D144" s="283" t="s">
        <v>19</v>
      </c>
      <c r="E144" s="284"/>
      <c r="F144" s="293">
        <f>O117</f>
        <v>0</v>
      </c>
      <c r="G144" s="294"/>
      <c r="H144" s="155">
        <f>AP117</f>
        <v>0</v>
      </c>
      <c r="I144" s="274">
        <f>F144-H144</f>
        <v>0</v>
      </c>
      <c r="J144" s="275"/>
      <c r="K144" s="261" t="s">
        <v>10</v>
      </c>
      <c r="L144" s="261"/>
      <c r="M144" s="261">
        <v>614</v>
      </c>
      <c r="N144" s="261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AE144" s="4"/>
      <c r="AF144" s="4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BD144" s="6"/>
      <c r="BE144" s="6"/>
    </row>
    <row r="145" spans="4:57" x14ac:dyDescent="0.2">
      <c r="D145" s="283" t="s">
        <v>33</v>
      </c>
      <c r="E145" s="284"/>
      <c r="F145" s="293">
        <f>P117</f>
        <v>0</v>
      </c>
      <c r="G145" s="294"/>
      <c r="H145" s="155">
        <v>0</v>
      </c>
      <c r="I145" s="274">
        <f t="shared" si="94"/>
        <v>0</v>
      </c>
      <c r="J145" s="275"/>
      <c r="K145" s="261" t="s">
        <v>10</v>
      </c>
      <c r="L145" s="261"/>
      <c r="M145" s="261"/>
      <c r="N145" s="261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AE145" s="4"/>
      <c r="AF145" s="4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BD145" s="6"/>
      <c r="BE145" s="6"/>
    </row>
    <row r="146" spans="4:57" x14ac:dyDescent="0.2">
      <c r="D146" s="283" t="s">
        <v>32</v>
      </c>
      <c r="E146" s="284"/>
      <c r="F146" s="293">
        <f>Q117</f>
        <v>0</v>
      </c>
      <c r="G146" s="294"/>
      <c r="H146" s="155">
        <f>AP117</f>
        <v>0</v>
      </c>
      <c r="I146" s="274">
        <f t="shared" si="94"/>
        <v>0</v>
      </c>
      <c r="J146" s="275"/>
      <c r="K146" s="261" t="s">
        <v>10</v>
      </c>
      <c r="L146" s="261"/>
      <c r="M146" s="261"/>
      <c r="N146" s="261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AE146" s="4"/>
      <c r="AF146" s="4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BD146" s="6"/>
      <c r="BE146" s="6"/>
    </row>
    <row r="147" spans="4:57" x14ac:dyDescent="0.2">
      <c r="D147" s="283" t="s">
        <v>22</v>
      </c>
      <c r="E147" s="284"/>
      <c r="F147" s="293">
        <f>R117</f>
        <v>0</v>
      </c>
      <c r="G147" s="294"/>
      <c r="H147" s="155">
        <f>AQ117</f>
        <v>0</v>
      </c>
      <c r="I147" s="274">
        <f t="shared" si="94"/>
        <v>0</v>
      </c>
      <c r="J147" s="275"/>
      <c r="K147" s="261" t="s">
        <v>10</v>
      </c>
      <c r="L147" s="261"/>
      <c r="M147" s="261">
        <v>615</v>
      </c>
      <c r="N147" s="261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AE147" s="4"/>
      <c r="AF147" s="4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BD147" s="6"/>
      <c r="BE147" s="6"/>
    </row>
    <row r="148" spans="4:57" ht="15.75" thickBot="1" x14ac:dyDescent="0.25">
      <c r="D148" s="333" t="s">
        <v>31</v>
      </c>
      <c r="E148" s="334"/>
      <c r="F148" s="338">
        <f>S117+T117</f>
        <v>0</v>
      </c>
      <c r="G148" s="339"/>
      <c r="H148" s="154">
        <f>AR117+AS117</f>
        <v>0</v>
      </c>
      <c r="I148" s="340">
        <f t="shared" si="94"/>
        <v>0</v>
      </c>
      <c r="J148" s="341"/>
      <c r="K148" s="272" t="s">
        <v>10</v>
      </c>
      <c r="L148" s="272"/>
      <c r="M148" s="272">
        <v>616</v>
      </c>
      <c r="N148" s="272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AE148" s="4"/>
      <c r="AF148" s="4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BD148" s="6"/>
      <c r="BE148" s="6"/>
    </row>
    <row r="149" spans="4:57" x14ac:dyDescent="0.2">
      <c r="D149" s="331" t="s">
        <v>30</v>
      </c>
      <c r="E149" s="332"/>
      <c r="F149" s="291">
        <f>U117</f>
        <v>0</v>
      </c>
      <c r="G149" s="292"/>
      <c r="H149" s="156">
        <f>AT117</f>
        <v>0</v>
      </c>
      <c r="I149" s="276">
        <f t="shared" si="94"/>
        <v>0</v>
      </c>
      <c r="J149" s="277"/>
      <c r="K149" s="278" t="s">
        <v>10</v>
      </c>
      <c r="L149" s="278"/>
      <c r="M149" s="278">
        <v>620</v>
      </c>
      <c r="N149" s="278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AE149" s="4"/>
      <c r="AF149" s="4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BD149" s="6"/>
      <c r="BE149" s="6"/>
    </row>
    <row r="150" spans="4:57" x14ac:dyDescent="0.2">
      <c r="D150" s="327" t="s">
        <v>40</v>
      </c>
      <c r="E150" s="328"/>
      <c r="F150" s="293">
        <f>V117</f>
        <v>0</v>
      </c>
      <c r="G150" s="294"/>
      <c r="H150" s="155">
        <f>AU117</f>
        <v>0</v>
      </c>
      <c r="I150" s="274">
        <f t="shared" si="94"/>
        <v>0</v>
      </c>
      <c r="J150" s="275"/>
      <c r="K150" s="261" t="s">
        <v>10</v>
      </c>
      <c r="L150" s="261"/>
      <c r="M150" s="261">
        <v>621</v>
      </c>
      <c r="N150" s="261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AE150" s="4"/>
      <c r="AF150" s="4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BD150" s="6"/>
      <c r="BE150" s="6"/>
    </row>
    <row r="151" spans="4:57" x14ac:dyDescent="0.2">
      <c r="D151" s="327" t="s">
        <v>29</v>
      </c>
      <c r="E151" s="328"/>
      <c r="F151" s="293">
        <f>W117</f>
        <v>0</v>
      </c>
      <c r="G151" s="294"/>
      <c r="H151" s="155">
        <f>AV117</f>
        <v>0</v>
      </c>
      <c r="I151" s="274">
        <f t="shared" si="94"/>
        <v>0</v>
      </c>
      <c r="J151" s="275"/>
      <c r="K151" s="261" t="s">
        <v>10</v>
      </c>
      <c r="L151" s="261"/>
      <c r="M151" s="261">
        <v>623</v>
      </c>
      <c r="N151" s="261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AE151" s="4"/>
      <c r="AF151" s="4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BD151" s="6"/>
      <c r="BE151" s="6"/>
    </row>
    <row r="152" spans="4:57" x14ac:dyDescent="0.2">
      <c r="D152" s="327" t="s">
        <v>39</v>
      </c>
      <c r="E152" s="328"/>
      <c r="F152" s="293">
        <f>X117</f>
        <v>0</v>
      </c>
      <c r="G152" s="294"/>
      <c r="H152" s="155">
        <f>AW117</f>
        <v>0</v>
      </c>
      <c r="I152" s="274">
        <f t="shared" si="94"/>
        <v>0</v>
      </c>
      <c r="J152" s="275"/>
      <c r="K152" s="261" t="s">
        <v>10</v>
      </c>
      <c r="L152" s="261"/>
      <c r="M152" s="261">
        <v>625</v>
      </c>
      <c r="N152" s="261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AE152" s="4"/>
      <c r="AF152" s="4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BD152" s="6"/>
      <c r="BE152" s="6"/>
    </row>
    <row r="153" spans="4:57" x14ac:dyDescent="0.2">
      <c r="D153" s="327" t="s">
        <v>28</v>
      </c>
      <c r="E153" s="328"/>
      <c r="F153" s="293">
        <f>Y117</f>
        <v>0</v>
      </c>
      <c r="G153" s="294"/>
      <c r="H153" s="155">
        <f>AX117</f>
        <v>0</v>
      </c>
      <c r="I153" s="274">
        <f t="shared" si="94"/>
        <v>0</v>
      </c>
      <c r="J153" s="275"/>
      <c r="K153" s="261" t="s">
        <v>10</v>
      </c>
      <c r="L153" s="261"/>
      <c r="M153" s="261">
        <v>625001</v>
      </c>
      <c r="N153" s="261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AE153" s="4"/>
      <c r="AF153" s="4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BD153" s="6"/>
      <c r="BE153" s="6"/>
    </row>
    <row r="154" spans="4:57" x14ac:dyDescent="0.2">
      <c r="D154" s="327" t="s">
        <v>27</v>
      </c>
      <c r="E154" s="328"/>
      <c r="F154" s="293">
        <f>Z117</f>
        <v>0</v>
      </c>
      <c r="G154" s="294"/>
      <c r="H154" s="155">
        <f>AY117</f>
        <v>0</v>
      </c>
      <c r="I154" s="274">
        <f t="shared" si="94"/>
        <v>0</v>
      </c>
      <c r="J154" s="275"/>
      <c r="K154" s="261" t="s">
        <v>10</v>
      </c>
      <c r="L154" s="261"/>
      <c r="M154" s="261">
        <v>625002</v>
      </c>
      <c r="N154" s="261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AE154" s="4"/>
      <c r="AF154" s="4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BD154" s="6"/>
      <c r="BE154" s="6"/>
    </row>
    <row r="155" spans="4:57" x14ac:dyDescent="0.2">
      <c r="D155" s="327" t="s">
        <v>26</v>
      </c>
      <c r="E155" s="328"/>
      <c r="F155" s="293">
        <f>AA117</f>
        <v>0</v>
      </c>
      <c r="G155" s="294"/>
      <c r="H155" s="155">
        <f>AZ117</f>
        <v>0</v>
      </c>
      <c r="I155" s="274">
        <f t="shared" si="94"/>
        <v>0</v>
      </c>
      <c r="J155" s="275"/>
      <c r="K155" s="261" t="s">
        <v>10</v>
      </c>
      <c r="L155" s="261"/>
      <c r="M155" s="261">
        <v>625003</v>
      </c>
      <c r="N155" s="261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AE155" s="4"/>
      <c r="AF155" s="4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BD155" s="6"/>
      <c r="BE155" s="6"/>
    </row>
    <row r="156" spans="4:57" x14ac:dyDescent="0.2">
      <c r="D156" s="327" t="s">
        <v>25</v>
      </c>
      <c r="E156" s="328"/>
      <c r="F156" s="293">
        <f>AB117</f>
        <v>0</v>
      </c>
      <c r="G156" s="294"/>
      <c r="H156" s="155">
        <f>BA117</f>
        <v>0</v>
      </c>
      <c r="I156" s="274">
        <f t="shared" si="94"/>
        <v>0</v>
      </c>
      <c r="J156" s="275"/>
      <c r="K156" s="261" t="s">
        <v>10</v>
      </c>
      <c r="L156" s="261"/>
      <c r="M156" s="261">
        <v>625004</v>
      </c>
      <c r="N156" s="261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AE156" s="4"/>
      <c r="AF156" s="4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BD156" s="6"/>
      <c r="BE156" s="6"/>
    </row>
    <row r="157" spans="4:57" x14ac:dyDescent="0.2">
      <c r="D157" s="327" t="s">
        <v>24</v>
      </c>
      <c r="E157" s="328"/>
      <c r="F157" s="293">
        <f>AC117</f>
        <v>0</v>
      </c>
      <c r="G157" s="294"/>
      <c r="H157" s="155">
        <f>BB117</f>
        <v>0</v>
      </c>
      <c r="I157" s="274">
        <f t="shared" si="94"/>
        <v>0</v>
      </c>
      <c r="J157" s="275"/>
      <c r="K157" s="261" t="s">
        <v>10</v>
      </c>
      <c r="L157" s="261"/>
      <c r="M157" s="261">
        <v>625005</v>
      </c>
      <c r="N157" s="261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AE157" s="4"/>
      <c r="AF157" s="4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BD157" s="6"/>
      <c r="BE157" s="6"/>
    </row>
    <row r="158" spans="4:57" ht="15.75" thickBot="1" x14ac:dyDescent="0.25">
      <c r="D158" s="325" t="s">
        <v>38</v>
      </c>
      <c r="E158" s="326"/>
      <c r="F158" s="350">
        <f>AD117</f>
        <v>0</v>
      </c>
      <c r="G158" s="351"/>
      <c r="H158" s="142">
        <f>BC117</f>
        <v>0</v>
      </c>
      <c r="I158" s="352">
        <f t="shared" si="94"/>
        <v>0</v>
      </c>
      <c r="J158" s="353"/>
      <c r="K158" s="335" t="s">
        <v>10</v>
      </c>
      <c r="L158" s="335"/>
      <c r="M158" s="335">
        <v>625007</v>
      </c>
      <c r="N158" s="335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AE158" s="4"/>
      <c r="AF158" s="4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BD158" s="6"/>
      <c r="BE158" s="6"/>
    </row>
    <row r="159" spans="4:57" ht="15.75" thickBot="1" x14ac:dyDescent="0.25">
      <c r="D159" s="329" t="s">
        <v>67</v>
      </c>
      <c r="E159" s="330"/>
      <c r="F159" s="256">
        <f>AE117</f>
        <v>0</v>
      </c>
      <c r="G159" s="337"/>
      <c r="H159" s="143">
        <f>BD117</f>
        <v>0</v>
      </c>
      <c r="I159" s="258">
        <f t="shared" si="94"/>
        <v>0</v>
      </c>
      <c r="J159" s="259"/>
      <c r="K159" s="273" t="s">
        <v>10</v>
      </c>
      <c r="L159" s="273"/>
      <c r="M159" s="273" t="s">
        <v>68</v>
      </c>
      <c r="N159" s="273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AE159" s="4"/>
      <c r="AF159" s="4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BD159" s="6"/>
      <c r="BE159" s="6"/>
    </row>
    <row r="160" spans="4:57" ht="15.75" thickBot="1" x14ac:dyDescent="0.25">
      <c r="D160" s="205" t="s">
        <v>76</v>
      </c>
      <c r="E160" s="206"/>
      <c r="F160" s="256">
        <f>AF117</f>
        <v>0</v>
      </c>
      <c r="G160" s="257"/>
      <c r="H160" s="204">
        <v>0</v>
      </c>
      <c r="I160" s="258">
        <f t="shared" ref="I160" si="95">F160-H160</f>
        <v>0</v>
      </c>
      <c r="J160" s="259"/>
      <c r="K160" s="260" t="s">
        <v>10</v>
      </c>
      <c r="L160" s="257"/>
      <c r="M160" s="260" t="s">
        <v>80</v>
      </c>
      <c r="N160" s="25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AE160" s="4"/>
      <c r="AF160" s="4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BD160" s="6"/>
      <c r="BE160" s="6"/>
    </row>
    <row r="161" spans="4:57" ht="15.75" thickBot="1" x14ac:dyDescent="0.25">
      <c r="D161" s="179" t="s">
        <v>75</v>
      </c>
      <c r="E161" s="180"/>
      <c r="F161" s="256">
        <f>AH117</f>
        <v>0</v>
      </c>
      <c r="G161" s="257"/>
      <c r="H161" s="178">
        <f>BE117</f>
        <v>0</v>
      </c>
      <c r="I161" s="258">
        <f t="shared" ref="I161" si="96">F161-H161</f>
        <v>0</v>
      </c>
      <c r="J161" s="259"/>
      <c r="K161" s="260" t="s">
        <v>10</v>
      </c>
      <c r="L161" s="257"/>
      <c r="M161" s="260" t="s">
        <v>85</v>
      </c>
      <c r="N161" s="25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AE161" s="4"/>
      <c r="AF161" s="4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BD161" s="6"/>
      <c r="BE161" s="6"/>
    </row>
    <row r="162" spans="4:57" ht="15.75" thickBot="1" x14ac:dyDescent="0.25">
      <c r="D162" s="323" t="s">
        <v>79</v>
      </c>
      <c r="E162" s="324"/>
      <c r="F162" s="256">
        <f>AG117</f>
        <v>0</v>
      </c>
      <c r="G162" s="336"/>
      <c r="H162" s="151">
        <f>BF117</f>
        <v>0</v>
      </c>
      <c r="I162" s="258">
        <f t="shared" si="94"/>
        <v>0</v>
      </c>
      <c r="J162" s="259"/>
      <c r="K162" s="273" t="s">
        <v>10</v>
      </c>
      <c r="L162" s="273"/>
      <c r="M162" s="273" t="s">
        <v>16</v>
      </c>
      <c r="N162" s="273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AE162" s="4"/>
      <c r="AF162" s="4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BD162" s="6"/>
      <c r="BE162" s="6"/>
    </row>
    <row r="163" spans="4:57" x14ac:dyDescent="0.2">
      <c r="D163" s="189"/>
      <c r="E163" s="189"/>
      <c r="F163" s="190"/>
      <c r="G163" s="190"/>
      <c r="H163" s="191"/>
      <c r="I163" s="191"/>
      <c r="J163" s="191"/>
      <c r="K163" s="192"/>
      <c r="L163" s="192"/>
      <c r="M163" s="192"/>
      <c r="N163" s="192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AE163" s="4"/>
      <c r="AF163" s="4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BD163" s="6"/>
      <c r="BE163" s="6"/>
    </row>
    <row r="164" spans="4:57" x14ac:dyDescent="0.2">
      <c r="F164" s="6"/>
      <c r="G164" s="6"/>
      <c r="H164" s="6"/>
      <c r="I164" s="6"/>
      <c r="J164" s="6"/>
      <c r="K164" s="6"/>
      <c r="L164" s="6"/>
      <c r="M164" s="6"/>
      <c r="N164" s="6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AE164" s="4"/>
      <c r="AF164" s="4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BD164" s="6"/>
      <c r="BE164" s="6"/>
    </row>
    <row r="165" spans="4:57" x14ac:dyDescent="0.2"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BD165" s="6"/>
      <c r="BE165" s="6"/>
    </row>
    <row r="166" spans="4:57" x14ac:dyDescent="0.2"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BD166" s="6"/>
      <c r="BE166" s="6"/>
    </row>
    <row r="167" spans="4:57" x14ac:dyDescent="0.2"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BD167" s="6"/>
      <c r="BE167" s="6"/>
    </row>
    <row r="168" spans="4:57" x14ac:dyDescent="0.2"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BD168" s="6"/>
      <c r="BE168" s="6"/>
    </row>
    <row r="169" spans="4:57" x14ac:dyDescent="0.2"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BD169" s="6"/>
      <c r="BE169" s="6"/>
    </row>
    <row r="170" spans="4:57" x14ac:dyDescent="0.2"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BD170" s="6"/>
      <c r="BE170" s="6"/>
    </row>
    <row r="171" spans="4:57" x14ac:dyDescent="0.2"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BD171" s="6"/>
      <c r="BE171" s="6"/>
    </row>
    <row r="172" spans="4:57" x14ac:dyDescent="0.2"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BD172" s="6"/>
      <c r="BE172" s="6"/>
    </row>
    <row r="173" spans="4:57" x14ac:dyDescent="0.2"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BD173" s="6"/>
      <c r="BE173" s="6"/>
    </row>
    <row r="174" spans="4:57" x14ac:dyDescent="0.2"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BD174" s="6"/>
      <c r="BE174" s="6"/>
    </row>
    <row r="175" spans="4:57" x14ac:dyDescent="0.2"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BD175" s="6"/>
      <c r="BE175" s="6"/>
    </row>
    <row r="176" spans="4:57" x14ac:dyDescent="0.2"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BD176" s="6"/>
      <c r="BE176" s="6"/>
    </row>
    <row r="177" spans="6:57" x14ac:dyDescent="0.2"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BD177" s="6"/>
      <c r="BE177" s="6"/>
    </row>
    <row r="178" spans="6:57" x14ac:dyDescent="0.2"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BD178" s="6"/>
      <c r="BE178" s="6"/>
    </row>
    <row r="179" spans="6:57" x14ac:dyDescent="0.2"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BD179" s="6"/>
      <c r="BE179" s="6"/>
    </row>
    <row r="180" spans="6:57" x14ac:dyDescent="0.2"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BD180" s="6"/>
      <c r="BE180" s="6"/>
    </row>
    <row r="181" spans="6:57" x14ac:dyDescent="0.2"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BD181" s="6"/>
      <c r="BE181" s="6"/>
    </row>
    <row r="182" spans="6:57" x14ac:dyDescent="0.2"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BD182" s="6"/>
      <c r="BE182" s="6"/>
    </row>
    <row r="183" spans="6:57" x14ac:dyDescent="0.2"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BD183" s="6"/>
      <c r="BE183" s="6"/>
    </row>
    <row r="184" spans="6:57" x14ac:dyDescent="0.2"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BD184" s="6"/>
      <c r="BE184" s="6"/>
    </row>
    <row r="185" spans="6:57" x14ac:dyDescent="0.2"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BD185" s="6"/>
      <c r="BE185" s="6"/>
    </row>
    <row r="186" spans="6:57" x14ac:dyDescent="0.2"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BD186" s="6"/>
      <c r="BE186" s="6"/>
    </row>
    <row r="187" spans="6:57" x14ac:dyDescent="0.2"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BD187" s="6"/>
      <c r="BE187" s="6"/>
    </row>
    <row r="188" spans="6:57" x14ac:dyDescent="0.2"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BD188" s="6"/>
      <c r="BE188" s="6"/>
    </row>
    <row r="189" spans="6:57" x14ac:dyDescent="0.2"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BD189" s="6"/>
      <c r="BE189" s="6"/>
    </row>
    <row r="190" spans="6:57" x14ac:dyDescent="0.2"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BD190" s="6"/>
      <c r="BE190" s="6"/>
    </row>
    <row r="191" spans="6:57" x14ac:dyDescent="0.2"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BD191" s="6"/>
      <c r="BE191" s="6"/>
    </row>
    <row r="192" spans="6:57" x14ac:dyDescent="0.2"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BD192" s="6"/>
      <c r="BE192" s="6"/>
    </row>
    <row r="193" spans="6:57" x14ac:dyDescent="0.2"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BD193" s="6"/>
      <c r="BE193" s="6"/>
    </row>
    <row r="194" spans="6:57" x14ac:dyDescent="0.2"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BD194" s="6"/>
      <c r="BE194" s="6"/>
    </row>
    <row r="195" spans="6:57" x14ac:dyDescent="0.2"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BD195" s="6"/>
      <c r="BE195" s="6"/>
    </row>
    <row r="196" spans="6:57" x14ac:dyDescent="0.2"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BD196" s="6"/>
      <c r="BE196" s="6"/>
    </row>
    <row r="197" spans="6:57" x14ac:dyDescent="0.2"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BD197" s="6"/>
      <c r="BE197" s="6"/>
    </row>
    <row r="198" spans="6:57" x14ac:dyDescent="0.2"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BD198" s="6"/>
      <c r="BE198" s="6"/>
    </row>
    <row r="199" spans="6:57" x14ac:dyDescent="0.2"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BD199" s="6"/>
      <c r="BE199" s="6"/>
    </row>
    <row r="200" spans="6:57" x14ac:dyDescent="0.2"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BD200" s="6"/>
      <c r="BE200" s="6"/>
    </row>
    <row r="201" spans="6:57" x14ac:dyDescent="0.2"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BD201" s="6"/>
      <c r="BE201" s="6"/>
    </row>
    <row r="202" spans="6:57" x14ac:dyDescent="0.2"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BD202" s="6"/>
      <c r="BE202" s="6"/>
    </row>
    <row r="203" spans="6:57" x14ac:dyDescent="0.2"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BD203" s="6"/>
      <c r="BE203" s="6"/>
    </row>
    <row r="204" spans="6:57" x14ac:dyDescent="0.2"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BD204" s="6"/>
      <c r="BE204" s="6"/>
    </row>
    <row r="205" spans="6:57" x14ac:dyDescent="0.2"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BD205" s="6"/>
      <c r="BE205" s="6"/>
    </row>
    <row r="206" spans="6:57" x14ac:dyDescent="0.2"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BD206" s="6"/>
      <c r="BE206" s="6"/>
    </row>
    <row r="207" spans="6:57" x14ac:dyDescent="0.2"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BD207" s="6"/>
      <c r="BE207" s="6"/>
    </row>
    <row r="208" spans="6:57" x14ac:dyDescent="0.2"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BD208" s="6"/>
      <c r="BE208" s="6"/>
    </row>
    <row r="209" spans="6:57" x14ac:dyDescent="0.2"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BD209" s="6"/>
      <c r="BE209" s="6"/>
    </row>
    <row r="210" spans="6:57" x14ac:dyDescent="0.2"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BD210" s="6"/>
      <c r="BE210" s="6"/>
    </row>
    <row r="211" spans="6:57" x14ac:dyDescent="0.2"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BD211" s="6"/>
      <c r="BE211" s="6"/>
    </row>
    <row r="212" spans="6:57" x14ac:dyDescent="0.2"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BD212" s="6"/>
      <c r="BE212" s="6"/>
    </row>
    <row r="213" spans="6:57" x14ac:dyDescent="0.2"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BD213" s="6"/>
      <c r="BE213" s="6"/>
    </row>
    <row r="214" spans="6:57" x14ac:dyDescent="0.2"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BD214" s="6"/>
      <c r="BE214" s="6"/>
    </row>
    <row r="215" spans="6:57" x14ac:dyDescent="0.2"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BD215" s="6"/>
      <c r="BE215" s="6"/>
    </row>
    <row r="216" spans="6:57" x14ac:dyDescent="0.2"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BD216" s="6"/>
      <c r="BE216" s="6"/>
    </row>
    <row r="217" spans="6:57" x14ac:dyDescent="0.2"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BD217" s="6"/>
      <c r="BE217" s="6"/>
    </row>
    <row r="218" spans="6:57" x14ac:dyDescent="0.2"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BD218" s="6"/>
      <c r="BE218" s="6"/>
    </row>
    <row r="219" spans="6:57" x14ac:dyDescent="0.2"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BD219" s="6"/>
      <c r="BE219" s="6"/>
    </row>
    <row r="220" spans="6:57" x14ac:dyDescent="0.2"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BD220" s="6"/>
      <c r="BE220" s="6"/>
    </row>
    <row r="221" spans="6:57" x14ac:dyDescent="0.2"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BD221" s="6"/>
      <c r="BE221" s="6"/>
    </row>
    <row r="222" spans="6:57" x14ac:dyDescent="0.2"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BD222" s="6"/>
      <c r="BE222" s="6"/>
    </row>
    <row r="223" spans="6:57" x14ac:dyDescent="0.2"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BD223" s="6"/>
      <c r="BE223" s="6"/>
    </row>
    <row r="224" spans="6:57" x14ac:dyDescent="0.2"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BD224" s="6"/>
      <c r="BE224" s="6"/>
    </row>
    <row r="225" spans="6:57" x14ac:dyDescent="0.2"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BD225" s="6"/>
      <c r="BE225" s="6"/>
    </row>
    <row r="226" spans="6:57" x14ac:dyDescent="0.2"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BD226" s="6"/>
      <c r="BE226" s="6"/>
    </row>
    <row r="227" spans="6:57" x14ac:dyDescent="0.2"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BD227" s="6"/>
      <c r="BE227" s="6"/>
    </row>
    <row r="228" spans="6:57" x14ac:dyDescent="0.2"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BD228" s="6"/>
      <c r="BE228" s="6"/>
    </row>
    <row r="229" spans="6:57" x14ac:dyDescent="0.2"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BD229" s="6"/>
      <c r="BE229" s="6"/>
    </row>
    <row r="230" spans="6:57" x14ac:dyDescent="0.2"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BD230" s="6"/>
      <c r="BE230" s="6"/>
    </row>
    <row r="231" spans="6:57" x14ac:dyDescent="0.2"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BD231" s="6"/>
      <c r="BE231" s="6"/>
    </row>
    <row r="232" spans="6:57" x14ac:dyDescent="0.2"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BD232" s="6"/>
      <c r="BE232" s="6"/>
    </row>
    <row r="233" spans="6:57" x14ac:dyDescent="0.2"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BD233" s="6"/>
      <c r="BE233" s="6"/>
    </row>
    <row r="234" spans="6:57" x14ac:dyDescent="0.2"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BD234" s="6"/>
      <c r="BE234" s="6"/>
    </row>
    <row r="235" spans="6:57" x14ac:dyDescent="0.2"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BD235" s="6"/>
      <c r="BE235" s="6"/>
    </row>
    <row r="236" spans="6:57" x14ac:dyDescent="0.2"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BD236" s="6"/>
      <c r="BE236" s="6"/>
    </row>
    <row r="237" spans="6:57" x14ac:dyDescent="0.2"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BD237" s="6"/>
      <c r="BE237" s="6"/>
    </row>
    <row r="238" spans="6:57" x14ac:dyDescent="0.2"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BD238" s="6"/>
      <c r="BE238" s="6"/>
    </row>
    <row r="239" spans="6:57" x14ac:dyDescent="0.2"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BD239" s="6"/>
      <c r="BE239" s="6"/>
    </row>
    <row r="240" spans="6:57" x14ac:dyDescent="0.2"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BD240" s="6"/>
      <c r="BE240" s="6"/>
    </row>
    <row r="241" spans="6:57" x14ac:dyDescent="0.2"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BD241" s="6"/>
      <c r="BE241" s="6"/>
    </row>
    <row r="242" spans="6:57" x14ac:dyDescent="0.2"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BD242" s="6"/>
      <c r="BE242" s="6"/>
    </row>
    <row r="243" spans="6:57" x14ac:dyDescent="0.2"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BD243" s="6"/>
      <c r="BE243" s="6"/>
    </row>
    <row r="244" spans="6:57" x14ac:dyDescent="0.2"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BD244" s="6"/>
      <c r="BE244" s="6"/>
    </row>
    <row r="245" spans="6:57" x14ac:dyDescent="0.2"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BD245" s="6"/>
      <c r="BE245" s="6"/>
    </row>
    <row r="246" spans="6:57" x14ac:dyDescent="0.2"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BD246" s="6"/>
      <c r="BE246" s="6"/>
    </row>
    <row r="247" spans="6:57" x14ac:dyDescent="0.2"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BD247" s="6"/>
      <c r="BE247" s="6"/>
    </row>
    <row r="248" spans="6:57" x14ac:dyDescent="0.2"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BD248" s="6"/>
      <c r="BE248" s="6"/>
    </row>
    <row r="249" spans="6:57" x14ac:dyDescent="0.2"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BD249" s="6"/>
      <c r="BE249" s="6"/>
    </row>
    <row r="250" spans="6:57" x14ac:dyDescent="0.2"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BD250" s="6"/>
      <c r="BE250" s="6"/>
    </row>
    <row r="251" spans="6:57" x14ac:dyDescent="0.2"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BD251" s="6"/>
      <c r="BE251" s="6"/>
    </row>
    <row r="252" spans="6:57" x14ac:dyDescent="0.2"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BD252" s="6"/>
      <c r="BE252" s="6"/>
    </row>
    <row r="253" spans="6:57" x14ac:dyDescent="0.2"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BD253" s="6"/>
      <c r="BE253" s="6"/>
    </row>
    <row r="254" spans="6:57" x14ac:dyDescent="0.2"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BD254" s="6"/>
      <c r="BE254" s="6"/>
    </row>
    <row r="255" spans="6:57" x14ac:dyDescent="0.2"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BD255" s="6"/>
      <c r="BE255" s="6"/>
    </row>
    <row r="256" spans="6:57" x14ac:dyDescent="0.2"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BD256" s="6"/>
      <c r="BE256" s="6"/>
    </row>
    <row r="257" spans="6:57" x14ac:dyDescent="0.2"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BD257" s="6"/>
      <c r="BE257" s="6"/>
    </row>
    <row r="258" spans="6:57" x14ac:dyDescent="0.2"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BD258" s="6"/>
      <c r="BE258" s="6"/>
    </row>
    <row r="259" spans="6:57" x14ac:dyDescent="0.2"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BD259" s="6"/>
      <c r="BE259" s="6"/>
    </row>
    <row r="260" spans="6:57" x14ac:dyDescent="0.2"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BD260" s="6"/>
      <c r="BE260" s="6"/>
    </row>
    <row r="261" spans="6:57" x14ac:dyDescent="0.2"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BD261" s="6"/>
      <c r="BE261" s="6"/>
    </row>
    <row r="262" spans="6:57" x14ac:dyDescent="0.2"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BD262" s="6"/>
      <c r="BE262" s="6"/>
    </row>
    <row r="263" spans="6:57" x14ac:dyDescent="0.2"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BD263" s="6"/>
      <c r="BE263" s="6"/>
    </row>
    <row r="264" spans="6:57" x14ac:dyDescent="0.2"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BD264" s="6"/>
      <c r="BE264" s="6"/>
    </row>
    <row r="265" spans="6:57" x14ac:dyDescent="0.2"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BD265" s="6"/>
      <c r="BE265" s="6"/>
    </row>
    <row r="266" spans="6:57" x14ac:dyDescent="0.2"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BD266" s="6"/>
      <c r="BE266" s="6"/>
    </row>
    <row r="267" spans="6:57" x14ac:dyDescent="0.2"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BD267" s="6"/>
      <c r="BE267" s="6"/>
    </row>
    <row r="268" spans="6:57" x14ac:dyDescent="0.2"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BD268" s="6"/>
      <c r="BE268" s="6"/>
    </row>
    <row r="269" spans="6:57" x14ac:dyDescent="0.2"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BD269" s="6"/>
      <c r="BE269" s="6"/>
    </row>
    <row r="270" spans="6:57" x14ac:dyDescent="0.2"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BD270" s="6"/>
      <c r="BE270" s="6"/>
    </row>
    <row r="271" spans="6:57" x14ac:dyDescent="0.2"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BD271" s="6"/>
      <c r="BE271" s="6"/>
    </row>
    <row r="272" spans="6:57" x14ac:dyDescent="0.2"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BD272" s="6"/>
      <c r="BE272" s="6"/>
    </row>
    <row r="273" spans="6:57" x14ac:dyDescent="0.2"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BD273" s="6"/>
      <c r="BE273" s="6"/>
    </row>
    <row r="274" spans="6:57" x14ac:dyDescent="0.2"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BD274" s="6"/>
      <c r="BE274" s="6"/>
    </row>
    <row r="275" spans="6:57" x14ac:dyDescent="0.2"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BD275" s="6"/>
      <c r="BE275" s="6"/>
    </row>
    <row r="276" spans="6:57" x14ac:dyDescent="0.2"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BD276" s="6"/>
      <c r="BE276" s="6"/>
    </row>
    <row r="277" spans="6:57" x14ac:dyDescent="0.2"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BD277" s="6"/>
      <c r="BE277" s="6"/>
    </row>
    <row r="278" spans="6:57" x14ac:dyDescent="0.2"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BD278" s="6"/>
      <c r="BE278" s="6"/>
    </row>
    <row r="279" spans="6:57" x14ac:dyDescent="0.2"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BD279" s="6"/>
      <c r="BE279" s="6"/>
    </row>
    <row r="280" spans="6:57" x14ac:dyDescent="0.2"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BD280" s="6"/>
      <c r="BE280" s="6"/>
    </row>
    <row r="281" spans="6:57" x14ac:dyDescent="0.2"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BD281" s="6"/>
      <c r="BE281" s="6"/>
    </row>
    <row r="282" spans="6:57" x14ac:dyDescent="0.2"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BD282" s="6"/>
      <c r="BE282" s="6"/>
    </row>
    <row r="283" spans="6:57" x14ac:dyDescent="0.2"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BD283" s="6"/>
      <c r="BE283" s="6"/>
    </row>
    <row r="284" spans="6:57" x14ac:dyDescent="0.2"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BD284" s="6"/>
      <c r="BE284" s="6"/>
    </row>
    <row r="285" spans="6:57" x14ac:dyDescent="0.2"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BD285" s="6"/>
      <c r="BE285" s="6"/>
    </row>
    <row r="286" spans="6:57" x14ac:dyDescent="0.2"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BD286" s="6"/>
      <c r="BE286" s="6"/>
    </row>
    <row r="287" spans="6:57" x14ac:dyDescent="0.2"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BD287" s="6"/>
      <c r="BE287" s="6"/>
    </row>
    <row r="288" spans="6:57" x14ac:dyDescent="0.2"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BD288" s="6"/>
      <c r="BE288" s="6"/>
    </row>
    <row r="289" spans="6:57" x14ac:dyDescent="0.2"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BD289" s="6"/>
      <c r="BE289" s="6"/>
    </row>
    <row r="290" spans="6:57" x14ac:dyDescent="0.2"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BD290" s="6"/>
      <c r="BE290" s="6"/>
    </row>
    <row r="291" spans="6:57" x14ac:dyDescent="0.2"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BD291" s="6"/>
      <c r="BE291" s="6"/>
    </row>
    <row r="292" spans="6:57" x14ac:dyDescent="0.2"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BD292" s="6"/>
      <c r="BE292" s="6"/>
    </row>
    <row r="293" spans="6:57" x14ac:dyDescent="0.2"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BD293" s="6"/>
      <c r="BE293" s="6"/>
    </row>
    <row r="294" spans="6:57" x14ac:dyDescent="0.2"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BD294" s="6"/>
      <c r="BE294" s="6"/>
    </row>
    <row r="295" spans="6:57" x14ac:dyDescent="0.2"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BD295" s="6"/>
      <c r="BE295" s="6"/>
    </row>
    <row r="296" spans="6:57" x14ac:dyDescent="0.2"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BD296" s="6"/>
      <c r="BE296" s="6"/>
    </row>
    <row r="297" spans="6:57" x14ac:dyDescent="0.2"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BD297" s="6"/>
      <c r="BE297" s="6"/>
    </row>
    <row r="298" spans="6:57" x14ac:dyDescent="0.2"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BD298" s="6"/>
      <c r="BE298" s="6"/>
    </row>
    <row r="299" spans="6:57" x14ac:dyDescent="0.2"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BD299" s="6"/>
      <c r="BE299" s="6"/>
    </row>
    <row r="300" spans="6:57" x14ac:dyDescent="0.2"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BD300" s="6"/>
      <c r="BE300" s="6"/>
    </row>
    <row r="301" spans="6:57" x14ac:dyDescent="0.2"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BD301" s="6"/>
      <c r="BE301" s="6"/>
    </row>
    <row r="302" spans="6:57" x14ac:dyDescent="0.2"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BD302" s="6"/>
      <c r="BE302" s="6"/>
    </row>
    <row r="303" spans="6:57" x14ac:dyDescent="0.2"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BD303" s="6"/>
      <c r="BE303" s="6"/>
    </row>
    <row r="304" spans="6:57" x14ac:dyDescent="0.2"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BD304" s="6"/>
      <c r="BE304" s="6"/>
    </row>
    <row r="305" spans="6:57" x14ac:dyDescent="0.2"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BD305" s="6"/>
      <c r="BE305" s="6"/>
    </row>
    <row r="306" spans="6:57" x14ac:dyDescent="0.2"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BD306" s="6"/>
      <c r="BE306" s="6"/>
    </row>
    <row r="307" spans="6:57" x14ac:dyDescent="0.2"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BD307" s="6"/>
      <c r="BE307" s="6"/>
    </row>
    <row r="308" spans="6:57" x14ac:dyDescent="0.2"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BD308" s="6"/>
      <c r="BE308" s="6"/>
    </row>
    <row r="309" spans="6:57" x14ac:dyDescent="0.2"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BD309" s="6"/>
      <c r="BE309" s="6"/>
    </row>
    <row r="310" spans="6:57" x14ac:dyDescent="0.2"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BD310" s="6"/>
      <c r="BE310" s="6"/>
    </row>
    <row r="311" spans="6:57" x14ac:dyDescent="0.2"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BD311" s="6"/>
      <c r="BE311" s="6"/>
    </row>
    <row r="312" spans="6:57" x14ac:dyDescent="0.2"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BD312" s="6"/>
      <c r="BE312" s="6"/>
    </row>
    <row r="313" spans="6:57" x14ac:dyDescent="0.2"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BD313" s="6"/>
      <c r="BE313" s="6"/>
    </row>
    <row r="314" spans="6:57" x14ac:dyDescent="0.2"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BD314" s="6"/>
      <c r="BE314" s="6"/>
    </row>
    <row r="315" spans="6:57" x14ac:dyDescent="0.2"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BD315" s="6"/>
      <c r="BE315" s="6"/>
    </row>
    <row r="316" spans="6:57" x14ac:dyDescent="0.2"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BD316" s="6"/>
      <c r="BE316" s="6"/>
    </row>
    <row r="317" spans="6:57" x14ac:dyDescent="0.2"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BD317" s="6"/>
      <c r="BE317" s="6"/>
    </row>
    <row r="318" spans="6:57" x14ac:dyDescent="0.2"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BD318" s="6"/>
      <c r="BE318" s="6"/>
    </row>
    <row r="319" spans="6:57" x14ac:dyDescent="0.2"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BD319" s="6"/>
      <c r="BE319" s="6"/>
    </row>
    <row r="320" spans="6:57" x14ac:dyDescent="0.2"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BD320" s="6"/>
      <c r="BE320" s="6"/>
    </row>
    <row r="321" spans="6:57" x14ac:dyDescent="0.2"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BD321" s="6"/>
      <c r="BE321" s="6"/>
    </row>
    <row r="322" spans="6:57" x14ac:dyDescent="0.2"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BD322" s="6"/>
      <c r="BE322" s="6"/>
    </row>
    <row r="323" spans="6:57" x14ac:dyDescent="0.2"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BD323" s="6"/>
      <c r="BE323" s="6"/>
    </row>
    <row r="324" spans="6:57" x14ac:dyDescent="0.2"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BD324" s="6"/>
      <c r="BE324" s="6"/>
    </row>
    <row r="325" spans="6:57" x14ac:dyDescent="0.2"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BD325" s="6"/>
      <c r="BE325" s="6"/>
    </row>
    <row r="326" spans="6:57" x14ac:dyDescent="0.2"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BD326" s="6"/>
      <c r="BE326" s="6"/>
    </row>
    <row r="327" spans="6:57" x14ac:dyDescent="0.2"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BD327" s="6"/>
      <c r="BE327" s="6"/>
    </row>
    <row r="328" spans="6:57" x14ac:dyDescent="0.2"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BD328" s="6"/>
      <c r="BE328" s="6"/>
    </row>
    <row r="329" spans="6:57" x14ac:dyDescent="0.2"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BD329" s="6"/>
      <c r="BE329" s="6"/>
    </row>
    <row r="330" spans="6:57" x14ac:dyDescent="0.2"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BD330" s="6"/>
      <c r="BE330" s="6"/>
    </row>
    <row r="331" spans="6:57" x14ac:dyDescent="0.2"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BD331" s="6"/>
      <c r="BE331" s="6"/>
    </row>
    <row r="332" spans="6:57" x14ac:dyDescent="0.2"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BD332" s="6"/>
      <c r="BE332" s="6"/>
    </row>
    <row r="333" spans="6:57" x14ac:dyDescent="0.2"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BD333" s="6"/>
      <c r="BE333" s="6"/>
    </row>
    <row r="334" spans="6:57" x14ac:dyDescent="0.2"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BD334" s="6"/>
      <c r="BE334" s="6"/>
    </row>
    <row r="335" spans="6:57" x14ac:dyDescent="0.2"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BD335" s="6"/>
      <c r="BE335" s="6"/>
    </row>
    <row r="336" spans="6:57" x14ac:dyDescent="0.2"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BD336" s="6"/>
      <c r="BE336" s="6"/>
    </row>
    <row r="337" spans="6:57" x14ac:dyDescent="0.2"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BD337" s="6"/>
      <c r="BE337" s="6"/>
    </row>
    <row r="338" spans="6:57" x14ac:dyDescent="0.2"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BD338" s="6"/>
      <c r="BE338" s="6"/>
    </row>
    <row r="339" spans="6:57" x14ac:dyDescent="0.2"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BD339" s="6"/>
      <c r="BE339" s="6"/>
    </row>
    <row r="340" spans="6:57" x14ac:dyDescent="0.2"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BD340" s="6"/>
      <c r="BE340" s="6"/>
    </row>
    <row r="341" spans="6:57" x14ac:dyDescent="0.2"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BD341" s="6"/>
      <c r="BE341" s="6"/>
    </row>
    <row r="342" spans="6:57" x14ac:dyDescent="0.2"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BD342" s="6"/>
      <c r="BE342" s="6"/>
    </row>
    <row r="343" spans="6:57" x14ac:dyDescent="0.2"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BD343" s="6"/>
      <c r="BE343" s="6"/>
    </row>
    <row r="344" spans="6:57" x14ac:dyDescent="0.2"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BD344" s="6"/>
      <c r="BE344" s="6"/>
    </row>
    <row r="345" spans="6:57" x14ac:dyDescent="0.2"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BD345" s="6"/>
      <c r="BE345" s="6"/>
    </row>
    <row r="346" spans="6:57" x14ac:dyDescent="0.2"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BD346" s="6"/>
      <c r="BE346" s="6"/>
    </row>
    <row r="347" spans="6:57" x14ac:dyDescent="0.2"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BD347" s="6"/>
      <c r="BE347" s="6"/>
    </row>
    <row r="348" spans="6:57" x14ac:dyDescent="0.2"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BD348" s="6"/>
      <c r="BE348" s="6"/>
    </row>
    <row r="349" spans="6:57" x14ac:dyDescent="0.2"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BD349" s="6"/>
      <c r="BE349" s="6"/>
    </row>
    <row r="350" spans="6:57" x14ac:dyDescent="0.2"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BD350" s="6"/>
      <c r="BE350" s="6"/>
    </row>
    <row r="351" spans="6:57" x14ac:dyDescent="0.2"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BD351" s="6"/>
      <c r="BE351" s="6"/>
    </row>
    <row r="352" spans="6:57" x14ac:dyDescent="0.2"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BD352" s="6"/>
      <c r="BE352" s="6"/>
    </row>
    <row r="353" spans="6:57" x14ac:dyDescent="0.2"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BD353" s="6"/>
      <c r="BE353" s="6"/>
    </row>
    <row r="354" spans="6:57" x14ac:dyDescent="0.2"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BD354" s="6"/>
      <c r="BE354" s="6"/>
    </row>
    <row r="355" spans="6:57" x14ac:dyDescent="0.2"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BD355" s="6"/>
      <c r="BE355" s="6"/>
    </row>
    <row r="356" spans="6:57" x14ac:dyDescent="0.2"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BD356" s="6"/>
      <c r="BE356" s="6"/>
    </row>
    <row r="357" spans="6:57" x14ac:dyDescent="0.2"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BD357" s="6"/>
      <c r="BE357" s="6"/>
    </row>
    <row r="358" spans="6:57" x14ac:dyDescent="0.2"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BD358" s="6"/>
      <c r="BE358" s="6"/>
    </row>
    <row r="359" spans="6:57" x14ac:dyDescent="0.2"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BD359" s="6"/>
      <c r="BE359" s="6"/>
    </row>
    <row r="360" spans="6:57" x14ac:dyDescent="0.2"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BD360" s="6"/>
      <c r="BE360" s="6"/>
    </row>
    <row r="361" spans="6:57" x14ac:dyDescent="0.2"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BD361" s="6"/>
      <c r="BE361" s="6"/>
    </row>
    <row r="362" spans="6:57" x14ac:dyDescent="0.2"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BD362" s="6"/>
      <c r="BE362" s="6"/>
    </row>
    <row r="363" spans="6:57" x14ac:dyDescent="0.2"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BD363" s="6"/>
      <c r="BE363" s="6"/>
    </row>
    <row r="364" spans="6:57" x14ac:dyDescent="0.2"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BD364" s="6"/>
      <c r="BE364" s="6"/>
    </row>
    <row r="365" spans="6:57" x14ac:dyDescent="0.2"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BD365" s="6"/>
      <c r="BE365" s="6"/>
    </row>
    <row r="366" spans="6:57" x14ac:dyDescent="0.2"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BD366" s="6"/>
      <c r="BE366" s="6"/>
    </row>
    <row r="367" spans="6:57" x14ac:dyDescent="0.2"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BD367" s="6"/>
      <c r="BE367" s="6"/>
    </row>
    <row r="368" spans="6:57" x14ac:dyDescent="0.2"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BD368" s="6"/>
      <c r="BE368" s="6"/>
    </row>
    <row r="369" spans="6:57" x14ac:dyDescent="0.2"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BD369" s="6"/>
      <c r="BE369" s="6"/>
    </row>
    <row r="370" spans="6:57" x14ac:dyDescent="0.2"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BD370" s="6"/>
      <c r="BE370" s="6"/>
    </row>
    <row r="371" spans="6:57" x14ac:dyDescent="0.2"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BD371" s="6"/>
      <c r="BE371" s="6"/>
    </row>
    <row r="372" spans="6:57" x14ac:dyDescent="0.2"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BD372" s="6"/>
      <c r="BE372" s="6"/>
    </row>
    <row r="373" spans="6:57" x14ac:dyDescent="0.2"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BD373" s="6"/>
      <c r="BE373" s="6"/>
    </row>
    <row r="374" spans="6:57" x14ac:dyDescent="0.2"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BD374" s="6"/>
      <c r="BE374" s="6"/>
    </row>
    <row r="375" spans="6:57" x14ac:dyDescent="0.2"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BD375" s="6"/>
      <c r="BE375" s="6"/>
    </row>
    <row r="376" spans="6:57" x14ac:dyDescent="0.2"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BD376" s="6"/>
      <c r="BE376" s="6"/>
    </row>
    <row r="377" spans="6:57" x14ac:dyDescent="0.2"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BD377" s="6"/>
      <c r="BE377" s="6"/>
    </row>
    <row r="378" spans="6:57" x14ac:dyDescent="0.2"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BD378" s="6"/>
      <c r="BE378" s="6"/>
    </row>
    <row r="379" spans="6:57" x14ac:dyDescent="0.2"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BD379" s="6"/>
      <c r="BE379" s="6"/>
    </row>
    <row r="380" spans="6:57" x14ac:dyDescent="0.2"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BD380" s="6"/>
      <c r="BE380" s="6"/>
    </row>
    <row r="381" spans="6:57" x14ac:dyDescent="0.2"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BD381" s="6"/>
      <c r="BE381" s="6"/>
    </row>
    <row r="382" spans="6:57" x14ac:dyDescent="0.2"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BD382" s="6"/>
      <c r="BE382" s="6"/>
    </row>
    <row r="383" spans="6:57" x14ac:dyDescent="0.2"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BD383" s="6"/>
      <c r="BE383" s="6"/>
    </row>
    <row r="384" spans="6:57" x14ac:dyDescent="0.2"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BD384" s="6"/>
      <c r="BE384" s="6"/>
    </row>
    <row r="385" spans="6:57" x14ac:dyDescent="0.2"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BD385" s="6"/>
      <c r="BE385" s="6"/>
    </row>
    <row r="386" spans="6:57" x14ac:dyDescent="0.2"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BD386" s="6"/>
      <c r="BE386" s="6"/>
    </row>
    <row r="387" spans="6:57" x14ac:dyDescent="0.2"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BD387" s="6"/>
      <c r="BE387" s="6"/>
    </row>
    <row r="388" spans="6:57" x14ac:dyDescent="0.2"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BD388" s="6"/>
      <c r="BE388" s="6"/>
    </row>
    <row r="389" spans="6:57" x14ac:dyDescent="0.2"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BD389" s="6"/>
      <c r="BE389" s="6"/>
    </row>
    <row r="390" spans="6:57" x14ac:dyDescent="0.2"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BD390" s="6"/>
      <c r="BE390" s="6"/>
    </row>
    <row r="391" spans="6:57" x14ac:dyDescent="0.2"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BD391" s="6"/>
      <c r="BE391" s="6"/>
    </row>
    <row r="392" spans="6:57" x14ac:dyDescent="0.2"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BD392" s="6"/>
      <c r="BE392" s="6"/>
    </row>
    <row r="393" spans="6:57" x14ac:dyDescent="0.2"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BD393" s="6"/>
      <c r="BE393" s="6"/>
    </row>
    <row r="394" spans="6:57" x14ac:dyDescent="0.2"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BD394" s="6"/>
      <c r="BE394" s="6"/>
    </row>
    <row r="395" spans="6:57" x14ac:dyDescent="0.2"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BD395" s="6"/>
      <c r="BE395" s="6"/>
    </row>
    <row r="396" spans="6:57" x14ac:dyDescent="0.2"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BD396" s="6"/>
      <c r="BE396" s="6"/>
    </row>
    <row r="397" spans="6:57" x14ac:dyDescent="0.2"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BD397" s="6"/>
      <c r="BE397" s="6"/>
    </row>
    <row r="398" spans="6:57" x14ac:dyDescent="0.2"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BD398" s="6"/>
      <c r="BE398" s="6"/>
    </row>
    <row r="399" spans="6:57" x14ac:dyDescent="0.2"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BD399" s="6"/>
      <c r="BE399" s="6"/>
    </row>
    <row r="400" spans="6:57" x14ac:dyDescent="0.2"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BD400" s="6"/>
      <c r="BE400" s="6"/>
    </row>
    <row r="401" spans="6:57" x14ac:dyDescent="0.2"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BD401" s="6"/>
      <c r="BE401" s="6"/>
    </row>
    <row r="402" spans="6:57" x14ac:dyDescent="0.2"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BD402" s="6"/>
      <c r="BE402" s="6"/>
    </row>
    <row r="403" spans="6:57" x14ac:dyDescent="0.2"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BD403" s="6"/>
      <c r="BE403" s="6"/>
    </row>
    <row r="404" spans="6:57" x14ac:dyDescent="0.2"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BD404" s="6"/>
      <c r="BE404" s="6"/>
    </row>
    <row r="405" spans="6:57" x14ac:dyDescent="0.2"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BD405" s="6"/>
      <c r="BE405" s="6"/>
    </row>
    <row r="406" spans="6:57" x14ac:dyDescent="0.2"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BD406" s="6"/>
      <c r="BE406" s="6"/>
    </row>
    <row r="407" spans="6:57" x14ac:dyDescent="0.2"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BD407" s="6"/>
      <c r="BE407" s="6"/>
    </row>
    <row r="408" spans="6:57" x14ac:dyDescent="0.2"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BD408" s="6"/>
      <c r="BE408" s="6"/>
    </row>
    <row r="409" spans="6:57" x14ac:dyDescent="0.2"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BD409" s="6"/>
      <c r="BE409" s="6"/>
    </row>
    <row r="410" spans="6:57" x14ac:dyDescent="0.2"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BD410" s="6"/>
      <c r="BE410" s="6"/>
    </row>
    <row r="411" spans="6:57" x14ac:dyDescent="0.2"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BD411" s="6"/>
      <c r="BE411" s="6"/>
    </row>
    <row r="412" spans="6:57" x14ac:dyDescent="0.2"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BD412" s="6"/>
      <c r="BE412" s="6"/>
    </row>
    <row r="413" spans="6:57" x14ac:dyDescent="0.2"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BD413" s="6"/>
      <c r="BE413" s="6"/>
    </row>
    <row r="414" spans="6:57" x14ac:dyDescent="0.2"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BD414" s="6"/>
      <c r="BE414" s="6"/>
    </row>
    <row r="415" spans="6:57" x14ac:dyDescent="0.2"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BD415" s="6"/>
      <c r="BE415" s="6"/>
    </row>
    <row r="416" spans="6:57" x14ac:dyDescent="0.2"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BD416" s="6"/>
      <c r="BE416" s="6"/>
    </row>
    <row r="417" spans="6:57" x14ac:dyDescent="0.2"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BD417" s="6"/>
      <c r="BE417" s="6"/>
    </row>
    <row r="418" spans="6:57" x14ac:dyDescent="0.2"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BD418" s="6"/>
      <c r="BE418" s="6"/>
    </row>
    <row r="419" spans="6:57" x14ac:dyDescent="0.2"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BD419" s="6"/>
      <c r="BE419" s="6"/>
    </row>
    <row r="420" spans="6:57" x14ac:dyDescent="0.2"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BD420" s="6"/>
      <c r="BE420" s="6"/>
    </row>
    <row r="421" spans="6:57" x14ac:dyDescent="0.2"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BD421" s="6"/>
      <c r="BE421" s="6"/>
    </row>
    <row r="422" spans="6:57" x14ac:dyDescent="0.2"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BD422" s="6"/>
      <c r="BE422" s="6"/>
    </row>
    <row r="423" spans="6:57" x14ac:dyDescent="0.2"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BD423" s="6"/>
      <c r="BE423" s="6"/>
    </row>
    <row r="424" spans="6:57" x14ac:dyDescent="0.2"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BD424" s="6"/>
      <c r="BE424" s="6"/>
    </row>
    <row r="425" spans="6:57" x14ac:dyDescent="0.2"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BD425" s="6"/>
      <c r="BE425" s="6"/>
    </row>
    <row r="426" spans="6:57" x14ac:dyDescent="0.2"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BD426" s="6"/>
      <c r="BE426" s="6"/>
    </row>
    <row r="427" spans="6:57" x14ac:dyDescent="0.2"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BD427" s="6"/>
      <c r="BE427" s="6"/>
    </row>
    <row r="428" spans="6:57" x14ac:dyDescent="0.2"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BD428" s="6"/>
      <c r="BE428" s="6"/>
    </row>
    <row r="429" spans="6:57" x14ac:dyDescent="0.2"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BD429" s="6"/>
      <c r="BE429" s="6"/>
    </row>
    <row r="430" spans="6:57" x14ac:dyDescent="0.2"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BD430" s="6"/>
      <c r="BE430" s="6"/>
    </row>
    <row r="431" spans="6:57" x14ac:dyDescent="0.2"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BD431" s="6"/>
      <c r="BE431" s="6"/>
    </row>
    <row r="432" spans="6:57" x14ac:dyDescent="0.2"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BD432" s="6"/>
      <c r="BE432" s="6"/>
    </row>
    <row r="433" spans="6:57" x14ac:dyDescent="0.2"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BD433" s="6"/>
      <c r="BE433" s="6"/>
    </row>
    <row r="434" spans="6:57" x14ac:dyDescent="0.2"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BD434" s="6"/>
      <c r="BE434" s="6"/>
    </row>
    <row r="435" spans="6:57" x14ac:dyDescent="0.2"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BD435" s="6"/>
      <c r="BE435" s="6"/>
    </row>
    <row r="436" spans="6:57" x14ac:dyDescent="0.2"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BD436" s="6"/>
      <c r="BE436" s="6"/>
    </row>
    <row r="437" spans="6:57" x14ac:dyDescent="0.2"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BD437" s="6"/>
      <c r="BE437" s="6"/>
    </row>
    <row r="438" spans="6:57" x14ac:dyDescent="0.2"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BD438" s="6"/>
      <c r="BE438" s="6"/>
    </row>
    <row r="439" spans="6:57" x14ac:dyDescent="0.2"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BD439" s="6"/>
      <c r="BE439" s="6"/>
    </row>
    <row r="440" spans="6:57" x14ac:dyDescent="0.2"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BD440" s="6"/>
      <c r="BE440" s="6"/>
    </row>
    <row r="441" spans="6:57" x14ac:dyDescent="0.2"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BD441" s="6"/>
      <c r="BE441" s="6"/>
    </row>
    <row r="442" spans="6:57" x14ac:dyDescent="0.2"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BD442" s="6"/>
      <c r="BE442" s="6"/>
    </row>
    <row r="443" spans="6:57" x14ac:dyDescent="0.2"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BD443" s="6"/>
      <c r="BE443" s="6"/>
    </row>
    <row r="444" spans="6:57" x14ac:dyDescent="0.2"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BD444" s="6"/>
      <c r="BE444" s="6"/>
    </row>
    <row r="445" spans="6:57" x14ac:dyDescent="0.2"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BD445" s="6"/>
      <c r="BE445" s="6"/>
    </row>
    <row r="446" spans="6:57" x14ac:dyDescent="0.2"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BD446" s="6"/>
      <c r="BE446" s="6"/>
    </row>
    <row r="447" spans="6:57" x14ac:dyDescent="0.2"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BD447" s="6"/>
      <c r="BE447" s="6"/>
    </row>
    <row r="448" spans="6:57" x14ac:dyDescent="0.2"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BD448" s="6"/>
      <c r="BE448" s="6"/>
    </row>
    <row r="449" spans="6:57" x14ac:dyDescent="0.2"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BD449" s="6"/>
      <c r="BE449" s="6"/>
    </row>
    <row r="450" spans="6:57" x14ac:dyDescent="0.2"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BD450" s="6"/>
      <c r="BE450" s="6"/>
    </row>
    <row r="451" spans="6:57" x14ac:dyDescent="0.2"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BD451" s="6"/>
      <c r="BE451" s="6"/>
    </row>
    <row r="452" spans="6:57" x14ac:dyDescent="0.2"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BD452" s="6"/>
      <c r="BE452" s="6"/>
    </row>
    <row r="453" spans="6:57" x14ac:dyDescent="0.2"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BD453" s="6"/>
      <c r="BE453" s="6"/>
    </row>
    <row r="454" spans="6:57" x14ac:dyDescent="0.2"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BD454" s="6"/>
      <c r="BE454" s="6"/>
    </row>
    <row r="455" spans="6:57" x14ac:dyDescent="0.2"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BD455" s="6"/>
      <c r="BE455" s="6"/>
    </row>
    <row r="456" spans="6:57" x14ac:dyDescent="0.2"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BD456" s="6"/>
      <c r="BE456" s="6"/>
    </row>
    <row r="457" spans="6:57" x14ac:dyDescent="0.2"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BD457" s="6"/>
      <c r="BE457" s="6"/>
    </row>
    <row r="458" spans="6:57" x14ac:dyDescent="0.2"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BD458" s="6"/>
      <c r="BE458" s="6"/>
    </row>
    <row r="459" spans="6:57" x14ac:dyDescent="0.2"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BD459" s="6"/>
      <c r="BE459" s="6"/>
    </row>
    <row r="460" spans="6:57" x14ac:dyDescent="0.2"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BD460" s="6"/>
      <c r="BE460" s="6"/>
    </row>
    <row r="461" spans="6:57" x14ac:dyDescent="0.2"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BD461" s="6"/>
      <c r="BE461" s="6"/>
    </row>
    <row r="462" spans="6:57" x14ac:dyDescent="0.2"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BD462" s="6"/>
      <c r="BE462" s="6"/>
    </row>
    <row r="463" spans="6:57" x14ac:dyDescent="0.2"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BD463" s="6"/>
      <c r="BE463" s="6"/>
    </row>
    <row r="464" spans="6:57" x14ac:dyDescent="0.2"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BD464" s="6"/>
      <c r="BE464" s="6"/>
    </row>
    <row r="465" spans="6:57" x14ac:dyDescent="0.2"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BD465" s="6"/>
      <c r="BE465" s="6"/>
    </row>
    <row r="466" spans="6:57" x14ac:dyDescent="0.2"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BD466" s="6"/>
      <c r="BE466" s="6"/>
    </row>
    <row r="467" spans="6:57" x14ac:dyDescent="0.2"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BD467" s="6"/>
      <c r="BE467" s="6"/>
    </row>
    <row r="468" spans="6:57" x14ac:dyDescent="0.2"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BD468" s="6"/>
      <c r="BE468" s="6"/>
    </row>
    <row r="469" spans="6:57" x14ac:dyDescent="0.2"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BD469" s="6"/>
      <c r="BE469" s="6"/>
    </row>
    <row r="470" spans="6:57" x14ac:dyDescent="0.2"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BD470" s="6"/>
      <c r="BE470" s="6"/>
    </row>
    <row r="471" spans="6:57" x14ac:dyDescent="0.2"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BD471" s="6"/>
      <c r="BE471" s="6"/>
    </row>
    <row r="472" spans="6:57" x14ac:dyDescent="0.2"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BD472" s="6"/>
      <c r="BE472" s="6"/>
    </row>
    <row r="473" spans="6:57" x14ac:dyDescent="0.2"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BD473" s="6"/>
      <c r="BE473" s="6"/>
    </row>
    <row r="474" spans="6:57" x14ac:dyDescent="0.2"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BD474" s="6"/>
      <c r="BE474" s="6"/>
    </row>
    <row r="475" spans="6:57" x14ac:dyDescent="0.2"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BD475" s="6"/>
      <c r="BE475" s="6"/>
    </row>
    <row r="476" spans="6:57" x14ac:dyDescent="0.2"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BD476" s="6"/>
      <c r="BE476" s="6"/>
    </row>
    <row r="477" spans="6:57" x14ac:dyDescent="0.2"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BD477" s="6"/>
      <c r="BE477" s="6"/>
    </row>
    <row r="478" spans="6:57" x14ac:dyDescent="0.2"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BD478" s="6"/>
      <c r="BE478" s="6"/>
    </row>
    <row r="479" spans="6:57" x14ac:dyDescent="0.2"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BD479" s="6"/>
      <c r="BE479" s="6"/>
    </row>
    <row r="480" spans="6:57" x14ac:dyDescent="0.2"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BD480" s="6"/>
      <c r="BE480" s="6"/>
    </row>
    <row r="481" spans="6:57" x14ac:dyDescent="0.2"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BD481" s="6"/>
      <c r="BE481" s="6"/>
    </row>
    <row r="482" spans="6:57" x14ac:dyDescent="0.2"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BD482" s="6"/>
      <c r="BE482" s="6"/>
    </row>
    <row r="483" spans="6:57" x14ac:dyDescent="0.2"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BD483" s="6"/>
      <c r="BE483" s="6"/>
    </row>
    <row r="484" spans="6:57" x14ac:dyDescent="0.2"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BD484" s="6"/>
      <c r="BE484" s="6"/>
    </row>
    <row r="485" spans="6:57" x14ac:dyDescent="0.2"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BD485" s="6"/>
      <c r="BE485" s="6"/>
    </row>
    <row r="486" spans="6:57" x14ac:dyDescent="0.2"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BD486" s="6"/>
      <c r="BE486" s="6"/>
    </row>
    <row r="487" spans="6:57" x14ac:dyDescent="0.2"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BD487" s="6"/>
      <c r="BE487" s="6"/>
    </row>
    <row r="488" spans="6:57" x14ac:dyDescent="0.2"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BD488" s="6"/>
      <c r="BE488" s="6"/>
    </row>
    <row r="489" spans="6:57" x14ac:dyDescent="0.2"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BD489" s="6"/>
      <c r="BE489" s="6"/>
    </row>
    <row r="490" spans="6:57" x14ac:dyDescent="0.2"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BD490" s="6"/>
      <c r="BE490" s="6"/>
    </row>
    <row r="491" spans="6:57" x14ac:dyDescent="0.2"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BD491" s="6"/>
      <c r="BE491" s="6"/>
    </row>
    <row r="492" spans="6:57" x14ac:dyDescent="0.2"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BD492" s="6"/>
      <c r="BE492" s="6"/>
    </row>
    <row r="493" spans="6:57" x14ac:dyDescent="0.2"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BD493" s="6"/>
      <c r="BE493" s="6"/>
    </row>
    <row r="494" spans="6:57" x14ac:dyDescent="0.2"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BD494" s="6"/>
      <c r="BE494" s="6"/>
    </row>
    <row r="495" spans="6:57" x14ac:dyDescent="0.2"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BD495" s="6"/>
      <c r="BE495" s="6"/>
    </row>
    <row r="496" spans="6:57" x14ac:dyDescent="0.2"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BD496" s="6"/>
      <c r="BE496" s="6"/>
    </row>
    <row r="497" spans="6:57" x14ac:dyDescent="0.2"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BD497" s="6"/>
      <c r="BE497" s="6"/>
    </row>
    <row r="498" spans="6:57" x14ac:dyDescent="0.2"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BD498" s="6"/>
      <c r="BE498" s="6"/>
    </row>
    <row r="499" spans="6:57" x14ac:dyDescent="0.2"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BD499" s="6"/>
      <c r="BE499" s="6"/>
    </row>
    <row r="500" spans="6:57" x14ac:dyDescent="0.2"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BD500" s="6"/>
      <c r="BE500" s="6"/>
    </row>
    <row r="501" spans="6:57" x14ac:dyDescent="0.2"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BD501" s="6"/>
      <c r="BE501" s="6"/>
    </row>
    <row r="502" spans="6:57" x14ac:dyDescent="0.2"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BD502" s="6"/>
      <c r="BE502" s="6"/>
    </row>
    <row r="503" spans="6:57" x14ac:dyDescent="0.2"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BD503" s="6"/>
      <c r="BE503" s="6"/>
    </row>
    <row r="504" spans="6:57" x14ac:dyDescent="0.2"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BD504" s="6"/>
      <c r="BE504" s="6"/>
    </row>
    <row r="505" spans="6:57" x14ac:dyDescent="0.2"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BD505" s="6"/>
      <c r="BE505" s="6"/>
    </row>
    <row r="506" spans="6:57" x14ac:dyDescent="0.2"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BD506" s="6"/>
      <c r="BE506" s="6"/>
    </row>
    <row r="507" spans="6:57" x14ac:dyDescent="0.2"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BD507" s="6"/>
      <c r="BE507" s="6"/>
    </row>
    <row r="508" spans="6:57" x14ac:dyDescent="0.2"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BD508" s="6"/>
      <c r="BE508" s="6"/>
    </row>
    <row r="509" spans="6:57" x14ac:dyDescent="0.2"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BD509" s="6"/>
      <c r="BE509" s="6"/>
    </row>
    <row r="510" spans="6:57" x14ac:dyDescent="0.2"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BD510" s="6"/>
      <c r="BE510" s="6"/>
    </row>
    <row r="511" spans="6:57" x14ac:dyDescent="0.2"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BD511" s="6"/>
      <c r="BE511" s="6"/>
    </row>
    <row r="512" spans="6:57" x14ac:dyDescent="0.2"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BD512" s="6"/>
      <c r="BE512" s="6"/>
    </row>
    <row r="513" spans="6:57" x14ac:dyDescent="0.2"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BD513" s="6"/>
      <c r="BE513" s="6"/>
    </row>
    <row r="514" spans="6:57" x14ac:dyDescent="0.2"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BD514" s="6"/>
      <c r="BE514" s="6"/>
    </row>
    <row r="515" spans="6:57" x14ac:dyDescent="0.2"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BD515" s="6"/>
      <c r="BE515" s="6"/>
    </row>
    <row r="516" spans="6:57" x14ac:dyDescent="0.2"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BD516" s="6"/>
      <c r="BE516" s="6"/>
    </row>
    <row r="517" spans="6:57" x14ac:dyDescent="0.2"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BD517" s="6"/>
      <c r="BE517" s="6"/>
    </row>
    <row r="518" spans="6:57" x14ac:dyDescent="0.2"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BD518" s="6"/>
      <c r="BE518" s="6"/>
    </row>
    <row r="519" spans="6:57" x14ac:dyDescent="0.2"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BD519" s="6"/>
      <c r="BE519" s="6"/>
    </row>
    <row r="520" spans="6:57" x14ac:dyDescent="0.2"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BD520" s="6"/>
      <c r="BE520" s="6"/>
    </row>
    <row r="521" spans="6:57" x14ac:dyDescent="0.2"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BD521" s="6"/>
      <c r="BE521" s="6"/>
    </row>
    <row r="522" spans="6:57" x14ac:dyDescent="0.2"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BD522" s="6"/>
      <c r="BE522" s="6"/>
    </row>
    <row r="523" spans="6:57" x14ac:dyDescent="0.2"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BD523" s="6"/>
      <c r="BE523" s="6"/>
    </row>
    <row r="524" spans="6:57" x14ac:dyDescent="0.2"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BD524" s="6"/>
      <c r="BE524" s="6"/>
    </row>
    <row r="525" spans="6:57" x14ac:dyDescent="0.2"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BD525" s="6"/>
      <c r="BE525" s="6"/>
    </row>
    <row r="526" spans="6:57" x14ac:dyDescent="0.2"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BD526" s="6"/>
      <c r="BE526" s="6"/>
    </row>
    <row r="527" spans="6:57" x14ac:dyDescent="0.2"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BD527" s="6"/>
      <c r="BE527" s="6"/>
    </row>
    <row r="528" spans="6:57" x14ac:dyDescent="0.2"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BD528" s="6"/>
      <c r="BE528" s="6"/>
    </row>
    <row r="529" spans="6:57" x14ac:dyDescent="0.2"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BD529" s="6"/>
      <c r="BE529" s="6"/>
    </row>
    <row r="530" spans="6:57" x14ac:dyDescent="0.2"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BD530" s="6"/>
      <c r="BE530" s="6"/>
    </row>
    <row r="531" spans="6:57" x14ac:dyDescent="0.2"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BD531" s="6"/>
      <c r="BE531" s="6"/>
    </row>
    <row r="532" spans="6:57" x14ac:dyDescent="0.2"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BD532" s="6"/>
      <c r="BE532" s="6"/>
    </row>
    <row r="533" spans="6:57" x14ac:dyDescent="0.2"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BD533" s="6"/>
      <c r="BE533" s="6"/>
    </row>
    <row r="534" spans="6:57" x14ac:dyDescent="0.2"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BD534" s="6"/>
      <c r="BE534" s="6"/>
    </row>
    <row r="535" spans="6:57" x14ac:dyDescent="0.2"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BD535" s="6"/>
      <c r="BE535" s="6"/>
    </row>
    <row r="536" spans="6:57" x14ac:dyDescent="0.2"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BD536" s="6"/>
      <c r="BE536" s="6"/>
    </row>
    <row r="537" spans="6:57" x14ac:dyDescent="0.2"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BD537" s="6"/>
      <c r="BE537" s="6"/>
    </row>
    <row r="538" spans="6:57" x14ac:dyDescent="0.2"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BD538" s="6"/>
      <c r="BE538" s="6"/>
    </row>
    <row r="539" spans="6:57" x14ac:dyDescent="0.2"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BD539" s="6"/>
      <c r="BE539" s="6"/>
    </row>
    <row r="540" spans="6:57" x14ac:dyDescent="0.2"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BD540" s="6"/>
      <c r="BE540" s="6"/>
    </row>
    <row r="541" spans="6:57" x14ac:dyDescent="0.2"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BD541" s="6"/>
      <c r="BE541" s="6"/>
    </row>
    <row r="542" spans="6:57" x14ac:dyDescent="0.2"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BD542" s="6"/>
      <c r="BE542" s="6"/>
    </row>
    <row r="543" spans="6:57" x14ac:dyDescent="0.2"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BD543" s="6"/>
      <c r="BE543" s="6"/>
    </row>
    <row r="544" spans="6:57" x14ac:dyDescent="0.2"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BD544" s="6"/>
      <c r="BE544" s="6"/>
    </row>
    <row r="545" spans="6:57" x14ac:dyDescent="0.2"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BD545" s="6"/>
      <c r="BE545" s="6"/>
    </row>
    <row r="546" spans="6:57" x14ac:dyDescent="0.2"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BD546" s="6"/>
      <c r="BE546" s="6"/>
    </row>
    <row r="547" spans="6:57" x14ac:dyDescent="0.2"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BD547" s="6"/>
      <c r="BE547" s="6"/>
    </row>
    <row r="548" spans="6:57" x14ac:dyDescent="0.2"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BD548" s="6"/>
      <c r="BE548" s="6"/>
    </row>
    <row r="549" spans="6:57" x14ac:dyDescent="0.2"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BD549" s="6"/>
      <c r="BE549" s="6"/>
    </row>
    <row r="550" spans="6:57" x14ac:dyDescent="0.2"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BD550" s="6"/>
      <c r="BE550" s="6"/>
    </row>
    <row r="551" spans="6:57" x14ac:dyDescent="0.2"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BD551" s="6"/>
      <c r="BE551" s="6"/>
    </row>
    <row r="552" spans="6:57" x14ac:dyDescent="0.2"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BD552" s="6"/>
      <c r="BE552" s="6"/>
    </row>
    <row r="553" spans="6:57" x14ac:dyDescent="0.2"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BD553" s="6"/>
      <c r="BE553" s="6"/>
    </row>
    <row r="554" spans="6:57" x14ac:dyDescent="0.2"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BD554" s="6"/>
      <c r="BE554" s="6"/>
    </row>
    <row r="555" spans="6:57" x14ac:dyDescent="0.2"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BD555" s="6"/>
      <c r="BE555" s="6"/>
    </row>
    <row r="556" spans="6:57" x14ac:dyDescent="0.2"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BD556" s="6"/>
      <c r="BE556" s="6"/>
    </row>
    <row r="557" spans="6:57" x14ac:dyDescent="0.2"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BD557" s="6"/>
      <c r="BE557" s="6"/>
    </row>
    <row r="558" spans="6:57" x14ac:dyDescent="0.2"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BD558" s="6"/>
      <c r="BE558" s="6"/>
    </row>
    <row r="559" spans="6:57" x14ac:dyDescent="0.2"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BD559" s="6"/>
      <c r="BE559" s="6"/>
    </row>
    <row r="560" spans="6:57" x14ac:dyDescent="0.2"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BD560" s="6"/>
      <c r="BE560" s="6"/>
    </row>
    <row r="561" spans="6:57" x14ac:dyDescent="0.2"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BD561" s="6"/>
      <c r="BE561" s="6"/>
    </row>
    <row r="562" spans="6:57" x14ac:dyDescent="0.2"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BD562" s="6"/>
      <c r="BE562" s="6"/>
    </row>
    <row r="563" spans="6:57" x14ac:dyDescent="0.2"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BD563" s="6"/>
      <c r="BE563" s="6"/>
    </row>
    <row r="564" spans="6:57" x14ac:dyDescent="0.2"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BD564" s="6"/>
      <c r="BE564" s="6"/>
    </row>
    <row r="565" spans="6:57" x14ac:dyDescent="0.2"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BD565" s="6"/>
      <c r="BE565" s="6"/>
    </row>
    <row r="566" spans="6:57" x14ac:dyDescent="0.2"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BD566" s="6"/>
      <c r="BE566" s="6"/>
    </row>
    <row r="567" spans="6:57" x14ac:dyDescent="0.2"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BD567" s="6"/>
      <c r="BE567" s="6"/>
    </row>
    <row r="568" spans="6:57" x14ac:dyDescent="0.2"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BD568" s="6"/>
      <c r="BE568" s="6"/>
    </row>
    <row r="569" spans="6:57" x14ac:dyDescent="0.2"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BD569" s="6"/>
      <c r="BE569" s="6"/>
    </row>
    <row r="570" spans="6:57" x14ac:dyDescent="0.2"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BD570" s="6"/>
      <c r="BE570" s="6"/>
    </row>
    <row r="571" spans="6:57" x14ac:dyDescent="0.2"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BD571" s="6"/>
      <c r="BE571" s="6"/>
    </row>
    <row r="572" spans="6:57" x14ac:dyDescent="0.2"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BD572" s="6"/>
      <c r="BE572" s="6"/>
    </row>
    <row r="573" spans="6:57" x14ac:dyDescent="0.2"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BD573" s="6"/>
      <c r="BE573" s="6"/>
    </row>
    <row r="574" spans="6:57" x14ac:dyDescent="0.2"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BD574" s="6"/>
      <c r="BE574" s="6"/>
    </row>
    <row r="575" spans="6:57" x14ac:dyDescent="0.2"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BD575" s="6"/>
      <c r="BE575" s="6"/>
    </row>
    <row r="576" spans="6:57" x14ac:dyDescent="0.2"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BD576" s="6"/>
      <c r="BE576" s="6"/>
    </row>
    <row r="577" spans="6:57" x14ac:dyDescent="0.2"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BD577" s="6"/>
      <c r="BE577" s="6"/>
    </row>
    <row r="578" spans="6:57" x14ac:dyDescent="0.2"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BD578" s="6"/>
      <c r="BE578" s="6"/>
    </row>
    <row r="579" spans="6:57" x14ac:dyDescent="0.2"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BD579" s="6"/>
      <c r="BE579" s="6"/>
    </row>
    <row r="580" spans="6:57" x14ac:dyDescent="0.2"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BD580" s="6"/>
      <c r="BE580" s="6"/>
    </row>
    <row r="581" spans="6:57" x14ac:dyDescent="0.2"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BD581" s="6"/>
      <c r="BE581" s="6"/>
    </row>
    <row r="582" spans="6:57" x14ac:dyDescent="0.2"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BD582" s="6"/>
      <c r="BE582" s="6"/>
    </row>
    <row r="583" spans="6:57" x14ac:dyDescent="0.2"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BD583" s="6"/>
      <c r="BE583" s="6"/>
    </row>
    <row r="584" spans="6:57" x14ac:dyDescent="0.2"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BD584" s="6"/>
      <c r="BE584" s="6"/>
    </row>
    <row r="585" spans="6:57" x14ac:dyDescent="0.2"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BD585" s="6"/>
      <c r="BE585" s="6"/>
    </row>
    <row r="586" spans="6:57" x14ac:dyDescent="0.2"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BD586" s="6"/>
      <c r="BE586" s="6"/>
    </row>
    <row r="587" spans="6:57" x14ac:dyDescent="0.2"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BD587" s="6"/>
      <c r="BE587" s="6"/>
    </row>
    <row r="588" spans="6:57" x14ac:dyDescent="0.2"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BD588" s="6"/>
      <c r="BE588" s="6"/>
    </row>
    <row r="589" spans="6:57" x14ac:dyDescent="0.2"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BD589" s="6"/>
      <c r="BE589" s="6"/>
    </row>
    <row r="590" spans="6:57" x14ac:dyDescent="0.2"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BD590" s="6"/>
      <c r="BE590" s="6"/>
    </row>
    <row r="591" spans="6:57" x14ac:dyDescent="0.2"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BD591" s="6"/>
      <c r="BE591" s="6"/>
    </row>
    <row r="592" spans="6:57" x14ac:dyDescent="0.2"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BD592" s="6"/>
      <c r="BE592" s="6"/>
    </row>
    <row r="593" spans="6:57" x14ac:dyDescent="0.2"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BD593" s="6"/>
      <c r="BE593" s="6"/>
    </row>
    <row r="594" spans="6:57" x14ac:dyDescent="0.2"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BD594" s="6"/>
      <c r="BE594" s="6"/>
    </row>
    <row r="595" spans="6:57" x14ac:dyDescent="0.2"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BD595" s="6"/>
      <c r="BE595" s="6"/>
    </row>
    <row r="596" spans="6:57" x14ac:dyDescent="0.2"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BD596" s="6"/>
      <c r="BE596" s="6"/>
    </row>
    <row r="597" spans="6:57" x14ac:dyDescent="0.2"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BD597" s="6"/>
      <c r="BE597" s="6"/>
    </row>
    <row r="598" spans="6:57" x14ac:dyDescent="0.2"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BD598" s="6"/>
      <c r="BE598" s="6"/>
    </row>
    <row r="599" spans="6:57" x14ac:dyDescent="0.2"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BD599" s="6"/>
      <c r="BE599" s="6"/>
    </row>
    <row r="600" spans="6:57" x14ac:dyDescent="0.2"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BD600" s="6"/>
      <c r="BE600" s="6"/>
    </row>
    <row r="601" spans="6:57" x14ac:dyDescent="0.2"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BD601" s="6"/>
      <c r="BE601" s="6"/>
    </row>
    <row r="602" spans="6:57" x14ac:dyDescent="0.2"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BD602" s="6"/>
      <c r="BE602" s="6"/>
    </row>
    <row r="603" spans="6:57" x14ac:dyDescent="0.2"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BD603" s="6"/>
      <c r="BE603" s="6"/>
    </row>
    <row r="604" spans="6:57" x14ac:dyDescent="0.2"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BD604" s="6"/>
      <c r="BE604" s="6"/>
    </row>
    <row r="605" spans="6:57" x14ac:dyDescent="0.2"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BD605" s="6"/>
      <c r="BE605" s="6"/>
    </row>
    <row r="606" spans="6:57" x14ac:dyDescent="0.2"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BD606" s="6"/>
      <c r="BE606" s="6"/>
    </row>
    <row r="607" spans="6:57" x14ac:dyDescent="0.2"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BD607" s="6"/>
      <c r="BE607" s="6"/>
    </row>
    <row r="608" spans="6:57" x14ac:dyDescent="0.2"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BD608" s="6"/>
      <c r="BE608" s="6"/>
    </row>
    <row r="609" spans="6:57" x14ac:dyDescent="0.2"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BD609" s="6"/>
      <c r="BE609" s="6"/>
    </row>
    <row r="610" spans="6:57" x14ac:dyDescent="0.2"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BD610" s="6"/>
      <c r="BE610" s="6"/>
    </row>
    <row r="611" spans="6:57" x14ac:dyDescent="0.2"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BD611" s="6"/>
      <c r="BE611" s="6"/>
    </row>
    <row r="612" spans="6:57" x14ac:dyDescent="0.2"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BD612" s="6"/>
      <c r="BE612" s="6"/>
    </row>
    <row r="613" spans="6:57" x14ac:dyDescent="0.2"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BD613" s="6"/>
      <c r="BE613" s="6"/>
    </row>
    <row r="614" spans="6:57" x14ac:dyDescent="0.2"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BD614" s="6"/>
      <c r="BE614" s="6"/>
    </row>
    <row r="615" spans="6:57" x14ac:dyDescent="0.2"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BD615" s="6"/>
      <c r="BE615" s="6"/>
    </row>
    <row r="616" spans="6:57" x14ac:dyDescent="0.2"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BD616" s="6"/>
      <c r="BE616" s="6"/>
    </row>
    <row r="617" spans="6:57" x14ac:dyDescent="0.2"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BD617" s="6"/>
      <c r="BE617" s="6"/>
    </row>
    <row r="618" spans="6:57" x14ac:dyDescent="0.2"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BD618" s="6"/>
      <c r="BE618" s="6"/>
    </row>
    <row r="619" spans="6:57" x14ac:dyDescent="0.2"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BD619" s="6"/>
      <c r="BE619" s="6"/>
    </row>
    <row r="620" spans="6:57" x14ac:dyDescent="0.2"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BD620" s="6"/>
      <c r="BE620" s="6"/>
    </row>
    <row r="621" spans="6:57" x14ac:dyDescent="0.2"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BD621" s="6"/>
      <c r="BE621" s="6"/>
    </row>
    <row r="622" spans="6:57" x14ac:dyDescent="0.2"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BD622" s="6"/>
      <c r="BE622" s="6"/>
    </row>
    <row r="623" spans="6:57" x14ac:dyDescent="0.2"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BD623" s="6"/>
      <c r="BE623" s="6"/>
    </row>
    <row r="624" spans="6:57" x14ac:dyDescent="0.2"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BD624" s="6"/>
      <c r="BE624" s="6"/>
    </row>
    <row r="625" spans="6:57" x14ac:dyDescent="0.2"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BD625" s="6"/>
      <c r="BE625" s="6"/>
    </row>
    <row r="626" spans="6:57" x14ac:dyDescent="0.2"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BD626" s="6"/>
      <c r="BE626" s="6"/>
    </row>
    <row r="627" spans="6:57" x14ac:dyDescent="0.2"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BD627" s="6"/>
      <c r="BE627" s="6"/>
    </row>
    <row r="628" spans="6:57" x14ac:dyDescent="0.2"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BD628" s="6"/>
      <c r="BE628" s="6"/>
    </row>
    <row r="629" spans="6:57" x14ac:dyDescent="0.2"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BD629" s="6"/>
      <c r="BE629" s="6"/>
    </row>
    <row r="630" spans="6:57" x14ac:dyDescent="0.2"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BD630" s="6"/>
      <c r="BE630" s="6"/>
    </row>
    <row r="631" spans="6:57" x14ac:dyDescent="0.2"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BD631" s="6"/>
      <c r="BE631" s="6"/>
    </row>
    <row r="632" spans="6:57" x14ac:dyDescent="0.2"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BD632" s="6"/>
      <c r="BE632" s="6"/>
    </row>
    <row r="633" spans="6:57" x14ac:dyDescent="0.2"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BD633" s="6"/>
      <c r="BE633" s="6"/>
    </row>
    <row r="634" spans="6:57" x14ac:dyDescent="0.2"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BD634" s="6"/>
      <c r="BE634" s="6"/>
    </row>
    <row r="635" spans="6:57" x14ac:dyDescent="0.2"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BD635" s="6"/>
      <c r="BE635" s="6"/>
    </row>
    <row r="636" spans="6:57" x14ac:dyDescent="0.2"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BD636" s="6"/>
      <c r="BE636" s="6"/>
    </row>
    <row r="637" spans="6:57" x14ac:dyDescent="0.2"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BD637" s="6"/>
      <c r="BE637" s="6"/>
    </row>
    <row r="638" spans="6:57" x14ac:dyDescent="0.2"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BD638" s="6"/>
      <c r="BE638" s="6"/>
    </row>
    <row r="639" spans="6:57" x14ac:dyDescent="0.2"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BD639" s="6"/>
      <c r="BE639" s="6"/>
    </row>
    <row r="640" spans="6:57" x14ac:dyDescent="0.2"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BD640" s="6"/>
      <c r="BE640" s="6"/>
    </row>
    <row r="641" spans="6:57" x14ac:dyDescent="0.2"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BD641" s="6"/>
      <c r="BE641" s="6"/>
    </row>
    <row r="642" spans="6:57" x14ac:dyDescent="0.2"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BD642" s="6"/>
      <c r="BE642" s="6"/>
    </row>
    <row r="643" spans="6:57" x14ac:dyDescent="0.2"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BD643" s="6"/>
      <c r="BE643" s="6"/>
    </row>
    <row r="644" spans="6:57" x14ac:dyDescent="0.2"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AD644" s="6"/>
      <c r="AE644" s="6"/>
      <c r="AF644" s="6"/>
      <c r="AG644" s="6"/>
      <c r="AH644" s="6"/>
      <c r="AI644" s="6"/>
      <c r="AJ644" s="6"/>
      <c r="AK644" s="6"/>
      <c r="AL644" s="6"/>
      <c r="AM644" s="6"/>
      <c r="AN644" s="6"/>
      <c r="AO644" s="6"/>
      <c r="AP644" s="6"/>
      <c r="AQ644" s="6"/>
      <c r="AR644" s="6"/>
      <c r="AS644" s="6"/>
      <c r="AT644" s="6"/>
      <c r="AU644" s="6"/>
      <c r="AV644" s="6"/>
      <c r="AW644" s="6"/>
      <c r="BD644" s="6"/>
      <c r="BE644" s="6"/>
    </row>
    <row r="645" spans="6:57" x14ac:dyDescent="0.2"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AD645" s="6"/>
      <c r="AE645" s="6"/>
      <c r="AF645" s="6"/>
      <c r="AG645" s="6"/>
      <c r="AH645" s="6"/>
      <c r="AI645" s="6"/>
      <c r="AJ645" s="6"/>
      <c r="AK645" s="6"/>
      <c r="AL645" s="6"/>
      <c r="AM645" s="6"/>
      <c r="AN645" s="6"/>
      <c r="AO645" s="6"/>
      <c r="AP645" s="6"/>
      <c r="AQ645" s="6"/>
      <c r="AR645" s="6"/>
      <c r="AS645" s="6"/>
      <c r="AT645" s="6"/>
      <c r="AU645" s="6"/>
      <c r="AV645" s="6"/>
      <c r="AW645" s="6"/>
      <c r="BD645" s="6"/>
      <c r="BE645" s="6"/>
    </row>
    <row r="646" spans="6:57" x14ac:dyDescent="0.2"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AD646" s="6"/>
      <c r="AE646" s="6"/>
      <c r="AF646" s="6"/>
      <c r="AG646" s="6"/>
      <c r="AH646" s="6"/>
      <c r="AI646" s="6"/>
      <c r="AJ646" s="6"/>
      <c r="AK646" s="6"/>
      <c r="AL646" s="6"/>
      <c r="AM646" s="6"/>
      <c r="AN646" s="6"/>
      <c r="AO646" s="6"/>
      <c r="AP646" s="6"/>
      <c r="AQ646" s="6"/>
      <c r="AR646" s="6"/>
      <c r="AS646" s="6"/>
      <c r="AT646" s="6"/>
      <c r="AU646" s="6"/>
      <c r="AV646" s="6"/>
      <c r="AW646" s="6"/>
      <c r="BD646" s="6"/>
      <c r="BE646" s="6"/>
    </row>
    <row r="647" spans="6:57" x14ac:dyDescent="0.2"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AD647" s="6"/>
      <c r="AE647" s="6"/>
      <c r="AF647" s="6"/>
      <c r="AG647" s="6"/>
      <c r="AH647" s="6"/>
      <c r="AI647" s="6"/>
      <c r="AJ647" s="6"/>
      <c r="AK647" s="6"/>
      <c r="AL647" s="6"/>
      <c r="AM647" s="6"/>
      <c r="AN647" s="6"/>
      <c r="AO647" s="6"/>
      <c r="AP647" s="6"/>
      <c r="AQ647" s="6"/>
      <c r="AR647" s="6"/>
      <c r="AS647" s="6"/>
      <c r="AT647" s="6"/>
      <c r="AU647" s="6"/>
      <c r="AV647" s="6"/>
      <c r="AW647" s="6"/>
      <c r="BD647" s="6"/>
      <c r="BE647" s="6"/>
    </row>
    <row r="648" spans="6:57" x14ac:dyDescent="0.2"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AD648" s="6"/>
      <c r="AE648" s="6"/>
      <c r="AF648" s="6"/>
      <c r="AG648" s="6"/>
      <c r="AH648" s="6"/>
      <c r="AI648" s="6"/>
      <c r="AJ648" s="6"/>
      <c r="AK648" s="6"/>
      <c r="AL648" s="6"/>
      <c r="AM648" s="6"/>
      <c r="AN648" s="6"/>
      <c r="AO648" s="6"/>
      <c r="AP648" s="6"/>
      <c r="AQ648" s="6"/>
      <c r="AR648" s="6"/>
      <c r="AS648" s="6"/>
      <c r="AT648" s="6"/>
      <c r="AU648" s="6"/>
      <c r="AV648" s="6"/>
      <c r="AW648" s="6"/>
      <c r="BD648" s="6"/>
      <c r="BE648" s="6"/>
    </row>
    <row r="649" spans="6:57" x14ac:dyDescent="0.2"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AD649" s="6"/>
      <c r="AE649" s="6"/>
      <c r="AF649" s="6"/>
      <c r="AG649" s="6"/>
      <c r="AH649" s="6"/>
      <c r="AI649" s="6"/>
      <c r="AJ649" s="6"/>
      <c r="AK649" s="6"/>
      <c r="AL649" s="6"/>
      <c r="AM649" s="6"/>
      <c r="AN649" s="6"/>
      <c r="AO649" s="6"/>
      <c r="AP649" s="6"/>
      <c r="AQ649" s="6"/>
      <c r="AR649" s="6"/>
      <c r="AS649" s="6"/>
      <c r="AT649" s="6"/>
      <c r="AU649" s="6"/>
      <c r="AV649" s="6"/>
      <c r="AW649" s="6"/>
      <c r="BD649" s="6"/>
      <c r="BE649" s="6"/>
    </row>
    <row r="650" spans="6:57" x14ac:dyDescent="0.2"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AD650" s="6"/>
      <c r="AE650" s="6"/>
      <c r="AF650" s="6"/>
      <c r="AG650" s="6"/>
      <c r="AH650" s="6"/>
      <c r="AI650" s="6"/>
      <c r="AJ650" s="6"/>
      <c r="AK650" s="6"/>
      <c r="AL650" s="6"/>
      <c r="AM650" s="6"/>
      <c r="AN650" s="6"/>
      <c r="AO650" s="6"/>
      <c r="AP650" s="6"/>
      <c r="AQ650" s="6"/>
      <c r="AR650" s="6"/>
      <c r="AS650" s="6"/>
      <c r="AT650" s="6"/>
      <c r="AU650" s="6"/>
      <c r="AV650" s="6"/>
      <c r="AW650" s="6"/>
      <c r="BD650" s="6"/>
      <c r="BE650" s="6"/>
    </row>
    <row r="651" spans="6:57" x14ac:dyDescent="0.2"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AD651" s="6"/>
      <c r="AE651" s="6"/>
      <c r="AF651" s="6"/>
      <c r="AG651" s="6"/>
      <c r="AH651" s="6"/>
      <c r="AI651" s="6"/>
      <c r="AJ651" s="6"/>
      <c r="AK651" s="6"/>
      <c r="AL651" s="6"/>
      <c r="AM651" s="6"/>
      <c r="AN651" s="6"/>
      <c r="AO651" s="6"/>
      <c r="AP651" s="6"/>
      <c r="AQ651" s="6"/>
      <c r="AR651" s="6"/>
      <c r="AS651" s="6"/>
      <c r="AT651" s="6"/>
      <c r="AU651" s="6"/>
      <c r="AV651" s="6"/>
      <c r="AW651" s="6"/>
      <c r="BD651" s="6"/>
      <c r="BE651" s="6"/>
    </row>
    <row r="652" spans="6:57" x14ac:dyDescent="0.2"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AD652" s="6"/>
      <c r="AE652" s="6"/>
      <c r="AF652" s="6"/>
      <c r="AG652" s="6"/>
      <c r="AH652" s="6"/>
      <c r="AI652" s="6"/>
      <c r="AJ652" s="6"/>
      <c r="AK652" s="6"/>
      <c r="AL652" s="6"/>
      <c r="AM652" s="6"/>
      <c r="AN652" s="6"/>
      <c r="AO652" s="6"/>
      <c r="AP652" s="6"/>
      <c r="AQ652" s="6"/>
      <c r="AR652" s="6"/>
      <c r="AS652" s="6"/>
      <c r="AT652" s="6"/>
      <c r="AU652" s="6"/>
      <c r="AV652" s="6"/>
      <c r="AW652" s="6"/>
      <c r="BD652" s="6"/>
      <c r="BE652" s="6"/>
    </row>
    <row r="653" spans="6:57" x14ac:dyDescent="0.2"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AD653" s="6"/>
      <c r="AE653" s="6"/>
      <c r="AF653" s="6"/>
      <c r="AG653" s="6"/>
      <c r="AH653" s="6"/>
      <c r="AI653" s="6"/>
      <c r="AJ653" s="6"/>
      <c r="AK653" s="6"/>
      <c r="AL653" s="6"/>
      <c r="AM653" s="6"/>
      <c r="AN653" s="6"/>
      <c r="AO653" s="6"/>
      <c r="AP653" s="6"/>
      <c r="AQ653" s="6"/>
      <c r="AR653" s="6"/>
      <c r="AS653" s="6"/>
      <c r="AT653" s="6"/>
      <c r="AU653" s="6"/>
      <c r="AV653" s="6"/>
      <c r="AW653" s="6"/>
      <c r="BD653" s="6"/>
      <c r="BE653" s="6"/>
    </row>
    <row r="654" spans="6:57" x14ac:dyDescent="0.2"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AD654" s="6"/>
      <c r="AE654" s="6"/>
      <c r="AF654" s="6"/>
      <c r="AG654" s="6"/>
      <c r="AH654" s="6"/>
      <c r="AI654" s="6"/>
      <c r="AJ654" s="6"/>
      <c r="AK654" s="6"/>
      <c r="AL654" s="6"/>
      <c r="AM654" s="6"/>
      <c r="AN654" s="6"/>
      <c r="AO654" s="6"/>
      <c r="AP654" s="6"/>
      <c r="AQ654" s="6"/>
      <c r="AR654" s="6"/>
      <c r="AS654" s="6"/>
      <c r="AT654" s="6"/>
      <c r="AU654" s="6"/>
      <c r="AV654" s="6"/>
      <c r="AW654" s="6"/>
      <c r="BD654" s="6"/>
      <c r="BE654" s="6"/>
    </row>
    <row r="655" spans="6:57" x14ac:dyDescent="0.2"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AD655" s="6"/>
      <c r="AE655" s="6"/>
      <c r="AF655" s="6"/>
      <c r="AG655" s="6"/>
      <c r="AH655" s="6"/>
      <c r="AI655" s="6"/>
      <c r="AJ655" s="6"/>
      <c r="AK655" s="6"/>
      <c r="AL655" s="6"/>
      <c r="AM655" s="6"/>
      <c r="AN655" s="6"/>
      <c r="AO655" s="6"/>
      <c r="AP655" s="6"/>
      <c r="AQ655" s="6"/>
      <c r="AR655" s="6"/>
      <c r="AS655" s="6"/>
      <c r="AT655" s="6"/>
      <c r="AU655" s="6"/>
      <c r="AV655" s="6"/>
      <c r="AW655" s="6"/>
      <c r="BD655" s="6"/>
      <c r="BE655" s="6"/>
    </row>
    <row r="656" spans="6:57" x14ac:dyDescent="0.2"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AD656" s="6"/>
      <c r="AE656" s="6"/>
      <c r="AF656" s="6"/>
      <c r="AG656" s="6"/>
      <c r="AH656" s="6"/>
      <c r="AI656" s="6"/>
      <c r="AJ656" s="6"/>
      <c r="AK656" s="6"/>
      <c r="AL656" s="6"/>
      <c r="AM656" s="6"/>
      <c r="AN656" s="6"/>
      <c r="AO656" s="6"/>
      <c r="AP656" s="6"/>
      <c r="AQ656" s="6"/>
      <c r="AR656" s="6"/>
      <c r="AS656" s="6"/>
      <c r="AT656" s="6"/>
      <c r="AU656" s="6"/>
      <c r="AV656" s="6"/>
      <c r="AW656" s="6"/>
      <c r="BD656" s="6"/>
      <c r="BE656" s="6"/>
    </row>
    <row r="657" spans="6:57" x14ac:dyDescent="0.2"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AD657" s="6"/>
      <c r="AE657" s="6"/>
      <c r="AF657" s="6"/>
      <c r="AG657" s="6"/>
      <c r="AH657" s="6"/>
      <c r="AI657" s="6"/>
      <c r="AJ657" s="6"/>
      <c r="AK657" s="6"/>
      <c r="AL657" s="6"/>
      <c r="AM657" s="6"/>
      <c r="AN657" s="6"/>
      <c r="AO657" s="6"/>
      <c r="AP657" s="6"/>
      <c r="AQ657" s="6"/>
      <c r="AR657" s="6"/>
      <c r="AS657" s="6"/>
      <c r="AT657" s="6"/>
      <c r="AU657" s="6"/>
      <c r="AV657" s="6"/>
      <c r="AW657" s="6"/>
      <c r="BD657" s="6"/>
      <c r="BE657" s="6"/>
    </row>
    <row r="658" spans="6:57" x14ac:dyDescent="0.2"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AD658" s="6"/>
      <c r="AE658" s="6"/>
      <c r="AF658" s="6"/>
      <c r="AG658" s="6"/>
      <c r="AH658" s="6"/>
      <c r="AI658" s="6"/>
      <c r="AJ658" s="6"/>
      <c r="AK658" s="6"/>
      <c r="AL658" s="6"/>
      <c r="AM658" s="6"/>
      <c r="AN658" s="6"/>
      <c r="AO658" s="6"/>
      <c r="AP658" s="6"/>
      <c r="AQ658" s="6"/>
      <c r="AR658" s="6"/>
      <c r="AS658" s="6"/>
      <c r="AT658" s="6"/>
      <c r="AU658" s="6"/>
      <c r="AV658" s="6"/>
      <c r="AW658" s="6"/>
      <c r="BD658" s="6"/>
      <c r="BE658" s="6"/>
    </row>
    <row r="659" spans="6:57" x14ac:dyDescent="0.2"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AD659" s="6"/>
      <c r="AE659" s="6"/>
      <c r="AF659" s="6"/>
      <c r="AG659" s="6"/>
      <c r="AH659" s="6"/>
      <c r="AI659" s="6"/>
      <c r="AJ659" s="6"/>
      <c r="AK659" s="6"/>
      <c r="AL659" s="6"/>
      <c r="AM659" s="6"/>
      <c r="AN659" s="6"/>
      <c r="AO659" s="6"/>
      <c r="AP659" s="6"/>
      <c r="AQ659" s="6"/>
      <c r="AR659" s="6"/>
      <c r="AS659" s="6"/>
      <c r="AT659" s="6"/>
      <c r="AU659" s="6"/>
      <c r="AV659" s="6"/>
      <c r="AW659" s="6"/>
      <c r="BD659" s="6"/>
      <c r="BE659" s="6"/>
    </row>
    <row r="660" spans="6:57" x14ac:dyDescent="0.2"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AD660" s="6"/>
      <c r="AE660" s="6"/>
      <c r="AF660" s="6"/>
      <c r="AG660" s="6"/>
      <c r="AH660" s="6"/>
      <c r="AI660" s="6"/>
      <c r="AJ660" s="6"/>
      <c r="AK660" s="6"/>
      <c r="AL660" s="6"/>
      <c r="AM660" s="6"/>
      <c r="AN660" s="6"/>
      <c r="AO660" s="6"/>
      <c r="AP660" s="6"/>
      <c r="AQ660" s="6"/>
      <c r="AR660" s="6"/>
      <c r="AS660" s="6"/>
      <c r="AT660" s="6"/>
      <c r="AU660" s="6"/>
      <c r="AV660" s="6"/>
      <c r="AW660" s="6"/>
      <c r="BD660" s="6"/>
      <c r="BE660" s="6"/>
    </row>
    <row r="661" spans="6:57" x14ac:dyDescent="0.2"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AD661" s="6"/>
      <c r="AE661" s="6"/>
      <c r="AF661" s="6"/>
      <c r="AG661" s="6"/>
      <c r="AH661" s="6"/>
      <c r="AI661" s="6"/>
      <c r="AJ661" s="6"/>
      <c r="AK661" s="6"/>
      <c r="AL661" s="6"/>
      <c r="AM661" s="6"/>
      <c r="AN661" s="6"/>
      <c r="AO661" s="6"/>
      <c r="AP661" s="6"/>
      <c r="AQ661" s="6"/>
      <c r="AR661" s="6"/>
      <c r="AS661" s="6"/>
      <c r="AT661" s="6"/>
      <c r="AU661" s="6"/>
      <c r="AV661" s="6"/>
      <c r="AW661" s="6"/>
      <c r="BD661" s="6"/>
      <c r="BE661" s="6"/>
    </row>
    <row r="662" spans="6:57" x14ac:dyDescent="0.2"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AD662" s="6"/>
      <c r="AE662" s="6"/>
      <c r="AF662" s="6"/>
      <c r="AG662" s="6"/>
      <c r="AH662" s="6"/>
      <c r="AI662" s="6"/>
      <c r="AJ662" s="6"/>
      <c r="AK662" s="6"/>
      <c r="AL662" s="6"/>
      <c r="AM662" s="6"/>
      <c r="AN662" s="6"/>
      <c r="AO662" s="6"/>
      <c r="AP662" s="6"/>
      <c r="AQ662" s="6"/>
      <c r="AR662" s="6"/>
      <c r="AS662" s="6"/>
      <c r="AT662" s="6"/>
      <c r="AU662" s="6"/>
      <c r="AV662" s="6"/>
      <c r="AW662" s="6"/>
      <c r="BD662" s="6"/>
      <c r="BE662" s="6"/>
    </row>
    <row r="663" spans="6:57" x14ac:dyDescent="0.2"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AD663" s="6"/>
      <c r="AE663" s="6"/>
      <c r="AF663" s="6"/>
      <c r="AG663" s="6"/>
      <c r="AH663" s="6"/>
      <c r="AI663" s="6"/>
      <c r="AJ663" s="6"/>
      <c r="AK663" s="6"/>
      <c r="AL663" s="6"/>
      <c r="AM663" s="6"/>
      <c r="AN663" s="6"/>
      <c r="AO663" s="6"/>
      <c r="AP663" s="6"/>
      <c r="AQ663" s="6"/>
      <c r="AR663" s="6"/>
      <c r="AS663" s="6"/>
      <c r="AT663" s="6"/>
      <c r="AU663" s="6"/>
      <c r="AV663" s="6"/>
      <c r="AW663" s="6"/>
      <c r="BD663" s="6"/>
      <c r="BE663" s="6"/>
    </row>
    <row r="664" spans="6:57" x14ac:dyDescent="0.2"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AD664" s="6"/>
      <c r="AE664" s="6"/>
      <c r="AF664" s="6"/>
      <c r="AG664" s="6"/>
      <c r="AH664" s="6"/>
      <c r="AI664" s="6"/>
      <c r="AJ664" s="6"/>
      <c r="AK664" s="6"/>
      <c r="AL664" s="6"/>
      <c r="AM664" s="6"/>
      <c r="AN664" s="6"/>
      <c r="AO664" s="6"/>
      <c r="AP664" s="6"/>
      <c r="AQ664" s="6"/>
      <c r="AR664" s="6"/>
      <c r="AS664" s="6"/>
      <c r="AT664" s="6"/>
      <c r="AU664" s="6"/>
      <c r="AV664" s="6"/>
      <c r="AW664" s="6"/>
      <c r="BD664" s="6"/>
      <c r="BE664" s="6"/>
    </row>
    <row r="665" spans="6:57" x14ac:dyDescent="0.2"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AD665" s="6"/>
      <c r="AE665" s="6"/>
      <c r="AF665" s="6"/>
      <c r="AG665" s="6"/>
      <c r="AH665" s="6"/>
      <c r="AI665" s="6"/>
      <c r="AJ665" s="6"/>
      <c r="AK665" s="6"/>
      <c r="AL665" s="6"/>
      <c r="AM665" s="6"/>
      <c r="AN665" s="6"/>
      <c r="AO665" s="6"/>
      <c r="AP665" s="6"/>
      <c r="AQ665" s="6"/>
      <c r="AR665" s="6"/>
      <c r="AS665" s="6"/>
      <c r="AT665" s="6"/>
      <c r="AU665" s="6"/>
      <c r="AV665" s="6"/>
      <c r="AW665" s="6"/>
      <c r="BD665" s="6"/>
      <c r="BE665" s="6"/>
    </row>
    <row r="666" spans="6:57" x14ac:dyDescent="0.2"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AD666" s="6"/>
      <c r="AE666" s="6"/>
      <c r="AF666" s="6"/>
      <c r="AG666" s="6"/>
      <c r="AH666" s="6"/>
      <c r="AI666" s="6"/>
      <c r="AJ666" s="6"/>
      <c r="AK666" s="6"/>
      <c r="AL666" s="6"/>
      <c r="AM666" s="6"/>
      <c r="AN666" s="6"/>
      <c r="AO666" s="6"/>
      <c r="AP666" s="6"/>
      <c r="AQ666" s="6"/>
      <c r="AR666" s="6"/>
      <c r="AS666" s="6"/>
      <c r="AT666" s="6"/>
      <c r="AU666" s="6"/>
      <c r="AV666" s="6"/>
      <c r="AW666" s="6"/>
      <c r="BD666" s="6"/>
      <c r="BE666" s="6"/>
    </row>
    <row r="667" spans="6:57" x14ac:dyDescent="0.2"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AD667" s="6"/>
      <c r="AE667" s="6"/>
      <c r="AF667" s="6"/>
      <c r="AG667" s="6"/>
      <c r="AH667" s="6"/>
      <c r="AI667" s="6"/>
      <c r="AJ667" s="6"/>
      <c r="AK667" s="6"/>
      <c r="AL667" s="6"/>
      <c r="AM667" s="6"/>
      <c r="AN667" s="6"/>
      <c r="AO667" s="6"/>
      <c r="AP667" s="6"/>
      <c r="AQ667" s="6"/>
      <c r="AR667" s="6"/>
      <c r="AS667" s="6"/>
      <c r="AT667" s="6"/>
      <c r="AU667" s="6"/>
      <c r="AV667" s="6"/>
      <c r="AW667" s="6"/>
      <c r="BD667" s="6"/>
      <c r="BE667" s="6"/>
    </row>
    <row r="668" spans="6:57" x14ac:dyDescent="0.2"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AD668" s="6"/>
      <c r="AE668" s="6"/>
      <c r="AF668" s="6"/>
      <c r="AG668" s="6"/>
      <c r="AH668" s="6"/>
      <c r="AI668" s="6"/>
      <c r="AJ668" s="6"/>
      <c r="AK668" s="6"/>
      <c r="AL668" s="6"/>
      <c r="AM668" s="6"/>
      <c r="AN668" s="6"/>
      <c r="AO668" s="6"/>
      <c r="AP668" s="6"/>
      <c r="AQ668" s="6"/>
      <c r="AR668" s="6"/>
      <c r="AS668" s="6"/>
      <c r="AT668" s="6"/>
      <c r="AU668" s="6"/>
      <c r="AV668" s="6"/>
      <c r="AW668" s="6"/>
      <c r="BD668" s="6"/>
      <c r="BE668" s="6"/>
    </row>
    <row r="669" spans="6:57" x14ac:dyDescent="0.2"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AD669" s="6"/>
      <c r="AE669" s="6"/>
      <c r="AF669" s="6"/>
      <c r="AG669" s="6"/>
      <c r="AH669" s="6"/>
      <c r="AI669" s="6"/>
      <c r="AJ669" s="6"/>
      <c r="AK669" s="6"/>
      <c r="AL669" s="6"/>
      <c r="AM669" s="6"/>
      <c r="AN669" s="6"/>
      <c r="AO669" s="6"/>
      <c r="AP669" s="6"/>
      <c r="AQ669" s="6"/>
      <c r="AR669" s="6"/>
      <c r="AS669" s="6"/>
      <c r="AT669" s="6"/>
      <c r="AU669" s="6"/>
      <c r="AV669" s="6"/>
      <c r="AW669" s="6"/>
      <c r="BD669" s="6"/>
      <c r="BE669" s="6"/>
    </row>
    <row r="670" spans="6:57" x14ac:dyDescent="0.2"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AD670" s="6"/>
      <c r="AE670" s="6"/>
      <c r="AF670" s="6"/>
      <c r="AG670" s="6"/>
      <c r="AH670" s="6"/>
      <c r="AI670" s="6"/>
      <c r="AJ670" s="6"/>
      <c r="AK670" s="6"/>
      <c r="AL670" s="6"/>
      <c r="AM670" s="6"/>
      <c r="AN670" s="6"/>
      <c r="AO670" s="6"/>
      <c r="AP670" s="6"/>
      <c r="AQ670" s="6"/>
      <c r="AR670" s="6"/>
      <c r="AS670" s="6"/>
      <c r="AT670" s="6"/>
      <c r="AU670" s="6"/>
      <c r="AV670" s="6"/>
      <c r="AW670" s="6"/>
      <c r="BD670" s="6"/>
      <c r="BE670" s="6"/>
    </row>
    <row r="671" spans="6:57" x14ac:dyDescent="0.2"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AD671" s="6"/>
      <c r="AE671" s="6"/>
      <c r="AF671" s="6"/>
      <c r="AG671" s="6"/>
      <c r="AH671" s="6"/>
      <c r="AI671" s="6"/>
      <c r="AJ671" s="6"/>
      <c r="AK671" s="6"/>
      <c r="AL671" s="6"/>
      <c r="AM671" s="6"/>
      <c r="AN671" s="6"/>
      <c r="AO671" s="6"/>
      <c r="AP671" s="6"/>
      <c r="AQ671" s="6"/>
      <c r="AR671" s="6"/>
      <c r="AS671" s="6"/>
      <c r="AT671" s="6"/>
      <c r="AU671" s="6"/>
      <c r="AV671" s="6"/>
      <c r="AW671" s="6"/>
      <c r="BD671" s="6"/>
      <c r="BE671" s="6"/>
    </row>
    <row r="672" spans="6:57" x14ac:dyDescent="0.2"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AD672" s="6"/>
      <c r="AE672" s="6"/>
      <c r="AF672" s="6"/>
      <c r="AG672" s="6"/>
      <c r="AH672" s="6"/>
      <c r="AI672" s="6"/>
      <c r="AJ672" s="6"/>
      <c r="AK672" s="6"/>
      <c r="AL672" s="6"/>
      <c r="AM672" s="6"/>
      <c r="AN672" s="6"/>
      <c r="AO672" s="6"/>
      <c r="AP672" s="6"/>
      <c r="AQ672" s="6"/>
      <c r="AR672" s="6"/>
      <c r="AS672" s="6"/>
      <c r="AT672" s="6"/>
      <c r="AU672" s="6"/>
      <c r="AV672" s="6"/>
      <c r="AW672" s="6"/>
      <c r="BD672" s="6"/>
      <c r="BE672" s="6"/>
    </row>
    <row r="673" spans="6:57" x14ac:dyDescent="0.2"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AD673" s="6"/>
      <c r="AE673" s="6"/>
      <c r="AF673" s="6"/>
      <c r="AG673" s="6"/>
      <c r="AH673" s="6"/>
      <c r="AI673" s="6"/>
      <c r="AJ673" s="6"/>
      <c r="AK673" s="6"/>
      <c r="AL673" s="6"/>
      <c r="AM673" s="6"/>
      <c r="AN673" s="6"/>
      <c r="AO673" s="6"/>
      <c r="AP673" s="6"/>
      <c r="AQ673" s="6"/>
      <c r="AR673" s="6"/>
      <c r="AS673" s="6"/>
      <c r="AT673" s="6"/>
      <c r="AU673" s="6"/>
      <c r="AV673" s="6"/>
      <c r="AW673" s="6"/>
      <c r="BD673" s="6"/>
      <c r="BE673" s="6"/>
    </row>
    <row r="674" spans="6:57" x14ac:dyDescent="0.2"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AD674" s="6"/>
      <c r="AE674" s="6"/>
      <c r="AF674" s="6"/>
      <c r="AG674" s="6"/>
      <c r="AH674" s="6"/>
      <c r="AI674" s="6"/>
      <c r="AJ674" s="6"/>
      <c r="AK674" s="6"/>
      <c r="AL674" s="6"/>
      <c r="AM674" s="6"/>
      <c r="AN674" s="6"/>
      <c r="AO674" s="6"/>
      <c r="AP674" s="6"/>
      <c r="AQ674" s="6"/>
      <c r="AR674" s="6"/>
      <c r="AS674" s="6"/>
      <c r="AT674" s="6"/>
      <c r="AU674" s="6"/>
      <c r="AV674" s="6"/>
      <c r="AW674" s="6"/>
      <c r="BD674" s="6"/>
      <c r="BE674" s="6"/>
    </row>
    <row r="675" spans="6:57" x14ac:dyDescent="0.2"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AD675" s="6"/>
      <c r="AE675" s="6"/>
      <c r="AF675" s="6"/>
      <c r="AG675" s="6"/>
      <c r="AH675" s="6"/>
      <c r="AI675" s="6"/>
      <c r="AJ675" s="6"/>
      <c r="AK675" s="6"/>
      <c r="AL675" s="6"/>
      <c r="AM675" s="6"/>
      <c r="AN675" s="6"/>
      <c r="AO675" s="6"/>
      <c r="AP675" s="6"/>
      <c r="AQ675" s="6"/>
      <c r="AR675" s="6"/>
      <c r="AS675" s="6"/>
      <c r="AT675" s="6"/>
      <c r="AU675" s="6"/>
      <c r="AV675" s="6"/>
      <c r="AW675" s="6"/>
      <c r="BD675" s="6"/>
      <c r="BE675" s="6"/>
    </row>
    <row r="676" spans="6:57" x14ac:dyDescent="0.2"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AD676" s="6"/>
      <c r="AE676" s="6"/>
      <c r="AF676" s="6"/>
      <c r="AG676" s="6"/>
      <c r="AH676" s="6"/>
      <c r="AI676" s="6"/>
      <c r="AJ676" s="6"/>
      <c r="AK676" s="6"/>
      <c r="AL676" s="6"/>
      <c r="AM676" s="6"/>
      <c r="AN676" s="6"/>
      <c r="AO676" s="6"/>
      <c r="AP676" s="6"/>
      <c r="AQ676" s="6"/>
      <c r="AR676" s="6"/>
      <c r="AS676" s="6"/>
      <c r="AT676" s="6"/>
      <c r="AU676" s="6"/>
      <c r="AV676" s="6"/>
      <c r="AW676" s="6"/>
      <c r="BD676" s="6"/>
      <c r="BE676" s="6"/>
    </row>
    <row r="677" spans="6:57" x14ac:dyDescent="0.2"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AD677" s="6"/>
      <c r="AE677" s="6"/>
      <c r="AF677" s="6"/>
      <c r="AG677" s="6"/>
      <c r="AH677" s="6"/>
      <c r="AI677" s="6"/>
      <c r="AJ677" s="6"/>
      <c r="AK677" s="6"/>
      <c r="AL677" s="6"/>
      <c r="AM677" s="6"/>
      <c r="AN677" s="6"/>
      <c r="AO677" s="6"/>
      <c r="AP677" s="6"/>
      <c r="AQ677" s="6"/>
      <c r="AR677" s="6"/>
      <c r="AS677" s="6"/>
      <c r="AT677" s="6"/>
      <c r="AU677" s="6"/>
      <c r="AV677" s="6"/>
      <c r="AW677" s="6"/>
      <c r="BD677" s="6"/>
      <c r="BE677" s="6"/>
    </row>
    <row r="678" spans="6:57" x14ac:dyDescent="0.2"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AD678" s="6"/>
      <c r="AE678" s="6"/>
      <c r="AF678" s="6"/>
      <c r="AG678" s="6"/>
      <c r="AH678" s="6"/>
      <c r="AI678" s="6"/>
      <c r="AJ678" s="6"/>
      <c r="AK678" s="6"/>
      <c r="AL678" s="6"/>
      <c r="AM678" s="6"/>
      <c r="AN678" s="6"/>
      <c r="AO678" s="6"/>
      <c r="AP678" s="6"/>
      <c r="AQ678" s="6"/>
      <c r="AR678" s="6"/>
      <c r="AS678" s="6"/>
      <c r="AT678" s="6"/>
      <c r="AU678" s="6"/>
      <c r="AV678" s="6"/>
      <c r="AW678" s="6"/>
      <c r="BD678" s="6"/>
      <c r="BE678" s="6"/>
    </row>
    <row r="679" spans="6:57" x14ac:dyDescent="0.2"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AD679" s="6"/>
      <c r="AE679" s="6"/>
      <c r="AF679" s="6"/>
      <c r="AG679" s="6"/>
      <c r="AH679" s="6"/>
      <c r="AI679" s="6"/>
      <c r="AJ679" s="6"/>
      <c r="AK679" s="6"/>
      <c r="AL679" s="6"/>
      <c r="AM679" s="6"/>
      <c r="AN679" s="6"/>
      <c r="AO679" s="6"/>
      <c r="AP679" s="6"/>
      <c r="AQ679" s="6"/>
      <c r="AR679" s="6"/>
      <c r="AS679" s="6"/>
      <c r="AT679" s="6"/>
      <c r="AU679" s="6"/>
      <c r="AV679" s="6"/>
      <c r="AW679" s="6"/>
      <c r="BD679" s="6"/>
      <c r="BE679" s="6"/>
    </row>
    <row r="680" spans="6:57" x14ac:dyDescent="0.2"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AD680" s="6"/>
      <c r="AE680" s="6"/>
      <c r="AF680" s="6"/>
      <c r="AG680" s="6"/>
      <c r="AH680" s="6"/>
      <c r="AI680" s="6"/>
      <c r="AJ680" s="6"/>
      <c r="AK680" s="6"/>
      <c r="AL680" s="6"/>
      <c r="AM680" s="6"/>
      <c r="AN680" s="6"/>
      <c r="AO680" s="6"/>
      <c r="AP680" s="6"/>
      <c r="AQ680" s="6"/>
      <c r="AR680" s="6"/>
      <c r="AS680" s="6"/>
      <c r="AT680" s="6"/>
      <c r="AU680" s="6"/>
      <c r="AV680" s="6"/>
      <c r="AW680" s="6"/>
      <c r="BD680" s="6"/>
      <c r="BE680" s="6"/>
    </row>
    <row r="681" spans="6:57" x14ac:dyDescent="0.2"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AD681" s="6"/>
      <c r="AE681" s="6"/>
      <c r="AF681" s="6"/>
      <c r="AG681" s="6"/>
      <c r="AH681" s="6"/>
      <c r="AI681" s="6"/>
      <c r="AJ681" s="6"/>
      <c r="AK681" s="6"/>
      <c r="AL681" s="6"/>
      <c r="AM681" s="6"/>
      <c r="AN681" s="6"/>
      <c r="AO681" s="6"/>
      <c r="AP681" s="6"/>
      <c r="AQ681" s="6"/>
      <c r="AR681" s="6"/>
      <c r="AS681" s="6"/>
      <c r="AT681" s="6"/>
      <c r="AU681" s="6"/>
      <c r="AV681" s="6"/>
      <c r="AW681" s="6"/>
      <c r="BD681" s="6"/>
      <c r="BE681" s="6"/>
    </row>
    <row r="682" spans="6:57" x14ac:dyDescent="0.2"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AD682" s="6"/>
      <c r="AE682" s="6"/>
      <c r="AF682" s="6"/>
      <c r="AG682" s="6"/>
      <c r="AH682" s="6"/>
      <c r="AI682" s="6"/>
      <c r="AJ682" s="6"/>
      <c r="AK682" s="6"/>
      <c r="AL682" s="6"/>
      <c r="AM682" s="6"/>
      <c r="AN682" s="6"/>
      <c r="AO682" s="6"/>
      <c r="AP682" s="6"/>
      <c r="AQ682" s="6"/>
      <c r="AR682" s="6"/>
      <c r="AS682" s="6"/>
      <c r="AT682" s="6"/>
      <c r="AU682" s="6"/>
      <c r="AV682" s="6"/>
      <c r="AW682" s="6"/>
      <c r="BD682" s="6"/>
      <c r="BE682" s="6"/>
    </row>
    <row r="683" spans="6:57" x14ac:dyDescent="0.2"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AD683" s="6"/>
      <c r="AE683" s="6"/>
      <c r="AF683" s="6"/>
      <c r="AG683" s="6"/>
      <c r="AH683" s="6"/>
      <c r="AI683" s="6"/>
      <c r="AJ683" s="6"/>
      <c r="AK683" s="6"/>
      <c r="AL683" s="6"/>
      <c r="AM683" s="6"/>
      <c r="AN683" s="6"/>
      <c r="AO683" s="6"/>
      <c r="AP683" s="6"/>
      <c r="AQ683" s="6"/>
      <c r="AR683" s="6"/>
      <c r="AS683" s="6"/>
      <c r="AT683" s="6"/>
      <c r="AU683" s="6"/>
      <c r="AV683" s="6"/>
      <c r="AW683" s="6"/>
      <c r="BD683" s="6"/>
      <c r="BE683" s="6"/>
    </row>
    <row r="684" spans="6:57" x14ac:dyDescent="0.2"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AD684" s="6"/>
      <c r="AE684" s="6"/>
      <c r="AF684" s="6"/>
      <c r="AG684" s="6"/>
      <c r="AH684" s="6"/>
      <c r="AI684" s="6"/>
      <c r="AJ684" s="6"/>
      <c r="AK684" s="6"/>
      <c r="AL684" s="6"/>
      <c r="AM684" s="6"/>
      <c r="AN684" s="6"/>
      <c r="AO684" s="6"/>
      <c r="AP684" s="6"/>
      <c r="AQ684" s="6"/>
      <c r="AR684" s="6"/>
      <c r="AS684" s="6"/>
      <c r="AT684" s="6"/>
      <c r="AU684" s="6"/>
      <c r="AV684" s="6"/>
      <c r="AW684" s="6"/>
      <c r="BD684" s="6"/>
      <c r="BE684" s="6"/>
    </row>
    <row r="685" spans="6:57" x14ac:dyDescent="0.2"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AD685" s="6"/>
      <c r="AE685" s="6"/>
      <c r="AF685" s="6"/>
      <c r="AG685" s="6"/>
      <c r="AH685" s="6"/>
      <c r="AI685" s="6"/>
      <c r="AJ685" s="6"/>
      <c r="AK685" s="6"/>
      <c r="AL685" s="6"/>
      <c r="AM685" s="6"/>
      <c r="AN685" s="6"/>
      <c r="AO685" s="6"/>
      <c r="AP685" s="6"/>
      <c r="AQ685" s="6"/>
      <c r="AR685" s="6"/>
      <c r="AS685" s="6"/>
      <c r="AT685" s="6"/>
      <c r="AU685" s="6"/>
      <c r="AV685" s="6"/>
      <c r="AW685" s="6"/>
      <c r="BD685" s="6"/>
      <c r="BE685" s="6"/>
    </row>
    <row r="686" spans="6:57" x14ac:dyDescent="0.2"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AD686" s="6"/>
      <c r="AE686" s="6"/>
      <c r="AF686" s="6"/>
      <c r="AG686" s="6"/>
      <c r="AH686" s="6"/>
      <c r="AI686" s="6"/>
      <c r="AJ686" s="6"/>
      <c r="AK686" s="6"/>
      <c r="AL686" s="6"/>
      <c r="AM686" s="6"/>
      <c r="AN686" s="6"/>
      <c r="AO686" s="6"/>
      <c r="AP686" s="6"/>
      <c r="AQ686" s="6"/>
      <c r="AR686" s="6"/>
      <c r="AS686" s="6"/>
      <c r="AT686" s="6"/>
      <c r="AU686" s="6"/>
      <c r="AV686" s="6"/>
      <c r="AW686" s="6"/>
      <c r="BD686" s="6"/>
      <c r="BE686" s="6"/>
    </row>
    <row r="687" spans="6:57" x14ac:dyDescent="0.2"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AD687" s="6"/>
      <c r="AE687" s="6"/>
      <c r="AF687" s="6"/>
      <c r="AG687" s="6"/>
      <c r="AH687" s="6"/>
      <c r="AI687" s="6"/>
      <c r="AJ687" s="6"/>
      <c r="AK687" s="6"/>
      <c r="AL687" s="6"/>
      <c r="AM687" s="6"/>
      <c r="AN687" s="6"/>
      <c r="AO687" s="6"/>
      <c r="AP687" s="6"/>
      <c r="AQ687" s="6"/>
      <c r="AR687" s="6"/>
      <c r="AS687" s="6"/>
      <c r="AT687" s="6"/>
      <c r="AU687" s="6"/>
      <c r="AV687" s="6"/>
      <c r="AW687" s="6"/>
      <c r="BD687" s="6"/>
      <c r="BE687" s="6"/>
    </row>
    <row r="688" spans="6:57" x14ac:dyDescent="0.2"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AD688" s="6"/>
      <c r="AE688" s="6"/>
      <c r="AF688" s="6"/>
      <c r="AG688" s="6"/>
      <c r="AH688" s="6"/>
      <c r="AI688" s="6"/>
      <c r="AJ688" s="6"/>
      <c r="AK688" s="6"/>
      <c r="AL688" s="6"/>
      <c r="AM688" s="6"/>
      <c r="AN688" s="6"/>
      <c r="AO688" s="6"/>
      <c r="AP688" s="6"/>
      <c r="AQ688" s="6"/>
      <c r="AR688" s="6"/>
      <c r="AS688" s="6"/>
      <c r="AT688" s="6"/>
      <c r="AU688" s="6"/>
      <c r="AV688" s="6"/>
      <c r="AW688" s="6"/>
      <c r="BD688" s="6"/>
      <c r="BE688" s="6"/>
    </row>
    <row r="689" spans="6:57" x14ac:dyDescent="0.2"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AD689" s="6"/>
      <c r="AE689" s="6"/>
      <c r="AF689" s="6"/>
      <c r="AG689" s="6"/>
      <c r="AH689" s="6"/>
      <c r="AI689" s="6"/>
      <c r="AJ689" s="6"/>
      <c r="AK689" s="6"/>
      <c r="AL689" s="6"/>
      <c r="AM689" s="6"/>
      <c r="AN689" s="6"/>
      <c r="AO689" s="6"/>
      <c r="AP689" s="6"/>
      <c r="AQ689" s="6"/>
      <c r="AR689" s="6"/>
      <c r="AS689" s="6"/>
      <c r="AT689" s="6"/>
      <c r="AU689" s="6"/>
      <c r="AV689" s="6"/>
      <c r="AW689" s="6"/>
      <c r="BD689" s="6"/>
      <c r="BE689" s="6"/>
    </row>
    <row r="690" spans="6:57" x14ac:dyDescent="0.2"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AD690" s="6"/>
      <c r="AE690" s="6"/>
      <c r="AF690" s="6"/>
      <c r="AG690" s="6"/>
      <c r="AH690" s="6"/>
      <c r="AI690" s="6"/>
      <c r="AJ690" s="6"/>
      <c r="AK690" s="6"/>
      <c r="AL690" s="6"/>
      <c r="AM690" s="6"/>
      <c r="AN690" s="6"/>
      <c r="AO690" s="6"/>
      <c r="AP690" s="6"/>
      <c r="AQ690" s="6"/>
      <c r="AR690" s="6"/>
      <c r="AS690" s="6"/>
      <c r="AT690" s="6"/>
      <c r="AU690" s="6"/>
      <c r="AV690" s="6"/>
      <c r="AW690" s="6"/>
      <c r="BD690" s="6"/>
      <c r="BE690" s="6"/>
    </row>
    <row r="691" spans="6:57" x14ac:dyDescent="0.2"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AD691" s="6"/>
      <c r="AE691" s="6"/>
      <c r="AF691" s="6"/>
      <c r="AG691" s="6"/>
      <c r="AH691" s="6"/>
      <c r="AI691" s="6"/>
      <c r="AJ691" s="6"/>
      <c r="AK691" s="6"/>
      <c r="AL691" s="6"/>
      <c r="AM691" s="6"/>
      <c r="AN691" s="6"/>
      <c r="AO691" s="6"/>
      <c r="AP691" s="6"/>
      <c r="AQ691" s="6"/>
      <c r="AR691" s="6"/>
      <c r="AS691" s="6"/>
      <c r="AT691" s="6"/>
      <c r="AU691" s="6"/>
      <c r="AV691" s="6"/>
      <c r="AW691" s="6"/>
      <c r="BD691" s="6"/>
      <c r="BE691" s="6"/>
    </row>
    <row r="692" spans="6:57" x14ac:dyDescent="0.2"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AD692" s="6"/>
      <c r="AE692" s="6"/>
      <c r="AF692" s="6"/>
      <c r="AG692" s="6"/>
      <c r="AH692" s="6"/>
      <c r="AI692" s="6"/>
      <c r="AJ692" s="6"/>
      <c r="AK692" s="6"/>
      <c r="AL692" s="6"/>
      <c r="AM692" s="6"/>
      <c r="AN692" s="6"/>
      <c r="AO692" s="6"/>
      <c r="AP692" s="6"/>
      <c r="AQ692" s="6"/>
      <c r="AR692" s="6"/>
      <c r="AS692" s="6"/>
      <c r="AT692" s="6"/>
      <c r="AU692" s="6"/>
      <c r="AV692" s="6"/>
      <c r="AW692" s="6"/>
      <c r="BD692" s="6"/>
      <c r="BE692" s="6"/>
    </row>
    <row r="693" spans="6:57" x14ac:dyDescent="0.2"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AD693" s="6"/>
      <c r="AE693" s="6"/>
      <c r="AF693" s="6"/>
      <c r="AG693" s="6"/>
      <c r="AH693" s="6"/>
      <c r="AI693" s="6"/>
      <c r="AJ693" s="6"/>
      <c r="AK693" s="6"/>
      <c r="AL693" s="6"/>
      <c r="AM693" s="6"/>
      <c r="AN693" s="6"/>
      <c r="AO693" s="6"/>
      <c r="AP693" s="6"/>
      <c r="AQ693" s="6"/>
      <c r="AR693" s="6"/>
      <c r="AS693" s="6"/>
      <c r="AT693" s="6"/>
      <c r="AU693" s="6"/>
      <c r="AV693" s="6"/>
      <c r="AW693" s="6"/>
      <c r="BD693" s="6"/>
      <c r="BE693" s="6"/>
    </row>
    <row r="694" spans="6:57" x14ac:dyDescent="0.2"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AD694" s="6"/>
      <c r="AE694" s="6"/>
      <c r="AF694" s="6"/>
      <c r="AG694" s="6"/>
      <c r="AH694" s="6"/>
      <c r="AI694" s="6"/>
      <c r="AJ694" s="6"/>
      <c r="AK694" s="6"/>
      <c r="AL694" s="6"/>
      <c r="AM694" s="6"/>
      <c r="AN694" s="6"/>
      <c r="AO694" s="6"/>
      <c r="AP694" s="6"/>
      <c r="AQ694" s="6"/>
      <c r="AR694" s="6"/>
      <c r="AS694" s="6"/>
      <c r="AT694" s="6"/>
      <c r="AU694" s="6"/>
      <c r="AV694" s="6"/>
      <c r="AW694" s="6"/>
      <c r="BD694" s="6"/>
      <c r="BE694" s="6"/>
    </row>
    <row r="695" spans="6:57" x14ac:dyDescent="0.2"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AD695" s="6"/>
      <c r="AE695" s="6"/>
      <c r="AF695" s="6"/>
      <c r="AG695" s="6"/>
      <c r="AH695" s="6"/>
      <c r="AI695" s="6"/>
      <c r="AJ695" s="6"/>
      <c r="AK695" s="6"/>
      <c r="AL695" s="6"/>
      <c r="AM695" s="6"/>
      <c r="AN695" s="6"/>
      <c r="AO695" s="6"/>
      <c r="AP695" s="6"/>
      <c r="AQ695" s="6"/>
      <c r="AR695" s="6"/>
      <c r="AS695" s="6"/>
      <c r="AT695" s="6"/>
      <c r="AU695" s="6"/>
      <c r="AV695" s="6"/>
      <c r="AW695" s="6"/>
      <c r="BD695" s="6"/>
      <c r="BE695" s="6"/>
    </row>
    <row r="696" spans="6:57" x14ac:dyDescent="0.2"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AD696" s="6"/>
      <c r="AE696" s="6"/>
      <c r="AF696" s="6"/>
      <c r="AG696" s="6"/>
      <c r="AH696" s="6"/>
      <c r="AI696" s="6"/>
      <c r="AJ696" s="6"/>
      <c r="AK696" s="6"/>
      <c r="AL696" s="6"/>
      <c r="AM696" s="6"/>
      <c r="AN696" s="6"/>
      <c r="AO696" s="6"/>
      <c r="AP696" s="6"/>
      <c r="AQ696" s="6"/>
      <c r="AR696" s="6"/>
      <c r="AS696" s="6"/>
      <c r="AT696" s="6"/>
      <c r="AU696" s="6"/>
      <c r="AV696" s="6"/>
      <c r="AW696" s="6"/>
      <c r="BD696" s="6"/>
      <c r="BE696" s="6"/>
    </row>
    <row r="697" spans="6:57" x14ac:dyDescent="0.2"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AD697" s="6"/>
      <c r="AE697" s="6"/>
      <c r="AF697" s="6"/>
      <c r="AG697" s="6"/>
      <c r="AH697" s="6"/>
      <c r="AI697" s="6"/>
      <c r="AJ697" s="6"/>
      <c r="AK697" s="6"/>
      <c r="AL697" s="6"/>
      <c r="AM697" s="6"/>
      <c r="AN697" s="6"/>
      <c r="AO697" s="6"/>
      <c r="AP697" s="6"/>
      <c r="AQ697" s="6"/>
      <c r="AR697" s="6"/>
      <c r="AS697" s="6"/>
      <c r="AT697" s="6"/>
      <c r="AU697" s="6"/>
      <c r="AV697" s="6"/>
      <c r="AW697" s="6"/>
      <c r="BD697" s="6"/>
      <c r="BE697" s="6"/>
    </row>
    <row r="698" spans="6:57" x14ac:dyDescent="0.2"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AD698" s="6"/>
      <c r="AE698" s="6"/>
      <c r="AF698" s="6"/>
      <c r="AG698" s="6"/>
      <c r="AH698" s="6"/>
      <c r="AI698" s="6"/>
      <c r="AJ698" s="6"/>
      <c r="AK698" s="6"/>
      <c r="AL698" s="6"/>
      <c r="AM698" s="6"/>
      <c r="AN698" s="6"/>
      <c r="AO698" s="6"/>
      <c r="AP698" s="6"/>
      <c r="AQ698" s="6"/>
      <c r="AR698" s="6"/>
      <c r="AS698" s="6"/>
      <c r="AT698" s="6"/>
      <c r="AU698" s="6"/>
      <c r="AV698" s="6"/>
      <c r="AW698" s="6"/>
      <c r="BD698" s="6"/>
      <c r="BE698" s="6"/>
    </row>
    <row r="699" spans="6:57" x14ac:dyDescent="0.2"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AD699" s="6"/>
      <c r="AE699" s="6"/>
      <c r="AF699" s="6"/>
      <c r="AG699" s="6"/>
      <c r="AH699" s="6"/>
      <c r="AI699" s="6"/>
      <c r="AJ699" s="6"/>
      <c r="AK699" s="6"/>
      <c r="AL699" s="6"/>
      <c r="AM699" s="6"/>
      <c r="AN699" s="6"/>
      <c r="AO699" s="6"/>
      <c r="AP699" s="6"/>
      <c r="AQ699" s="6"/>
      <c r="AR699" s="6"/>
      <c r="AS699" s="6"/>
      <c r="AT699" s="6"/>
      <c r="AU699" s="6"/>
      <c r="AV699" s="6"/>
      <c r="AW699" s="6"/>
      <c r="BD699" s="6"/>
      <c r="BE699" s="6"/>
    </row>
    <row r="700" spans="6:57" x14ac:dyDescent="0.2"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AD700" s="6"/>
      <c r="AE700" s="6"/>
      <c r="AF700" s="6"/>
      <c r="AG700" s="6"/>
      <c r="AH700" s="6"/>
      <c r="AI700" s="6"/>
      <c r="AJ700" s="6"/>
      <c r="AK700" s="6"/>
      <c r="AL700" s="6"/>
      <c r="AM700" s="6"/>
      <c r="AN700" s="6"/>
      <c r="AO700" s="6"/>
      <c r="AP700" s="6"/>
      <c r="AQ700" s="6"/>
      <c r="AR700" s="6"/>
      <c r="AS700" s="6"/>
      <c r="AT700" s="6"/>
      <c r="AU700" s="6"/>
      <c r="AV700" s="6"/>
      <c r="AW700" s="6"/>
      <c r="BD700" s="6"/>
      <c r="BE700" s="6"/>
    </row>
    <row r="701" spans="6:57" x14ac:dyDescent="0.2"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AD701" s="6"/>
      <c r="AE701" s="6"/>
      <c r="AF701" s="6"/>
      <c r="AG701" s="6"/>
      <c r="AH701" s="6"/>
      <c r="AI701" s="6"/>
      <c r="AJ701" s="6"/>
      <c r="AK701" s="6"/>
      <c r="AL701" s="6"/>
      <c r="AM701" s="6"/>
      <c r="AN701" s="6"/>
      <c r="AO701" s="6"/>
      <c r="AP701" s="6"/>
      <c r="AQ701" s="6"/>
      <c r="AR701" s="6"/>
      <c r="AS701" s="6"/>
      <c r="AT701" s="6"/>
      <c r="AU701" s="6"/>
      <c r="AV701" s="6"/>
      <c r="AW701" s="6"/>
      <c r="BD701" s="6"/>
      <c r="BE701" s="6"/>
    </row>
    <row r="702" spans="6:57" x14ac:dyDescent="0.2"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AD702" s="6"/>
      <c r="AE702" s="6"/>
      <c r="AF702" s="6"/>
      <c r="AG702" s="6"/>
      <c r="AH702" s="6"/>
      <c r="AI702" s="6"/>
      <c r="AJ702" s="6"/>
      <c r="AK702" s="6"/>
      <c r="AL702" s="6"/>
      <c r="AM702" s="6"/>
      <c r="AN702" s="6"/>
      <c r="AO702" s="6"/>
      <c r="AP702" s="6"/>
      <c r="AQ702" s="6"/>
      <c r="AR702" s="6"/>
      <c r="AS702" s="6"/>
      <c r="AT702" s="6"/>
      <c r="AU702" s="6"/>
      <c r="AV702" s="6"/>
      <c r="AW702" s="6"/>
      <c r="BD702" s="6"/>
      <c r="BE702" s="6"/>
    </row>
    <row r="703" spans="6:57" x14ac:dyDescent="0.2"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AD703" s="6"/>
      <c r="AE703" s="6"/>
      <c r="AF703" s="6"/>
      <c r="AG703" s="6"/>
      <c r="AH703" s="6"/>
      <c r="AI703" s="6"/>
      <c r="AJ703" s="6"/>
      <c r="AK703" s="6"/>
      <c r="AL703" s="6"/>
      <c r="AM703" s="6"/>
      <c r="AN703" s="6"/>
      <c r="AO703" s="6"/>
      <c r="AP703" s="6"/>
      <c r="AQ703" s="6"/>
      <c r="AR703" s="6"/>
      <c r="AS703" s="6"/>
      <c r="AT703" s="6"/>
      <c r="AU703" s="6"/>
      <c r="AV703" s="6"/>
      <c r="AW703" s="6"/>
      <c r="BD703" s="6"/>
      <c r="BE703" s="6"/>
    </row>
    <row r="704" spans="6:57" x14ac:dyDescent="0.2"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AD704" s="6"/>
      <c r="AE704" s="6"/>
      <c r="AF704" s="6"/>
      <c r="AG704" s="6"/>
      <c r="AH704" s="6"/>
      <c r="AI704" s="6"/>
      <c r="AJ704" s="6"/>
      <c r="AK704" s="6"/>
      <c r="AL704" s="6"/>
      <c r="AM704" s="6"/>
      <c r="AN704" s="6"/>
      <c r="AO704" s="6"/>
      <c r="AP704" s="6"/>
      <c r="AQ704" s="6"/>
      <c r="AR704" s="6"/>
      <c r="AS704" s="6"/>
      <c r="AT704" s="6"/>
      <c r="AU704" s="6"/>
      <c r="AV704" s="6"/>
      <c r="AW704" s="6"/>
      <c r="BD704" s="6"/>
      <c r="BE704" s="6"/>
    </row>
    <row r="705" spans="6:57" x14ac:dyDescent="0.2"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AD705" s="6"/>
      <c r="AE705" s="6"/>
      <c r="AF705" s="6"/>
      <c r="AG705" s="6"/>
      <c r="AH705" s="6"/>
      <c r="AI705" s="6"/>
      <c r="AJ705" s="6"/>
      <c r="AK705" s="6"/>
      <c r="AL705" s="6"/>
      <c r="AM705" s="6"/>
      <c r="AN705" s="6"/>
      <c r="AO705" s="6"/>
      <c r="AP705" s="6"/>
      <c r="AQ705" s="6"/>
      <c r="AR705" s="6"/>
      <c r="AS705" s="6"/>
      <c r="AT705" s="6"/>
      <c r="AU705" s="6"/>
      <c r="AV705" s="6"/>
      <c r="AW705" s="6"/>
      <c r="BD705" s="6"/>
      <c r="BE705" s="6"/>
    </row>
    <row r="706" spans="6:57" x14ac:dyDescent="0.2"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AD706" s="6"/>
      <c r="AE706" s="6"/>
      <c r="AF706" s="6"/>
      <c r="AG706" s="6"/>
      <c r="AH706" s="6"/>
      <c r="AI706" s="6"/>
      <c r="AJ706" s="6"/>
      <c r="AK706" s="6"/>
      <c r="AL706" s="6"/>
      <c r="AM706" s="6"/>
      <c r="AN706" s="6"/>
      <c r="AO706" s="6"/>
      <c r="AP706" s="6"/>
      <c r="AQ706" s="6"/>
      <c r="AR706" s="6"/>
      <c r="AS706" s="6"/>
      <c r="AT706" s="6"/>
      <c r="AU706" s="6"/>
      <c r="AV706" s="6"/>
      <c r="AW706" s="6"/>
      <c r="BD706" s="6"/>
      <c r="BE706" s="6"/>
    </row>
    <row r="707" spans="6:57" x14ac:dyDescent="0.2"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AD707" s="6"/>
      <c r="AE707" s="6"/>
      <c r="AF707" s="6"/>
      <c r="AG707" s="6"/>
      <c r="AH707" s="6"/>
      <c r="AI707" s="6"/>
      <c r="AJ707" s="6"/>
      <c r="AK707" s="6"/>
      <c r="AL707" s="6"/>
      <c r="AM707" s="6"/>
      <c r="AN707" s="6"/>
      <c r="AO707" s="6"/>
      <c r="AP707" s="6"/>
      <c r="AQ707" s="6"/>
      <c r="AR707" s="6"/>
      <c r="AS707" s="6"/>
      <c r="AT707" s="6"/>
      <c r="AU707" s="6"/>
      <c r="AV707" s="6"/>
      <c r="AW707" s="6"/>
      <c r="BD707" s="6"/>
      <c r="BE707" s="6"/>
    </row>
    <row r="708" spans="6:57" x14ac:dyDescent="0.2"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AD708" s="6"/>
      <c r="AE708" s="6"/>
      <c r="AF708" s="6"/>
      <c r="AG708" s="6"/>
      <c r="AH708" s="6"/>
      <c r="AI708" s="6"/>
      <c r="AJ708" s="6"/>
      <c r="AK708" s="6"/>
      <c r="AL708" s="6"/>
      <c r="AM708" s="6"/>
      <c r="AN708" s="6"/>
      <c r="AO708" s="6"/>
      <c r="AP708" s="6"/>
      <c r="AQ708" s="6"/>
      <c r="AR708" s="6"/>
      <c r="AS708" s="6"/>
      <c r="AT708" s="6"/>
      <c r="AU708" s="6"/>
      <c r="AV708" s="6"/>
      <c r="AW708" s="6"/>
      <c r="BD708" s="6"/>
      <c r="BE708" s="6"/>
    </row>
    <row r="709" spans="6:57" x14ac:dyDescent="0.2"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AD709" s="6"/>
      <c r="AE709" s="6"/>
      <c r="AF709" s="6"/>
      <c r="AG709" s="6"/>
      <c r="AH709" s="6"/>
      <c r="AI709" s="6"/>
      <c r="AJ709" s="6"/>
      <c r="AK709" s="6"/>
      <c r="AL709" s="6"/>
      <c r="AM709" s="6"/>
      <c r="AN709" s="6"/>
      <c r="AO709" s="6"/>
      <c r="AP709" s="6"/>
      <c r="AQ709" s="6"/>
      <c r="AR709" s="6"/>
      <c r="AS709" s="6"/>
      <c r="AT709" s="6"/>
      <c r="AU709" s="6"/>
      <c r="AV709" s="6"/>
      <c r="AW709" s="6"/>
      <c r="BD709" s="6"/>
      <c r="BE709" s="6"/>
    </row>
    <row r="710" spans="6:57" x14ac:dyDescent="0.2"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AD710" s="6"/>
      <c r="AE710" s="6"/>
      <c r="AF710" s="6"/>
      <c r="AG710" s="6"/>
      <c r="AH710" s="6"/>
      <c r="AI710" s="6"/>
      <c r="AJ710" s="6"/>
      <c r="AK710" s="6"/>
      <c r="AL710" s="6"/>
      <c r="AM710" s="6"/>
      <c r="AN710" s="6"/>
      <c r="AO710" s="6"/>
      <c r="AP710" s="6"/>
      <c r="AQ710" s="6"/>
      <c r="AR710" s="6"/>
      <c r="AS710" s="6"/>
      <c r="AT710" s="6"/>
      <c r="AU710" s="6"/>
      <c r="AV710" s="6"/>
      <c r="AW710" s="6"/>
      <c r="BD710" s="6"/>
      <c r="BE710" s="6"/>
    </row>
    <row r="711" spans="6:57" x14ac:dyDescent="0.2"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AD711" s="6"/>
      <c r="AE711" s="6"/>
      <c r="AF711" s="6"/>
      <c r="AG711" s="6"/>
      <c r="AH711" s="6"/>
      <c r="AI711" s="6"/>
      <c r="AJ711" s="6"/>
      <c r="AK711" s="6"/>
      <c r="AL711" s="6"/>
      <c r="AM711" s="6"/>
      <c r="AN711" s="6"/>
      <c r="AO711" s="6"/>
      <c r="AP711" s="6"/>
      <c r="AQ711" s="6"/>
      <c r="AR711" s="6"/>
      <c r="AS711" s="6"/>
      <c r="AT711" s="6"/>
      <c r="AU711" s="6"/>
      <c r="AV711" s="6"/>
      <c r="AW711" s="6"/>
      <c r="BD711" s="6"/>
      <c r="BE711" s="6"/>
    </row>
    <row r="712" spans="6:57" x14ac:dyDescent="0.2"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AD712" s="6"/>
      <c r="AE712" s="6"/>
      <c r="AF712" s="6"/>
      <c r="AG712" s="6"/>
      <c r="AH712" s="6"/>
      <c r="AI712" s="6"/>
      <c r="AJ712" s="6"/>
      <c r="AK712" s="6"/>
      <c r="AL712" s="6"/>
      <c r="AM712" s="6"/>
      <c r="AN712" s="6"/>
      <c r="AO712" s="6"/>
      <c r="AP712" s="6"/>
      <c r="AQ712" s="6"/>
      <c r="AR712" s="6"/>
      <c r="AS712" s="6"/>
      <c r="AT712" s="6"/>
      <c r="AU712" s="6"/>
      <c r="AV712" s="6"/>
      <c r="AW712" s="6"/>
      <c r="BD712" s="6"/>
      <c r="BE712" s="6"/>
    </row>
    <row r="713" spans="6:57" x14ac:dyDescent="0.2"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AD713" s="6"/>
      <c r="AE713" s="6"/>
      <c r="AF713" s="6"/>
      <c r="AG713" s="6"/>
      <c r="AH713" s="6"/>
      <c r="AI713" s="6"/>
      <c r="AJ713" s="6"/>
      <c r="AK713" s="6"/>
      <c r="AL713" s="6"/>
      <c r="AM713" s="6"/>
      <c r="AN713" s="6"/>
      <c r="AO713" s="6"/>
      <c r="AP713" s="6"/>
      <c r="AQ713" s="6"/>
      <c r="AR713" s="6"/>
      <c r="AS713" s="6"/>
      <c r="AT713" s="6"/>
      <c r="AU713" s="6"/>
      <c r="AV713" s="6"/>
      <c r="AW713" s="6"/>
      <c r="BD713" s="6"/>
      <c r="BE713" s="6"/>
    </row>
    <row r="714" spans="6:57" x14ac:dyDescent="0.2"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AD714" s="6"/>
      <c r="AE714" s="6"/>
      <c r="AF714" s="6"/>
      <c r="AG714" s="6"/>
      <c r="AH714" s="6"/>
      <c r="AI714" s="6"/>
      <c r="AJ714" s="6"/>
      <c r="AK714" s="6"/>
      <c r="AL714" s="6"/>
      <c r="AM714" s="6"/>
      <c r="AN714" s="6"/>
      <c r="AO714" s="6"/>
      <c r="AP714" s="6"/>
      <c r="AQ714" s="6"/>
      <c r="AR714" s="6"/>
      <c r="AS714" s="6"/>
      <c r="AT714" s="6"/>
      <c r="AU714" s="6"/>
      <c r="AV714" s="6"/>
      <c r="AW714" s="6"/>
      <c r="BD714" s="6"/>
      <c r="BE714" s="6"/>
    </row>
    <row r="715" spans="6:57" x14ac:dyDescent="0.2"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AD715" s="6"/>
      <c r="AE715" s="6"/>
      <c r="AF715" s="6"/>
      <c r="AG715" s="6"/>
      <c r="AH715" s="6"/>
      <c r="AI715" s="6"/>
      <c r="AJ715" s="6"/>
      <c r="AK715" s="6"/>
      <c r="AL715" s="6"/>
      <c r="AM715" s="6"/>
      <c r="AN715" s="6"/>
      <c r="AO715" s="6"/>
      <c r="AP715" s="6"/>
      <c r="AQ715" s="6"/>
      <c r="AR715" s="6"/>
      <c r="AS715" s="6"/>
      <c r="AT715" s="6"/>
      <c r="AU715" s="6"/>
      <c r="AV715" s="6"/>
      <c r="AW715" s="6"/>
      <c r="BD715" s="6"/>
      <c r="BE715" s="6"/>
    </row>
    <row r="716" spans="6:57" x14ac:dyDescent="0.2"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AD716" s="6"/>
      <c r="AE716" s="6"/>
      <c r="AF716" s="6"/>
      <c r="AG716" s="6"/>
      <c r="AH716" s="6"/>
      <c r="AI716" s="6"/>
      <c r="AJ716" s="6"/>
      <c r="AK716" s="6"/>
      <c r="AL716" s="6"/>
      <c r="AM716" s="6"/>
      <c r="AN716" s="6"/>
      <c r="AO716" s="6"/>
      <c r="AP716" s="6"/>
      <c r="AQ716" s="6"/>
      <c r="AR716" s="6"/>
      <c r="AS716" s="6"/>
      <c r="AT716" s="6"/>
      <c r="AU716" s="6"/>
      <c r="AV716" s="6"/>
      <c r="AW716" s="6"/>
      <c r="BD716" s="6"/>
      <c r="BE716" s="6"/>
    </row>
    <row r="717" spans="6:57" x14ac:dyDescent="0.2"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AD717" s="6"/>
      <c r="AE717" s="6"/>
      <c r="AF717" s="6"/>
      <c r="AG717" s="6"/>
      <c r="AH717" s="6"/>
      <c r="AI717" s="6"/>
      <c r="AJ717" s="6"/>
      <c r="AK717" s="6"/>
      <c r="AL717" s="6"/>
      <c r="AM717" s="6"/>
      <c r="AN717" s="6"/>
      <c r="AO717" s="6"/>
      <c r="AP717" s="6"/>
      <c r="AQ717" s="6"/>
      <c r="AR717" s="6"/>
      <c r="AS717" s="6"/>
      <c r="AT717" s="6"/>
      <c r="AU717" s="6"/>
      <c r="AV717" s="6"/>
      <c r="AW717" s="6"/>
      <c r="BD717" s="6"/>
      <c r="BE717" s="6"/>
    </row>
    <row r="718" spans="6:57" x14ac:dyDescent="0.2"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AD718" s="6"/>
      <c r="AE718" s="6"/>
      <c r="AF718" s="6"/>
      <c r="AG718" s="6"/>
      <c r="AH718" s="6"/>
      <c r="AI718" s="6"/>
      <c r="AJ718" s="6"/>
      <c r="AK718" s="6"/>
      <c r="AL718" s="6"/>
      <c r="AM718" s="6"/>
      <c r="AN718" s="6"/>
      <c r="AO718" s="6"/>
      <c r="AP718" s="6"/>
      <c r="AQ718" s="6"/>
      <c r="AR718" s="6"/>
      <c r="AS718" s="6"/>
      <c r="AT718" s="6"/>
      <c r="AU718" s="6"/>
      <c r="AV718" s="6"/>
      <c r="AW718" s="6"/>
      <c r="BD718" s="6"/>
      <c r="BE718" s="6"/>
    </row>
    <row r="719" spans="6:57" x14ac:dyDescent="0.2"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AD719" s="6"/>
      <c r="AE719" s="6"/>
      <c r="AF719" s="6"/>
      <c r="AG719" s="6"/>
      <c r="AH719" s="6"/>
      <c r="AI719" s="6"/>
      <c r="AJ719" s="6"/>
      <c r="AK719" s="6"/>
      <c r="AL719" s="6"/>
      <c r="AM719" s="6"/>
      <c r="AN719" s="6"/>
      <c r="AO719" s="6"/>
      <c r="AP719" s="6"/>
      <c r="AQ719" s="6"/>
      <c r="AR719" s="6"/>
      <c r="AS719" s="6"/>
      <c r="AT719" s="6"/>
      <c r="AU719" s="6"/>
      <c r="AV719" s="6"/>
      <c r="AW719" s="6"/>
      <c r="BD719" s="6"/>
      <c r="BE719" s="6"/>
    </row>
    <row r="720" spans="6:57" x14ac:dyDescent="0.2"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AD720" s="6"/>
      <c r="AE720" s="6"/>
      <c r="AF720" s="6"/>
      <c r="AG720" s="6"/>
      <c r="AH720" s="6"/>
      <c r="AI720" s="6"/>
      <c r="AJ720" s="6"/>
      <c r="AK720" s="6"/>
      <c r="AL720" s="6"/>
      <c r="AM720" s="6"/>
      <c r="AN720" s="6"/>
      <c r="AO720" s="6"/>
      <c r="AP720" s="6"/>
      <c r="AQ720" s="6"/>
      <c r="AR720" s="6"/>
      <c r="AS720" s="6"/>
      <c r="AT720" s="6"/>
      <c r="AU720" s="6"/>
      <c r="AV720" s="6"/>
      <c r="AW720" s="6"/>
      <c r="BD720" s="6"/>
      <c r="BE720" s="6"/>
    </row>
    <row r="721" spans="6:57" x14ac:dyDescent="0.2"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AD721" s="6"/>
      <c r="AE721" s="6"/>
      <c r="AF721" s="6"/>
      <c r="AG721" s="6"/>
      <c r="AH721" s="6"/>
      <c r="AI721" s="6"/>
      <c r="AJ721" s="6"/>
      <c r="AK721" s="6"/>
      <c r="AL721" s="6"/>
      <c r="AM721" s="6"/>
      <c r="AN721" s="6"/>
      <c r="AO721" s="6"/>
      <c r="AP721" s="6"/>
      <c r="AQ721" s="6"/>
      <c r="AR721" s="6"/>
      <c r="AS721" s="6"/>
      <c r="AT721" s="6"/>
      <c r="AU721" s="6"/>
      <c r="AV721" s="6"/>
      <c r="AW721" s="6"/>
      <c r="BD721" s="6"/>
      <c r="BE721" s="6"/>
    </row>
    <row r="722" spans="6:57" x14ac:dyDescent="0.2"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AD722" s="6"/>
      <c r="AE722" s="6"/>
      <c r="AF722" s="6"/>
      <c r="AG722" s="6"/>
      <c r="AH722" s="6"/>
      <c r="AI722" s="6"/>
      <c r="AJ722" s="6"/>
      <c r="AK722" s="6"/>
      <c r="AL722" s="6"/>
      <c r="AM722" s="6"/>
      <c r="AN722" s="6"/>
      <c r="AO722" s="6"/>
      <c r="AP722" s="6"/>
      <c r="AQ722" s="6"/>
      <c r="AR722" s="6"/>
      <c r="AS722" s="6"/>
      <c r="AT722" s="6"/>
      <c r="AU722" s="6"/>
      <c r="AV722" s="6"/>
      <c r="AW722" s="6"/>
      <c r="BD722" s="6"/>
      <c r="BE722" s="6"/>
    </row>
    <row r="723" spans="6:57" x14ac:dyDescent="0.2"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AD723" s="6"/>
      <c r="AE723" s="6"/>
      <c r="AF723" s="6"/>
      <c r="AG723" s="6"/>
      <c r="AH723" s="6"/>
      <c r="AI723" s="6"/>
      <c r="AJ723" s="6"/>
      <c r="AK723" s="6"/>
      <c r="AL723" s="6"/>
      <c r="AM723" s="6"/>
      <c r="AN723" s="6"/>
      <c r="AO723" s="6"/>
      <c r="AP723" s="6"/>
      <c r="AQ723" s="6"/>
      <c r="AR723" s="6"/>
      <c r="AS723" s="6"/>
      <c r="AT723" s="6"/>
      <c r="AU723" s="6"/>
      <c r="AV723" s="6"/>
      <c r="AW723" s="6"/>
      <c r="BD723" s="6"/>
      <c r="BE723" s="6"/>
    </row>
    <row r="724" spans="6:57" x14ac:dyDescent="0.2"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AD724" s="6"/>
      <c r="AE724" s="6"/>
      <c r="AF724" s="6"/>
      <c r="AG724" s="6"/>
      <c r="AH724" s="6"/>
      <c r="AI724" s="6"/>
      <c r="AJ724" s="6"/>
      <c r="AK724" s="6"/>
      <c r="AL724" s="6"/>
      <c r="AM724" s="6"/>
      <c r="AN724" s="6"/>
      <c r="AO724" s="6"/>
      <c r="AP724" s="6"/>
      <c r="AQ724" s="6"/>
      <c r="AR724" s="6"/>
      <c r="AS724" s="6"/>
      <c r="AT724" s="6"/>
      <c r="AU724" s="6"/>
      <c r="AV724" s="6"/>
      <c r="AW724" s="6"/>
      <c r="BD724" s="6"/>
      <c r="BE724" s="6"/>
    </row>
    <row r="725" spans="6:57" x14ac:dyDescent="0.2"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AD725" s="6"/>
      <c r="AE725" s="6"/>
      <c r="AF725" s="6"/>
      <c r="AG725" s="6"/>
      <c r="AH725" s="6"/>
      <c r="AI725" s="6"/>
      <c r="AJ725" s="6"/>
      <c r="AK725" s="6"/>
      <c r="AL725" s="6"/>
      <c r="AM725" s="6"/>
      <c r="AN725" s="6"/>
      <c r="AO725" s="6"/>
      <c r="AP725" s="6"/>
      <c r="AQ725" s="6"/>
      <c r="AR725" s="6"/>
      <c r="AS725" s="6"/>
      <c r="AT725" s="6"/>
      <c r="AU725" s="6"/>
      <c r="AV725" s="6"/>
      <c r="AW725" s="6"/>
      <c r="BD725" s="6"/>
      <c r="BE725" s="6"/>
    </row>
    <row r="726" spans="6:57" x14ac:dyDescent="0.2"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AD726" s="6"/>
      <c r="AE726" s="6"/>
      <c r="AF726" s="6"/>
      <c r="AG726" s="6"/>
      <c r="AH726" s="6"/>
      <c r="AI726" s="6"/>
      <c r="AJ726" s="6"/>
      <c r="AK726" s="6"/>
      <c r="AL726" s="6"/>
      <c r="AM726" s="6"/>
      <c r="AN726" s="6"/>
      <c r="AO726" s="6"/>
      <c r="AP726" s="6"/>
      <c r="AQ726" s="6"/>
      <c r="AR726" s="6"/>
      <c r="AS726" s="6"/>
      <c r="AT726" s="6"/>
      <c r="AU726" s="6"/>
      <c r="AV726" s="6"/>
      <c r="AW726" s="6"/>
      <c r="BD726" s="6"/>
      <c r="BE726" s="6"/>
    </row>
    <row r="727" spans="6:57" x14ac:dyDescent="0.2"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AD727" s="6"/>
      <c r="AE727" s="6"/>
      <c r="AF727" s="6"/>
      <c r="AG727" s="6"/>
      <c r="AH727" s="6"/>
      <c r="AI727" s="6"/>
      <c r="AJ727" s="6"/>
      <c r="AK727" s="6"/>
      <c r="AL727" s="6"/>
      <c r="AM727" s="6"/>
      <c r="AN727" s="6"/>
      <c r="AO727" s="6"/>
      <c r="AP727" s="6"/>
      <c r="AQ727" s="6"/>
      <c r="AR727" s="6"/>
      <c r="AS727" s="6"/>
      <c r="AT727" s="6"/>
      <c r="AU727" s="6"/>
      <c r="AV727" s="6"/>
      <c r="AW727" s="6"/>
      <c r="BD727" s="6"/>
      <c r="BE727" s="6"/>
    </row>
    <row r="728" spans="6:57" x14ac:dyDescent="0.2"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AD728" s="6"/>
      <c r="AE728" s="6"/>
      <c r="AF728" s="6"/>
      <c r="AG728" s="6"/>
      <c r="AH728" s="6"/>
      <c r="AI728" s="6"/>
      <c r="AJ728" s="6"/>
      <c r="AK728" s="6"/>
      <c r="AL728" s="6"/>
      <c r="AM728" s="6"/>
      <c r="AN728" s="6"/>
      <c r="AO728" s="6"/>
      <c r="AP728" s="6"/>
      <c r="AQ728" s="6"/>
      <c r="AR728" s="6"/>
      <c r="AS728" s="6"/>
      <c r="AT728" s="6"/>
      <c r="AU728" s="6"/>
      <c r="AV728" s="6"/>
      <c r="AW728" s="6"/>
      <c r="BD728" s="6"/>
      <c r="BE728" s="6"/>
    </row>
    <row r="729" spans="6:57" x14ac:dyDescent="0.2"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AD729" s="6"/>
      <c r="AE729" s="6"/>
      <c r="AF729" s="6"/>
      <c r="AG729" s="6"/>
      <c r="AH729" s="6"/>
      <c r="AI729" s="6"/>
      <c r="AJ729" s="6"/>
      <c r="AK729" s="6"/>
      <c r="AL729" s="6"/>
      <c r="AM729" s="6"/>
      <c r="AN729" s="6"/>
      <c r="AO729" s="6"/>
      <c r="AP729" s="6"/>
      <c r="AQ729" s="6"/>
      <c r="AR729" s="6"/>
      <c r="AS729" s="6"/>
      <c r="AT729" s="6"/>
      <c r="AU729" s="6"/>
      <c r="AV729" s="6"/>
      <c r="AW729" s="6"/>
      <c r="BD729" s="6"/>
      <c r="BE729" s="6"/>
    </row>
    <row r="730" spans="6:57" x14ac:dyDescent="0.2"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AD730" s="6"/>
      <c r="AE730" s="6"/>
      <c r="AF730" s="6"/>
      <c r="AG730" s="6"/>
      <c r="AH730" s="6"/>
      <c r="AI730" s="6"/>
      <c r="AJ730" s="6"/>
      <c r="AK730" s="6"/>
      <c r="AL730" s="6"/>
      <c r="AM730" s="6"/>
      <c r="AN730" s="6"/>
      <c r="AO730" s="6"/>
      <c r="AP730" s="6"/>
      <c r="AQ730" s="6"/>
      <c r="AR730" s="6"/>
      <c r="AS730" s="6"/>
      <c r="AT730" s="6"/>
      <c r="AU730" s="6"/>
      <c r="AV730" s="6"/>
      <c r="AW730" s="6"/>
      <c r="BD730" s="6"/>
      <c r="BE730" s="6"/>
    </row>
    <row r="731" spans="6:57" x14ac:dyDescent="0.2"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AD731" s="6"/>
      <c r="AE731" s="6"/>
      <c r="AF731" s="6"/>
      <c r="AG731" s="6"/>
      <c r="AH731" s="6"/>
      <c r="AI731" s="6"/>
      <c r="AJ731" s="6"/>
      <c r="AK731" s="6"/>
      <c r="AL731" s="6"/>
      <c r="AM731" s="6"/>
      <c r="AN731" s="6"/>
      <c r="AO731" s="6"/>
      <c r="AP731" s="6"/>
      <c r="AQ731" s="6"/>
      <c r="AR731" s="6"/>
      <c r="AS731" s="6"/>
      <c r="AT731" s="6"/>
      <c r="AU731" s="6"/>
      <c r="AV731" s="6"/>
      <c r="AW731" s="6"/>
      <c r="BD731" s="6"/>
      <c r="BE731" s="6"/>
    </row>
    <row r="732" spans="6:57" x14ac:dyDescent="0.2"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AD732" s="6"/>
      <c r="AE732" s="6"/>
      <c r="AF732" s="6"/>
      <c r="AG732" s="6"/>
      <c r="AH732" s="6"/>
      <c r="AI732" s="6"/>
      <c r="AJ732" s="6"/>
      <c r="AK732" s="6"/>
      <c r="AL732" s="6"/>
      <c r="AM732" s="6"/>
      <c r="AN732" s="6"/>
      <c r="AO732" s="6"/>
      <c r="AP732" s="6"/>
      <c r="AQ732" s="6"/>
      <c r="AR732" s="6"/>
      <c r="AS732" s="6"/>
      <c r="AT732" s="6"/>
      <c r="AU732" s="6"/>
      <c r="AV732" s="6"/>
      <c r="AW732" s="6"/>
      <c r="BD732" s="6"/>
      <c r="BE732" s="6"/>
    </row>
    <row r="733" spans="6:57" x14ac:dyDescent="0.2"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AD733" s="6"/>
      <c r="AE733" s="6"/>
      <c r="AF733" s="6"/>
      <c r="AG733" s="6"/>
      <c r="AH733" s="6"/>
      <c r="AI733" s="6"/>
      <c r="AJ733" s="6"/>
      <c r="AK733" s="6"/>
      <c r="AL733" s="6"/>
      <c r="AM733" s="6"/>
      <c r="AN733" s="6"/>
      <c r="AO733" s="6"/>
      <c r="AP733" s="6"/>
      <c r="AQ733" s="6"/>
      <c r="AR733" s="6"/>
      <c r="AS733" s="6"/>
      <c r="AT733" s="6"/>
      <c r="AU733" s="6"/>
      <c r="AV733" s="6"/>
      <c r="AW733" s="6"/>
      <c r="BD733" s="6"/>
      <c r="BE733" s="6"/>
    </row>
    <row r="734" spans="6:57" x14ac:dyDescent="0.2"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AD734" s="6"/>
      <c r="AE734" s="6"/>
      <c r="AF734" s="6"/>
      <c r="AG734" s="6"/>
      <c r="AH734" s="6"/>
      <c r="AI734" s="6"/>
      <c r="AJ734" s="6"/>
      <c r="AK734" s="6"/>
      <c r="AL734" s="6"/>
      <c r="AM734" s="6"/>
      <c r="AN734" s="6"/>
      <c r="AO734" s="6"/>
      <c r="AP734" s="6"/>
      <c r="AQ734" s="6"/>
      <c r="AR734" s="6"/>
      <c r="AS734" s="6"/>
      <c r="AT734" s="6"/>
      <c r="AU734" s="6"/>
      <c r="AV734" s="6"/>
      <c r="AW734" s="6"/>
      <c r="BD734" s="6"/>
      <c r="BE734" s="6"/>
    </row>
    <row r="735" spans="6:57" x14ac:dyDescent="0.2"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AD735" s="6"/>
      <c r="AE735" s="6"/>
      <c r="AF735" s="6"/>
      <c r="AG735" s="6"/>
      <c r="AH735" s="6"/>
      <c r="AI735" s="6"/>
      <c r="AJ735" s="6"/>
      <c r="AK735" s="6"/>
      <c r="AL735" s="6"/>
      <c r="AM735" s="6"/>
      <c r="AN735" s="6"/>
      <c r="AO735" s="6"/>
      <c r="AP735" s="6"/>
      <c r="AQ735" s="6"/>
      <c r="AR735" s="6"/>
      <c r="AS735" s="6"/>
      <c r="AT735" s="6"/>
      <c r="AU735" s="6"/>
      <c r="AV735" s="6"/>
      <c r="AW735" s="6"/>
      <c r="BD735" s="6"/>
      <c r="BE735" s="6"/>
    </row>
    <row r="736" spans="6:57" x14ac:dyDescent="0.2"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AD736" s="6"/>
      <c r="AE736" s="6"/>
      <c r="AF736" s="6"/>
      <c r="AG736" s="6"/>
      <c r="AH736" s="6"/>
      <c r="AI736" s="6"/>
      <c r="AJ736" s="6"/>
      <c r="AK736" s="6"/>
      <c r="AL736" s="6"/>
      <c r="AM736" s="6"/>
      <c r="AN736" s="6"/>
      <c r="AO736" s="6"/>
      <c r="AP736" s="6"/>
      <c r="AQ736" s="6"/>
      <c r="AR736" s="6"/>
      <c r="AS736" s="6"/>
      <c r="AT736" s="6"/>
      <c r="AU736" s="6"/>
      <c r="AV736" s="6"/>
      <c r="AW736" s="6"/>
      <c r="BD736" s="6"/>
      <c r="BE736" s="6"/>
    </row>
    <row r="737" spans="6:57" x14ac:dyDescent="0.2"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AD737" s="6"/>
      <c r="AE737" s="6"/>
      <c r="AF737" s="6"/>
      <c r="AG737" s="6"/>
      <c r="AH737" s="6"/>
      <c r="AI737" s="6"/>
      <c r="AJ737" s="6"/>
      <c r="AK737" s="6"/>
      <c r="AL737" s="6"/>
      <c r="AM737" s="6"/>
      <c r="AN737" s="6"/>
      <c r="AO737" s="6"/>
      <c r="AP737" s="6"/>
      <c r="AQ737" s="6"/>
      <c r="AR737" s="6"/>
      <c r="AS737" s="6"/>
      <c r="AT737" s="6"/>
      <c r="AU737" s="6"/>
      <c r="AV737" s="6"/>
      <c r="AW737" s="6"/>
      <c r="BD737" s="6"/>
      <c r="BE737" s="6"/>
    </row>
    <row r="738" spans="6:57" x14ac:dyDescent="0.2"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AD738" s="6"/>
      <c r="AE738" s="6"/>
      <c r="AF738" s="6"/>
      <c r="AG738" s="6"/>
      <c r="AH738" s="6"/>
      <c r="AI738" s="6"/>
      <c r="AJ738" s="6"/>
      <c r="AK738" s="6"/>
      <c r="AL738" s="6"/>
      <c r="AM738" s="6"/>
      <c r="AN738" s="6"/>
      <c r="AO738" s="6"/>
      <c r="AP738" s="6"/>
      <c r="AQ738" s="6"/>
      <c r="AR738" s="6"/>
      <c r="AS738" s="6"/>
      <c r="AT738" s="6"/>
      <c r="AU738" s="6"/>
      <c r="AV738" s="6"/>
      <c r="AW738" s="6"/>
      <c r="BD738" s="6"/>
      <c r="BE738" s="6"/>
    </row>
    <row r="739" spans="6:57" x14ac:dyDescent="0.2"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AD739" s="6"/>
      <c r="AE739" s="6"/>
      <c r="AF739" s="6"/>
      <c r="AG739" s="6"/>
      <c r="AH739" s="6"/>
      <c r="AI739" s="6"/>
      <c r="AJ739" s="6"/>
      <c r="AK739" s="6"/>
      <c r="AL739" s="6"/>
      <c r="AM739" s="6"/>
      <c r="AN739" s="6"/>
      <c r="AO739" s="6"/>
      <c r="AP739" s="6"/>
      <c r="AQ739" s="6"/>
      <c r="AR739" s="6"/>
      <c r="AS739" s="6"/>
      <c r="AT739" s="6"/>
      <c r="AU739" s="6"/>
      <c r="AV739" s="6"/>
      <c r="AW739" s="6"/>
      <c r="BD739" s="6"/>
      <c r="BE739" s="6"/>
    </row>
    <row r="740" spans="6:57" x14ac:dyDescent="0.2"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AD740" s="6"/>
      <c r="AE740" s="6"/>
      <c r="AF740" s="6"/>
      <c r="AG740" s="6"/>
      <c r="AH740" s="6"/>
      <c r="AI740" s="6"/>
      <c r="AJ740" s="6"/>
      <c r="AK740" s="6"/>
      <c r="AL740" s="6"/>
      <c r="AM740" s="6"/>
      <c r="AN740" s="6"/>
      <c r="AO740" s="6"/>
      <c r="AP740" s="6"/>
      <c r="AQ740" s="6"/>
      <c r="AR740" s="6"/>
      <c r="AS740" s="6"/>
      <c r="AT740" s="6"/>
      <c r="AU740" s="6"/>
      <c r="AV740" s="6"/>
      <c r="AW740" s="6"/>
      <c r="BD740" s="6"/>
      <c r="BE740" s="6"/>
    </row>
    <row r="741" spans="6:57" x14ac:dyDescent="0.2"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AD741" s="6"/>
      <c r="AE741" s="6"/>
      <c r="AF741" s="6"/>
      <c r="AG741" s="6"/>
      <c r="AH741" s="6"/>
      <c r="AI741" s="6"/>
      <c r="AJ741" s="6"/>
      <c r="AK741" s="6"/>
      <c r="AL741" s="6"/>
      <c r="AM741" s="6"/>
      <c r="AN741" s="6"/>
      <c r="AO741" s="6"/>
      <c r="AP741" s="6"/>
      <c r="AQ741" s="6"/>
      <c r="AR741" s="6"/>
      <c r="AS741" s="6"/>
      <c r="AT741" s="6"/>
      <c r="AU741" s="6"/>
      <c r="AV741" s="6"/>
      <c r="AW741" s="6"/>
      <c r="BD741" s="6"/>
      <c r="BE741" s="6"/>
    </row>
    <row r="742" spans="6:57" x14ac:dyDescent="0.2"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AD742" s="6"/>
      <c r="AE742" s="6"/>
      <c r="AF742" s="6"/>
      <c r="AG742" s="6"/>
      <c r="AH742" s="6"/>
      <c r="AI742" s="6"/>
      <c r="AJ742" s="6"/>
      <c r="AK742" s="6"/>
      <c r="AL742" s="6"/>
      <c r="AM742" s="6"/>
      <c r="AN742" s="6"/>
      <c r="AO742" s="6"/>
      <c r="AP742" s="6"/>
      <c r="AQ742" s="6"/>
      <c r="AR742" s="6"/>
      <c r="AS742" s="6"/>
      <c r="AT742" s="6"/>
      <c r="AU742" s="6"/>
      <c r="AV742" s="6"/>
      <c r="AW742" s="6"/>
      <c r="BD742" s="6"/>
      <c r="BE742" s="6"/>
    </row>
    <row r="743" spans="6:57" x14ac:dyDescent="0.2"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AD743" s="6"/>
      <c r="AE743" s="6"/>
      <c r="AF743" s="6"/>
      <c r="AG743" s="6"/>
      <c r="AH743" s="6"/>
      <c r="AI743" s="6"/>
      <c r="AJ743" s="6"/>
      <c r="AK743" s="6"/>
      <c r="AL743" s="6"/>
      <c r="AM743" s="6"/>
      <c r="AN743" s="6"/>
      <c r="AO743" s="6"/>
      <c r="AP743" s="6"/>
      <c r="AQ743" s="6"/>
      <c r="AR743" s="6"/>
      <c r="AS743" s="6"/>
      <c r="AT743" s="6"/>
      <c r="AU743" s="6"/>
      <c r="AV743" s="6"/>
      <c r="AW743" s="6"/>
      <c r="BD743" s="6"/>
      <c r="BE743" s="6"/>
    </row>
    <row r="744" spans="6:57" x14ac:dyDescent="0.2"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AD744" s="6"/>
      <c r="AE744" s="6"/>
      <c r="AF744" s="6"/>
      <c r="AG744" s="6"/>
      <c r="AH744" s="6"/>
      <c r="AI744" s="6"/>
      <c r="AJ744" s="6"/>
      <c r="AK744" s="6"/>
      <c r="AL744" s="6"/>
      <c r="AM744" s="6"/>
      <c r="AN744" s="6"/>
      <c r="AO744" s="6"/>
      <c r="AP744" s="6"/>
      <c r="AQ744" s="6"/>
      <c r="AR744" s="6"/>
      <c r="AS744" s="6"/>
      <c r="AT744" s="6"/>
      <c r="AU744" s="6"/>
      <c r="AV744" s="6"/>
      <c r="AW744" s="6"/>
      <c r="BD744" s="6"/>
      <c r="BE744" s="6"/>
    </row>
    <row r="745" spans="6:57" x14ac:dyDescent="0.2"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AD745" s="6"/>
      <c r="AE745" s="6"/>
      <c r="AF745" s="6"/>
      <c r="AG745" s="6"/>
      <c r="AH745" s="6"/>
      <c r="AI745" s="6"/>
      <c r="AJ745" s="6"/>
      <c r="AK745" s="6"/>
      <c r="AL745" s="6"/>
      <c r="AM745" s="6"/>
      <c r="AN745" s="6"/>
      <c r="AO745" s="6"/>
      <c r="AP745" s="6"/>
      <c r="AQ745" s="6"/>
      <c r="AR745" s="6"/>
      <c r="AS745" s="6"/>
      <c r="AT745" s="6"/>
      <c r="AU745" s="6"/>
      <c r="AV745" s="6"/>
      <c r="AW745" s="6"/>
      <c r="BD745" s="6"/>
      <c r="BE745" s="6"/>
    </row>
    <row r="746" spans="6:57" x14ac:dyDescent="0.2"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AD746" s="6"/>
      <c r="AE746" s="6"/>
      <c r="AF746" s="6"/>
      <c r="AG746" s="6"/>
      <c r="AH746" s="6"/>
      <c r="AI746" s="6"/>
      <c r="AJ746" s="6"/>
      <c r="AK746" s="6"/>
      <c r="AL746" s="6"/>
      <c r="AM746" s="6"/>
      <c r="AN746" s="6"/>
      <c r="AO746" s="6"/>
      <c r="AP746" s="6"/>
      <c r="AQ746" s="6"/>
      <c r="AR746" s="6"/>
      <c r="AS746" s="6"/>
      <c r="AT746" s="6"/>
      <c r="AU746" s="6"/>
      <c r="AV746" s="6"/>
      <c r="AW746" s="6"/>
      <c r="BD746" s="6"/>
      <c r="BE746" s="6"/>
    </row>
    <row r="747" spans="6:57" x14ac:dyDescent="0.2"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AD747" s="6"/>
      <c r="AE747" s="6"/>
      <c r="AF747" s="6"/>
      <c r="AG747" s="6"/>
      <c r="AH747" s="6"/>
      <c r="AI747" s="6"/>
      <c r="AJ747" s="6"/>
      <c r="AK747" s="6"/>
      <c r="AL747" s="6"/>
      <c r="AM747" s="6"/>
      <c r="AN747" s="6"/>
      <c r="AO747" s="6"/>
      <c r="AP747" s="6"/>
      <c r="AQ747" s="6"/>
      <c r="AR747" s="6"/>
      <c r="AS747" s="6"/>
      <c r="AT747" s="6"/>
      <c r="AU747" s="6"/>
      <c r="AV747" s="6"/>
      <c r="AW747" s="6"/>
      <c r="BD747" s="6"/>
      <c r="BE747" s="6"/>
    </row>
    <row r="748" spans="6:57" x14ac:dyDescent="0.2"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AD748" s="6"/>
      <c r="AE748" s="6"/>
      <c r="AF748" s="6"/>
      <c r="AG748" s="6"/>
      <c r="AH748" s="6"/>
      <c r="AI748" s="6"/>
      <c r="AJ748" s="6"/>
      <c r="AK748" s="6"/>
      <c r="AL748" s="6"/>
      <c r="AM748" s="6"/>
      <c r="AN748" s="6"/>
      <c r="AO748" s="6"/>
      <c r="AP748" s="6"/>
      <c r="AQ748" s="6"/>
      <c r="AR748" s="6"/>
      <c r="AS748" s="6"/>
      <c r="AT748" s="6"/>
      <c r="AU748" s="6"/>
      <c r="AV748" s="6"/>
      <c r="AW748" s="6"/>
      <c r="BD748" s="6"/>
      <c r="BE748" s="6"/>
    </row>
    <row r="749" spans="6:57" x14ac:dyDescent="0.2"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AD749" s="6"/>
      <c r="AE749" s="6"/>
      <c r="AF749" s="6"/>
      <c r="AG749" s="6"/>
      <c r="AH749" s="6"/>
      <c r="AI749" s="6"/>
      <c r="AJ749" s="6"/>
      <c r="AK749" s="6"/>
      <c r="AL749" s="6"/>
      <c r="AM749" s="6"/>
      <c r="AN749" s="6"/>
      <c r="AO749" s="6"/>
      <c r="AP749" s="6"/>
      <c r="AQ749" s="6"/>
      <c r="AR749" s="6"/>
      <c r="AS749" s="6"/>
      <c r="AT749" s="6"/>
      <c r="AU749" s="6"/>
      <c r="AV749" s="6"/>
      <c r="AW749" s="6"/>
      <c r="BD749" s="6"/>
      <c r="BE749" s="6"/>
    </row>
    <row r="750" spans="6:57" x14ac:dyDescent="0.2"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AD750" s="6"/>
      <c r="AE750" s="6"/>
      <c r="AF750" s="6"/>
      <c r="AG750" s="6"/>
      <c r="AH750" s="6"/>
      <c r="AI750" s="6"/>
      <c r="AJ750" s="6"/>
      <c r="AK750" s="6"/>
      <c r="AL750" s="6"/>
      <c r="AM750" s="6"/>
      <c r="AN750" s="6"/>
      <c r="AO750" s="6"/>
      <c r="AP750" s="6"/>
      <c r="AQ750" s="6"/>
      <c r="AR750" s="6"/>
      <c r="AS750" s="6"/>
      <c r="AT750" s="6"/>
      <c r="AU750" s="6"/>
      <c r="AV750" s="6"/>
      <c r="AW750" s="6"/>
      <c r="BD750" s="6"/>
      <c r="BE750" s="6"/>
    </row>
    <row r="751" spans="6:57" x14ac:dyDescent="0.2"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AD751" s="6"/>
      <c r="AE751" s="6"/>
      <c r="AF751" s="6"/>
      <c r="AG751" s="6"/>
      <c r="AH751" s="6"/>
      <c r="AI751" s="6"/>
      <c r="AJ751" s="6"/>
      <c r="AK751" s="6"/>
      <c r="AL751" s="6"/>
      <c r="AM751" s="6"/>
      <c r="AN751" s="6"/>
      <c r="AO751" s="6"/>
      <c r="AP751" s="6"/>
      <c r="AQ751" s="6"/>
      <c r="AR751" s="6"/>
      <c r="AS751" s="6"/>
      <c r="AT751" s="6"/>
      <c r="AU751" s="6"/>
      <c r="AV751" s="6"/>
      <c r="AW751" s="6"/>
      <c r="BD751" s="6"/>
      <c r="BE751" s="6"/>
    </row>
    <row r="752" spans="6:57" x14ac:dyDescent="0.2"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AD752" s="6"/>
      <c r="AE752" s="6"/>
      <c r="AF752" s="6"/>
      <c r="AG752" s="6"/>
      <c r="AH752" s="6"/>
      <c r="AI752" s="6"/>
      <c r="AJ752" s="6"/>
      <c r="AK752" s="6"/>
      <c r="AL752" s="6"/>
      <c r="AM752" s="6"/>
      <c r="AN752" s="6"/>
      <c r="AO752" s="6"/>
      <c r="AP752" s="6"/>
      <c r="AQ752" s="6"/>
      <c r="AR752" s="6"/>
      <c r="AS752" s="6"/>
      <c r="AT752" s="6"/>
      <c r="AU752" s="6"/>
      <c r="AV752" s="6"/>
      <c r="AW752" s="6"/>
      <c r="BD752" s="6"/>
      <c r="BE752" s="6"/>
    </row>
    <row r="753" spans="6:57" x14ac:dyDescent="0.2"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AD753" s="6"/>
      <c r="AE753" s="6"/>
      <c r="AF753" s="6"/>
      <c r="AG753" s="6"/>
      <c r="AH753" s="6"/>
      <c r="AI753" s="6"/>
      <c r="AJ753" s="6"/>
      <c r="AK753" s="6"/>
      <c r="AL753" s="6"/>
      <c r="AM753" s="6"/>
      <c r="AN753" s="6"/>
      <c r="AO753" s="6"/>
      <c r="AP753" s="6"/>
      <c r="AQ753" s="6"/>
      <c r="AR753" s="6"/>
      <c r="AS753" s="6"/>
      <c r="AT753" s="6"/>
      <c r="AU753" s="6"/>
      <c r="AV753" s="6"/>
      <c r="AW753" s="6"/>
      <c r="BD753" s="6"/>
      <c r="BE753" s="6"/>
    </row>
    <row r="754" spans="6:57" x14ac:dyDescent="0.2"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AD754" s="6"/>
      <c r="AE754" s="6"/>
      <c r="AF754" s="6"/>
      <c r="AG754" s="6"/>
      <c r="AH754" s="6"/>
      <c r="AI754" s="6"/>
      <c r="AJ754" s="6"/>
      <c r="AK754" s="6"/>
      <c r="AL754" s="6"/>
      <c r="AM754" s="6"/>
      <c r="AN754" s="6"/>
      <c r="AO754" s="6"/>
      <c r="AP754" s="6"/>
      <c r="AQ754" s="6"/>
      <c r="AR754" s="6"/>
      <c r="AS754" s="6"/>
      <c r="AT754" s="6"/>
      <c r="AU754" s="6"/>
      <c r="AV754" s="6"/>
      <c r="AW754" s="6"/>
      <c r="BD754" s="6"/>
      <c r="BE754" s="6"/>
    </row>
    <row r="755" spans="6:57" x14ac:dyDescent="0.2"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AD755" s="6"/>
      <c r="AE755" s="6"/>
      <c r="AF755" s="6"/>
      <c r="AG755" s="6"/>
      <c r="AH755" s="6"/>
      <c r="AI755" s="6"/>
      <c r="AJ755" s="6"/>
      <c r="AK755" s="6"/>
      <c r="AL755" s="6"/>
      <c r="AM755" s="6"/>
      <c r="AN755" s="6"/>
      <c r="AO755" s="6"/>
      <c r="AP755" s="6"/>
      <c r="AQ755" s="6"/>
      <c r="AR755" s="6"/>
      <c r="AS755" s="6"/>
      <c r="AT755" s="6"/>
      <c r="AU755" s="6"/>
      <c r="AV755" s="6"/>
      <c r="AW755" s="6"/>
      <c r="BD755" s="6"/>
      <c r="BE755" s="6"/>
    </row>
    <row r="756" spans="6:57" x14ac:dyDescent="0.2"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AD756" s="6"/>
      <c r="AE756" s="6"/>
      <c r="AF756" s="6"/>
      <c r="AG756" s="6"/>
      <c r="AH756" s="6"/>
      <c r="AI756" s="6"/>
      <c r="AJ756" s="6"/>
      <c r="AK756" s="6"/>
      <c r="AL756" s="6"/>
      <c r="AM756" s="6"/>
      <c r="AN756" s="6"/>
      <c r="AO756" s="6"/>
      <c r="AP756" s="6"/>
      <c r="AQ756" s="6"/>
      <c r="AR756" s="6"/>
      <c r="AS756" s="6"/>
      <c r="AT756" s="6"/>
      <c r="AU756" s="6"/>
      <c r="AV756" s="6"/>
      <c r="AW756" s="6"/>
      <c r="BD756" s="6"/>
      <c r="BE756" s="6"/>
    </row>
    <row r="757" spans="6:57" x14ac:dyDescent="0.2"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AD757" s="6"/>
      <c r="AE757" s="6"/>
      <c r="AF757" s="6"/>
      <c r="AG757" s="6"/>
      <c r="AH757" s="6"/>
      <c r="AI757" s="6"/>
      <c r="AJ757" s="6"/>
      <c r="AK757" s="6"/>
      <c r="AL757" s="6"/>
      <c r="AM757" s="6"/>
      <c r="AN757" s="6"/>
      <c r="AO757" s="6"/>
      <c r="AP757" s="6"/>
      <c r="AQ757" s="6"/>
      <c r="AR757" s="6"/>
      <c r="AS757" s="6"/>
      <c r="AT757" s="6"/>
      <c r="AU757" s="6"/>
      <c r="AV757" s="6"/>
      <c r="AW757" s="6"/>
      <c r="BD757" s="6"/>
      <c r="BE757" s="6"/>
    </row>
    <row r="758" spans="6:57" x14ac:dyDescent="0.2"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AD758" s="6"/>
      <c r="AE758" s="6"/>
      <c r="AF758" s="6"/>
      <c r="AG758" s="6"/>
      <c r="AH758" s="6"/>
      <c r="AI758" s="6"/>
      <c r="AJ758" s="6"/>
      <c r="AK758" s="6"/>
      <c r="AL758" s="6"/>
      <c r="AM758" s="6"/>
      <c r="AN758" s="6"/>
      <c r="AO758" s="6"/>
      <c r="AP758" s="6"/>
      <c r="AQ758" s="6"/>
      <c r="AR758" s="6"/>
      <c r="AS758" s="6"/>
      <c r="AT758" s="6"/>
      <c r="AU758" s="6"/>
      <c r="AV758" s="6"/>
      <c r="AW758" s="6"/>
      <c r="BD758" s="6"/>
      <c r="BE758" s="6"/>
    </row>
    <row r="759" spans="6:57" x14ac:dyDescent="0.2"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AD759" s="6"/>
      <c r="AE759" s="6"/>
      <c r="AF759" s="6"/>
      <c r="AG759" s="6"/>
      <c r="AH759" s="6"/>
      <c r="AI759" s="6"/>
      <c r="AJ759" s="6"/>
      <c r="AK759" s="6"/>
      <c r="AL759" s="6"/>
      <c r="AM759" s="6"/>
      <c r="AN759" s="6"/>
      <c r="AO759" s="6"/>
      <c r="AP759" s="6"/>
      <c r="AQ759" s="6"/>
      <c r="AR759" s="6"/>
      <c r="AS759" s="6"/>
      <c r="AT759" s="6"/>
      <c r="AU759" s="6"/>
      <c r="AV759" s="6"/>
      <c r="AW759" s="6"/>
      <c r="BD759" s="6"/>
      <c r="BE759" s="6"/>
    </row>
    <row r="760" spans="6:57" x14ac:dyDescent="0.2"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AD760" s="6"/>
      <c r="AE760" s="6"/>
      <c r="AF760" s="6"/>
      <c r="AG760" s="6"/>
      <c r="AH760" s="6"/>
      <c r="AI760" s="6"/>
      <c r="AJ760" s="6"/>
      <c r="AK760" s="6"/>
      <c r="AL760" s="6"/>
      <c r="AM760" s="6"/>
      <c r="AN760" s="6"/>
      <c r="AO760" s="6"/>
      <c r="AP760" s="6"/>
      <c r="AQ760" s="6"/>
      <c r="AR760" s="6"/>
      <c r="AS760" s="6"/>
      <c r="AT760" s="6"/>
      <c r="AU760" s="6"/>
      <c r="AV760" s="6"/>
      <c r="AW760" s="6"/>
      <c r="BD760" s="6"/>
      <c r="BE760" s="6"/>
    </row>
    <row r="761" spans="6:57" x14ac:dyDescent="0.2"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AD761" s="6"/>
      <c r="AE761" s="6"/>
      <c r="AF761" s="6"/>
      <c r="AG761" s="6"/>
      <c r="AH761" s="6"/>
      <c r="AI761" s="6"/>
      <c r="AJ761" s="6"/>
      <c r="AK761" s="6"/>
      <c r="AL761" s="6"/>
      <c r="AM761" s="6"/>
      <c r="AN761" s="6"/>
      <c r="AO761" s="6"/>
      <c r="AP761" s="6"/>
      <c r="AQ761" s="6"/>
      <c r="AR761" s="6"/>
      <c r="AS761" s="6"/>
      <c r="AT761" s="6"/>
      <c r="AU761" s="6"/>
      <c r="AV761" s="6"/>
      <c r="AW761" s="6"/>
      <c r="BD761" s="6"/>
      <c r="BE761" s="6"/>
    </row>
    <row r="762" spans="6:57" x14ac:dyDescent="0.2"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AD762" s="6"/>
      <c r="AE762" s="6"/>
      <c r="AF762" s="6"/>
      <c r="AG762" s="6"/>
      <c r="AH762" s="6"/>
      <c r="AI762" s="6"/>
      <c r="AJ762" s="6"/>
      <c r="AK762" s="6"/>
      <c r="AL762" s="6"/>
      <c r="AM762" s="6"/>
      <c r="AN762" s="6"/>
      <c r="AO762" s="6"/>
      <c r="AP762" s="6"/>
      <c r="AQ762" s="6"/>
      <c r="AR762" s="6"/>
      <c r="AS762" s="6"/>
      <c r="AT762" s="6"/>
      <c r="AU762" s="6"/>
      <c r="AV762" s="6"/>
      <c r="AW762" s="6"/>
      <c r="BD762" s="6"/>
      <c r="BE762" s="6"/>
    </row>
    <row r="763" spans="6:57" x14ac:dyDescent="0.2"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AD763" s="6"/>
      <c r="AE763" s="6"/>
      <c r="AF763" s="6"/>
      <c r="AG763" s="6"/>
      <c r="AH763" s="6"/>
      <c r="AI763" s="6"/>
      <c r="AJ763" s="6"/>
      <c r="AK763" s="6"/>
      <c r="AL763" s="6"/>
      <c r="AM763" s="6"/>
      <c r="AN763" s="6"/>
      <c r="AO763" s="6"/>
      <c r="AP763" s="6"/>
      <c r="AQ763" s="6"/>
      <c r="AR763" s="6"/>
      <c r="AS763" s="6"/>
      <c r="AT763" s="6"/>
      <c r="AU763" s="6"/>
      <c r="AV763" s="6"/>
      <c r="AW763" s="6"/>
      <c r="BD763" s="6"/>
      <c r="BE763" s="6"/>
    </row>
    <row r="764" spans="6:57" x14ac:dyDescent="0.2"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AD764" s="6"/>
      <c r="AE764" s="6"/>
      <c r="AF764" s="6"/>
      <c r="AG764" s="6"/>
      <c r="AH764" s="6"/>
      <c r="AI764" s="6"/>
      <c r="AJ764" s="6"/>
      <c r="AK764" s="6"/>
      <c r="AL764" s="6"/>
      <c r="AM764" s="6"/>
      <c r="AN764" s="6"/>
      <c r="AO764" s="6"/>
      <c r="AP764" s="6"/>
      <c r="AQ764" s="6"/>
      <c r="AR764" s="6"/>
      <c r="AS764" s="6"/>
      <c r="AT764" s="6"/>
      <c r="AU764" s="6"/>
      <c r="AV764" s="6"/>
      <c r="AW764" s="6"/>
      <c r="BD764" s="6"/>
      <c r="BE764" s="6"/>
    </row>
    <row r="765" spans="6:57" x14ac:dyDescent="0.2"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AD765" s="6"/>
      <c r="AE765" s="6"/>
      <c r="AF765" s="6"/>
      <c r="AG765" s="6"/>
      <c r="AH765" s="6"/>
      <c r="AI765" s="6"/>
      <c r="AJ765" s="6"/>
      <c r="AK765" s="6"/>
      <c r="AL765" s="6"/>
      <c r="AM765" s="6"/>
      <c r="AN765" s="6"/>
      <c r="AO765" s="6"/>
      <c r="AP765" s="6"/>
      <c r="AQ765" s="6"/>
      <c r="AR765" s="6"/>
      <c r="AS765" s="6"/>
      <c r="AT765" s="6"/>
      <c r="AU765" s="6"/>
      <c r="AV765" s="6"/>
      <c r="AW765" s="6"/>
      <c r="BD765" s="6"/>
      <c r="BE765" s="6"/>
    </row>
    <row r="766" spans="6:57" x14ac:dyDescent="0.2"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AD766" s="6"/>
      <c r="AE766" s="6"/>
      <c r="AF766" s="6"/>
      <c r="AG766" s="6"/>
      <c r="AH766" s="6"/>
      <c r="AI766" s="6"/>
      <c r="AJ766" s="6"/>
      <c r="AK766" s="6"/>
      <c r="AL766" s="6"/>
      <c r="AM766" s="6"/>
      <c r="AN766" s="6"/>
      <c r="AO766" s="6"/>
      <c r="AP766" s="6"/>
      <c r="AQ766" s="6"/>
      <c r="AR766" s="6"/>
      <c r="AS766" s="6"/>
      <c r="AT766" s="6"/>
      <c r="AU766" s="6"/>
      <c r="AV766" s="6"/>
      <c r="AW766" s="6"/>
      <c r="BD766" s="6"/>
      <c r="BE766" s="6"/>
    </row>
    <row r="767" spans="6:57" x14ac:dyDescent="0.2"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AD767" s="6"/>
      <c r="AE767" s="6"/>
      <c r="AF767" s="6"/>
      <c r="AG767" s="6"/>
      <c r="AH767" s="6"/>
      <c r="AI767" s="6"/>
      <c r="AJ767" s="6"/>
      <c r="AK767" s="6"/>
      <c r="AL767" s="6"/>
      <c r="AM767" s="6"/>
      <c r="AN767" s="6"/>
      <c r="AO767" s="6"/>
      <c r="AP767" s="6"/>
      <c r="AQ767" s="6"/>
      <c r="AR767" s="6"/>
      <c r="AS767" s="6"/>
      <c r="AT767" s="6"/>
      <c r="AU767" s="6"/>
      <c r="AV767" s="6"/>
      <c r="AW767" s="6"/>
      <c r="BD767" s="6"/>
      <c r="BE767" s="6"/>
    </row>
    <row r="768" spans="6:57" x14ac:dyDescent="0.2"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AD768" s="6"/>
      <c r="AE768" s="6"/>
      <c r="AF768" s="6"/>
      <c r="AG768" s="6"/>
      <c r="AH768" s="6"/>
      <c r="AI768" s="6"/>
      <c r="AJ768" s="6"/>
      <c r="AK768" s="6"/>
      <c r="AL768" s="6"/>
      <c r="AM768" s="6"/>
      <c r="AN768" s="6"/>
      <c r="AO768" s="6"/>
      <c r="AP768" s="6"/>
      <c r="AQ768" s="6"/>
      <c r="AR768" s="6"/>
      <c r="AS768" s="6"/>
      <c r="AT768" s="6"/>
      <c r="AU768" s="6"/>
      <c r="AV768" s="6"/>
      <c r="AW768" s="6"/>
      <c r="BD768" s="6"/>
      <c r="BE768" s="6"/>
    </row>
    <row r="769" spans="6:57" x14ac:dyDescent="0.2"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AD769" s="6"/>
      <c r="AE769" s="6"/>
      <c r="AF769" s="6"/>
      <c r="AG769" s="6"/>
      <c r="AH769" s="6"/>
      <c r="AI769" s="6"/>
      <c r="AJ769" s="6"/>
      <c r="AK769" s="6"/>
      <c r="AL769" s="6"/>
      <c r="AM769" s="6"/>
      <c r="AN769" s="6"/>
      <c r="AO769" s="6"/>
      <c r="AP769" s="6"/>
      <c r="AQ769" s="6"/>
      <c r="AR769" s="6"/>
      <c r="AS769" s="6"/>
      <c r="AT769" s="6"/>
      <c r="AU769" s="6"/>
      <c r="AV769" s="6"/>
      <c r="AW769" s="6"/>
      <c r="BD769" s="6"/>
      <c r="BE769" s="6"/>
    </row>
    <row r="770" spans="6:57" x14ac:dyDescent="0.2"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AD770" s="6"/>
      <c r="AE770" s="6"/>
      <c r="AF770" s="6"/>
      <c r="AG770" s="6"/>
      <c r="AH770" s="6"/>
      <c r="AI770" s="6"/>
      <c r="AJ770" s="6"/>
      <c r="AK770" s="6"/>
      <c r="AL770" s="6"/>
      <c r="AM770" s="6"/>
      <c r="AN770" s="6"/>
      <c r="AO770" s="6"/>
      <c r="AP770" s="6"/>
      <c r="AQ770" s="6"/>
      <c r="AR770" s="6"/>
      <c r="AS770" s="6"/>
      <c r="AT770" s="6"/>
      <c r="AU770" s="6"/>
      <c r="AV770" s="6"/>
      <c r="AW770" s="6"/>
      <c r="BD770" s="6"/>
      <c r="BE770" s="6"/>
    </row>
    <row r="771" spans="6:57" x14ac:dyDescent="0.2"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AD771" s="6"/>
      <c r="AE771" s="6"/>
      <c r="AF771" s="6"/>
      <c r="AG771" s="6"/>
      <c r="AH771" s="6"/>
      <c r="AI771" s="6"/>
      <c r="AJ771" s="6"/>
      <c r="AK771" s="6"/>
      <c r="AL771" s="6"/>
      <c r="AM771" s="6"/>
      <c r="AN771" s="6"/>
      <c r="AO771" s="6"/>
      <c r="AP771" s="6"/>
      <c r="AQ771" s="6"/>
      <c r="AR771" s="6"/>
      <c r="AS771" s="6"/>
      <c r="AT771" s="6"/>
      <c r="AU771" s="6"/>
      <c r="AV771" s="6"/>
      <c r="AW771" s="6"/>
      <c r="BD771" s="6"/>
      <c r="BE771" s="6"/>
    </row>
    <row r="772" spans="6:57" x14ac:dyDescent="0.2"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AD772" s="6"/>
      <c r="AE772" s="6"/>
      <c r="AF772" s="6"/>
      <c r="AG772" s="6"/>
      <c r="AH772" s="6"/>
      <c r="AI772" s="6"/>
      <c r="AJ772" s="6"/>
      <c r="AK772" s="6"/>
      <c r="AL772" s="6"/>
      <c r="AM772" s="6"/>
      <c r="AN772" s="6"/>
      <c r="AO772" s="6"/>
      <c r="AP772" s="6"/>
      <c r="AQ772" s="6"/>
      <c r="AR772" s="6"/>
      <c r="AS772" s="6"/>
      <c r="AT772" s="6"/>
      <c r="AU772" s="6"/>
      <c r="AV772" s="6"/>
      <c r="AW772" s="6"/>
      <c r="BD772" s="6"/>
      <c r="BE772" s="6"/>
    </row>
    <row r="773" spans="6:57" x14ac:dyDescent="0.2"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AD773" s="6"/>
      <c r="AE773" s="6"/>
      <c r="AF773" s="6"/>
      <c r="AG773" s="6"/>
      <c r="AH773" s="6"/>
      <c r="AI773" s="6"/>
      <c r="AJ773" s="6"/>
      <c r="AK773" s="6"/>
      <c r="AL773" s="6"/>
      <c r="AM773" s="6"/>
      <c r="AN773" s="6"/>
      <c r="AO773" s="6"/>
      <c r="AP773" s="6"/>
      <c r="AQ773" s="6"/>
      <c r="AR773" s="6"/>
      <c r="AS773" s="6"/>
      <c r="AT773" s="6"/>
      <c r="AU773" s="6"/>
      <c r="AV773" s="6"/>
      <c r="AW773" s="6"/>
      <c r="BD773" s="6"/>
      <c r="BE773" s="6"/>
    </row>
    <row r="774" spans="6:57" x14ac:dyDescent="0.2"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AD774" s="6"/>
      <c r="AE774" s="6"/>
      <c r="AF774" s="6"/>
      <c r="AG774" s="6"/>
      <c r="AH774" s="6"/>
      <c r="AI774" s="6"/>
      <c r="AJ774" s="6"/>
      <c r="AK774" s="6"/>
      <c r="AL774" s="6"/>
      <c r="AM774" s="6"/>
      <c r="AN774" s="6"/>
      <c r="AO774" s="6"/>
      <c r="AP774" s="6"/>
      <c r="AQ774" s="6"/>
      <c r="AR774" s="6"/>
      <c r="AS774" s="6"/>
      <c r="AT774" s="6"/>
      <c r="AU774" s="6"/>
      <c r="AV774" s="6"/>
      <c r="AW774" s="6"/>
      <c r="BD774" s="6"/>
      <c r="BE774" s="6"/>
    </row>
    <row r="775" spans="6:57" x14ac:dyDescent="0.2"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AD775" s="6"/>
      <c r="AE775" s="6"/>
      <c r="AF775" s="6"/>
      <c r="AG775" s="6"/>
      <c r="AH775" s="6"/>
      <c r="AI775" s="6"/>
      <c r="AJ775" s="6"/>
      <c r="AK775" s="6"/>
      <c r="AL775" s="6"/>
      <c r="AM775" s="6"/>
      <c r="AN775" s="6"/>
      <c r="AO775" s="6"/>
      <c r="AP775" s="6"/>
      <c r="AQ775" s="6"/>
      <c r="AR775" s="6"/>
      <c r="AS775" s="6"/>
      <c r="AT775" s="6"/>
      <c r="AU775" s="6"/>
      <c r="AV775" s="6"/>
      <c r="AW775" s="6"/>
      <c r="BD775" s="6"/>
      <c r="BE775" s="6"/>
    </row>
    <row r="776" spans="6:57" x14ac:dyDescent="0.2"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AD776" s="6"/>
      <c r="AE776" s="6"/>
      <c r="AF776" s="6"/>
      <c r="AG776" s="6"/>
      <c r="AH776" s="6"/>
      <c r="AI776" s="6"/>
      <c r="AJ776" s="6"/>
      <c r="AK776" s="6"/>
      <c r="AL776" s="6"/>
      <c r="AM776" s="6"/>
      <c r="AN776" s="6"/>
      <c r="AO776" s="6"/>
      <c r="AP776" s="6"/>
      <c r="AQ776" s="6"/>
      <c r="AR776" s="6"/>
      <c r="AS776" s="6"/>
      <c r="AT776" s="6"/>
      <c r="AU776" s="6"/>
      <c r="AV776" s="6"/>
      <c r="AW776" s="6"/>
      <c r="BD776" s="6"/>
      <c r="BE776" s="6"/>
    </row>
    <row r="777" spans="6:57" x14ac:dyDescent="0.2"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AD777" s="6"/>
      <c r="AE777" s="6"/>
      <c r="AF777" s="6"/>
      <c r="AG777" s="6"/>
      <c r="AH777" s="6"/>
      <c r="AI777" s="6"/>
      <c r="AJ777" s="6"/>
      <c r="AK777" s="6"/>
      <c r="AL777" s="6"/>
      <c r="AM777" s="6"/>
      <c r="AN777" s="6"/>
      <c r="AO777" s="6"/>
      <c r="AP777" s="6"/>
      <c r="AQ777" s="6"/>
      <c r="AR777" s="6"/>
      <c r="AS777" s="6"/>
      <c r="AT777" s="6"/>
      <c r="AU777" s="6"/>
      <c r="AV777" s="6"/>
      <c r="AW777" s="6"/>
      <c r="BD777" s="6"/>
      <c r="BE777" s="6"/>
    </row>
    <row r="778" spans="6:57" x14ac:dyDescent="0.2"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AD778" s="6"/>
      <c r="AE778" s="6"/>
      <c r="AF778" s="6"/>
      <c r="AG778" s="6"/>
      <c r="AH778" s="6"/>
      <c r="AI778" s="6"/>
      <c r="AJ778" s="6"/>
      <c r="AK778" s="6"/>
      <c r="AL778" s="6"/>
      <c r="AM778" s="6"/>
      <c r="AN778" s="6"/>
      <c r="AO778" s="6"/>
      <c r="AP778" s="6"/>
      <c r="AQ778" s="6"/>
      <c r="AR778" s="6"/>
      <c r="AS778" s="6"/>
      <c r="AT778" s="6"/>
      <c r="AU778" s="6"/>
      <c r="AV778" s="6"/>
      <c r="AW778" s="6"/>
      <c r="BD778" s="6"/>
      <c r="BE778" s="6"/>
    </row>
    <row r="779" spans="6:57" x14ac:dyDescent="0.2"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AD779" s="6"/>
      <c r="AE779" s="6"/>
      <c r="AF779" s="6"/>
      <c r="AG779" s="6"/>
      <c r="AH779" s="6"/>
      <c r="AI779" s="6"/>
      <c r="AJ779" s="6"/>
      <c r="AK779" s="6"/>
      <c r="AL779" s="6"/>
      <c r="AM779" s="6"/>
      <c r="AN779" s="6"/>
      <c r="AO779" s="6"/>
      <c r="AP779" s="6"/>
      <c r="AQ779" s="6"/>
      <c r="AR779" s="6"/>
      <c r="AS779" s="6"/>
      <c r="AT779" s="6"/>
      <c r="AU779" s="6"/>
      <c r="AV779" s="6"/>
      <c r="AW779" s="6"/>
      <c r="BD779" s="6"/>
      <c r="BE779" s="6"/>
    </row>
    <row r="780" spans="6:57" x14ac:dyDescent="0.2"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AD780" s="6"/>
      <c r="AE780" s="6"/>
      <c r="AF780" s="6"/>
      <c r="AG780" s="6"/>
      <c r="AH780" s="6"/>
      <c r="AI780" s="6"/>
      <c r="AJ780" s="6"/>
      <c r="AK780" s="6"/>
      <c r="AL780" s="6"/>
      <c r="AM780" s="6"/>
      <c r="AN780" s="6"/>
      <c r="AO780" s="6"/>
      <c r="AP780" s="6"/>
      <c r="AQ780" s="6"/>
      <c r="AR780" s="6"/>
      <c r="AS780" s="6"/>
      <c r="AT780" s="6"/>
      <c r="AU780" s="6"/>
      <c r="AV780" s="6"/>
      <c r="AW780" s="6"/>
      <c r="BD780" s="6"/>
      <c r="BE780" s="6"/>
    </row>
    <row r="781" spans="6:57" x14ac:dyDescent="0.2"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AD781" s="6"/>
      <c r="AE781" s="6"/>
      <c r="AF781" s="6"/>
      <c r="AG781" s="6"/>
      <c r="AH781" s="6"/>
      <c r="AI781" s="6"/>
      <c r="AJ781" s="6"/>
      <c r="AK781" s="6"/>
      <c r="AL781" s="6"/>
      <c r="AM781" s="6"/>
      <c r="AN781" s="6"/>
      <c r="AO781" s="6"/>
      <c r="AP781" s="6"/>
      <c r="AQ781" s="6"/>
      <c r="AR781" s="6"/>
      <c r="AS781" s="6"/>
      <c r="AT781" s="6"/>
      <c r="AU781" s="6"/>
      <c r="AV781" s="6"/>
      <c r="AW781" s="6"/>
      <c r="BD781" s="6"/>
      <c r="BE781" s="6"/>
    </row>
    <row r="782" spans="6:57" x14ac:dyDescent="0.2"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AD782" s="6"/>
      <c r="AE782" s="6"/>
      <c r="AF782" s="6"/>
      <c r="AG782" s="6"/>
      <c r="AH782" s="6"/>
      <c r="AI782" s="6"/>
      <c r="AJ782" s="6"/>
      <c r="AK782" s="6"/>
      <c r="AL782" s="6"/>
      <c r="AM782" s="6"/>
      <c r="AN782" s="6"/>
      <c r="AO782" s="6"/>
      <c r="AP782" s="6"/>
      <c r="AQ782" s="6"/>
      <c r="AR782" s="6"/>
      <c r="AS782" s="6"/>
      <c r="AT782" s="6"/>
      <c r="AU782" s="6"/>
      <c r="AV782" s="6"/>
      <c r="AW782" s="6"/>
      <c r="BD782" s="6"/>
      <c r="BE782" s="6"/>
    </row>
    <row r="783" spans="6:57" x14ac:dyDescent="0.2"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AD783" s="6"/>
      <c r="AE783" s="6"/>
      <c r="AF783" s="6"/>
      <c r="AG783" s="6"/>
      <c r="AH783" s="6"/>
      <c r="AI783" s="6"/>
      <c r="AJ783" s="6"/>
      <c r="AK783" s="6"/>
      <c r="AL783" s="6"/>
      <c r="AM783" s="6"/>
      <c r="AN783" s="6"/>
      <c r="AO783" s="6"/>
      <c r="AP783" s="6"/>
      <c r="AQ783" s="6"/>
      <c r="AR783" s="6"/>
      <c r="AS783" s="6"/>
      <c r="AT783" s="6"/>
      <c r="AU783" s="6"/>
      <c r="AV783" s="6"/>
      <c r="AW783" s="6"/>
      <c r="BD783" s="6"/>
      <c r="BE783" s="6"/>
    </row>
    <row r="784" spans="6:57" x14ac:dyDescent="0.2"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AD784" s="6"/>
      <c r="AE784" s="6"/>
      <c r="AF784" s="6"/>
      <c r="AG784" s="6"/>
      <c r="AH784" s="6"/>
      <c r="AI784" s="6"/>
      <c r="AJ784" s="6"/>
      <c r="AK784" s="6"/>
      <c r="AL784" s="6"/>
      <c r="AM784" s="6"/>
      <c r="AN784" s="6"/>
      <c r="AO784" s="6"/>
      <c r="AP784" s="6"/>
      <c r="AQ784" s="6"/>
      <c r="AR784" s="6"/>
      <c r="AS784" s="6"/>
      <c r="AT784" s="6"/>
      <c r="AU784" s="6"/>
      <c r="AV784" s="6"/>
      <c r="AW784" s="6"/>
      <c r="BD784" s="6"/>
      <c r="BE784" s="6"/>
    </row>
    <row r="785" spans="6:57" x14ac:dyDescent="0.2"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AD785" s="6"/>
      <c r="AE785" s="6"/>
      <c r="AF785" s="6"/>
      <c r="AG785" s="6"/>
      <c r="AH785" s="6"/>
      <c r="AI785" s="6"/>
      <c r="AJ785" s="6"/>
      <c r="AK785" s="6"/>
      <c r="AL785" s="6"/>
      <c r="AM785" s="6"/>
      <c r="AN785" s="6"/>
      <c r="AO785" s="6"/>
      <c r="AP785" s="6"/>
      <c r="AQ785" s="6"/>
      <c r="AR785" s="6"/>
      <c r="AS785" s="6"/>
      <c r="AT785" s="6"/>
      <c r="AU785" s="6"/>
      <c r="AV785" s="6"/>
      <c r="AW785" s="6"/>
      <c r="BD785" s="6"/>
      <c r="BE785" s="6"/>
    </row>
    <row r="786" spans="6:57" x14ac:dyDescent="0.2"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AD786" s="6"/>
      <c r="AE786" s="6"/>
      <c r="AF786" s="6"/>
      <c r="AG786" s="6"/>
      <c r="AH786" s="6"/>
      <c r="AI786" s="6"/>
      <c r="AJ786" s="6"/>
      <c r="AK786" s="6"/>
      <c r="AL786" s="6"/>
      <c r="AM786" s="6"/>
      <c r="AN786" s="6"/>
      <c r="AO786" s="6"/>
      <c r="AP786" s="6"/>
      <c r="AQ786" s="6"/>
      <c r="AR786" s="6"/>
      <c r="AS786" s="6"/>
      <c r="AT786" s="6"/>
      <c r="AU786" s="6"/>
      <c r="AV786" s="6"/>
      <c r="AW786" s="6"/>
      <c r="BD786" s="6"/>
      <c r="BE786" s="6"/>
    </row>
    <row r="787" spans="6:57" x14ac:dyDescent="0.2"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AD787" s="6"/>
      <c r="AE787" s="6"/>
      <c r="AF787" s="6"/>
      <c r="AG787" s="6"/>
      <c r="AH787" s="6"/>
      <c r="AI787" s="6"/>
      <c r="AJ787" s="6"/>
      <c r="AK787" s="6"/>
      <c r="AL787" s="6"/>
      <c r="AM787" s="6"/>
      <c r="AN787" s="6"/>
      <c r="AO787" s="6"/>
      <c r="AP787" s="6"/>
      <c r="AQ787" s="6"/>
      <c r="AR787" s="6"/>
      <c r="AS787" s="6"/>
      <c r="AT787" s="6"/>
      <c r="AU787" s="6"/>
      <c r="AV787" s="6"/>
      <c r="AW787" s="6"/>
      <c r="BD787" s="6"/>
      <c r="BE787" s="6"/>
    </row>
    <row r="788" spans="6:57" x14ac:dyDescent="0.2"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AD788" s="6"/>
      <c r="AE788" s="6"/>
      <c r="AF788" s="6"/>
      <c r="AG788" s="6"/>
      <c r="AH788" s="6"/>
      <c r="AI788" s="6"/>
      <c r="AJ788" s="6"/>
      <c r="AK788" s="6"/>
      <c r="AL788" s="6"/>
      <c r="AM788" s="6"/>
      <c r="AN788" s="6"/>
      <c r="AO788" s="6"/>
      <c r="AP788" s="6"/>
      <c r="AQ788" s="6"/>
      <c r="AR788" s="6"/>
      <c r="AS788" s="6"/>
      <c r="AT788" s="6"/>
      <c r="AU788" s="6"/>
      <c r="AV788" s="6"/>
      <c r="AW788" s="6"/>
      <c r="BD788" s="6"/>
      <c r="BE788" s="6"/>
    </row>
    <row r="789" spans="6:57" x14ac:dyDescent="0.2"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AD789" s="6"/>
      <c r="AE789" s="6"/>
      <c r="AF789" s="6"/>
      <c r="AG789" s="6"/>
      <c r="AH789" s="6"/>
      <c r="AI789" s="6"/>
      <c r="AJ789" s="6"/>
      <c r="AK789" s="6"/>
      <c r="AL789" s="6"/>
      <c r="AM789" s="6"/>
      <c r="AN789" s="6"/>
      <c r="AO789" s="6"/>
      <c r="AP789" s="6"/>
      <c r="AQ789" s="6"/>
      <c r="AR789" s="6"/>
      <c r="AS789" s="6"/>
      <c r="AT789" s="6"/>
      <c r="AU789" s="6"/>
      <c r="AV789" s="6"/>
      <c r="AW789" s="6"/>
      <c r="BD789" s="6"/>
      <c r="BE789" s="6"/>
    </row>
    <row r="790" spans="6:57" x14ac:dyDescent="0.2"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AD790" s="6"/>
      <c r="AE790" s="6"/>
      <c r="AF790" s="6"/>
      <c r="AG790" s="6"/>
      <c r="AH790" s="6"/>
      <c r="AI790" s="6"/>
      <c r="AJ790" s="6"/>
      <c r="AK790" s="6"/>
      <c r="AL790" s="6"/>
      <c r="AM790" s="6"/>
      <c r="AN790" s="6"/>
      <c r="AO790" s="6"/>
      <c r="AP790" s="6"/>
      <c r="AQ790" s="6"/>
      <c r="AR790" s="6"/>
      <c r="AS790" s="6"/>
      <c r="AT790" s="6"/>
      <c r="AU790" s="6"/>
      <c r="AV790" s="6"/>
      <c r="AW790" s="6"/>
      <c r="BD790" s="6"/>
      <c r="BE790" s="6"/>
    </row>
    <row r="791" spans="6:57" x14ac:dyDescent="0.2"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AD791" s="6"/>
      <c r="AE791" s="6"/>
      <c r="AF791" s="6"/>
      <c r="AG791" s="6"/>
      <c r="AH791" s="6"/>
      <c r="AI791" s="6"/>
      <c r="AJ791" s="6"/>
      <c r="AK791" s="6"/>
      <c r="AL791" s="6"/>
      <c r="AM791" s="6"/>
      <c r="AN791" s="6"/>
      <c r="AO791" s="6"/>
      <c r="AP791" s="6"/>
      <c r="AQ791" s="6"/>
      <c r="AR791" s="6"/>
      <c r="AS791" s="6"/>
      <c r="AT791" s="6"/>
      <c r="AU791" s="6"/>
      <c r="AV791" s="6"/>
      <c r="AW791" s="6"/>
      <c r="BD791" s="6"/>
      <c r="BE791" s="6"/>
    </row>
    <row r="792" spans="6:57" x14ac:dyDescent="0.2"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AD792" s="6"/>
      <c r="AE792" s="6"/>
      <c r="AF792" s="6"/>
      <c r="AG792" s="6"/>
      <c r="AH792" s="6"/>
      <c r="AI792" s="6"/>
      <c r="AJ792" s="6"/>
      <c r="AK792" s="6"/>
      <c r="AL792" s="6"/>
      <c r="AM792" s="6"/>
      <c r="AN792" s="6"/>
      <c r="AO792" s="6"/>
      <c r="AP792" s="6"/>
      <c r="AQ792" s="6"/>
      <c r="AR792" s="6"/>
      <c r="AS792" s="6"/>
      <c r="AT792" s="6"/>
      <c r="AU792" s="6"/>
      <c r="AV792" s="6"/>
      <c r="AW792" s="6"/>
      <c r="BD792" s="6"/>
      <c r="BE792" s="6"/>
    </row>
    <row r="793" spans="6:57" x14ac:dyDescent="0.2"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AD793" s="6"/>
      <c r="AE793" s="6"/>
      <c r="AF793" s="6"/>
      <c r="AG793" s="6"/>
      <c r="AH793" s="6"/>
      <c r="AI793" s="6"/>
      <c r="AJ793" s="6"/>
      <c r="AK793" s="6"/>
      <c r="AL793" s="6"/>
      <c r="AM793" s="6"/>
      <c r="AN793" s="6"/>
      <c r="AO793" s="6"/>
      <c r="AP793" s="6"/>
      <c r="AQ793" s="6"/>
      <c r="AR793" s="6"/>
      <c r="AS793" s="6"/>
      <c r="AT793" s="6"/>
      <c r="AU793" s="6"/>
      <c r="AV793" s="6"/>
      <c r="AW793" s="6"/>
      <c r="BD793" s="6"/>
      <c r="BE793" s="6"/>
    </row>
    <row r="794" spans="6:57" x14ac:dyDescent="0.2"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AD794" s="6"/>
      <c r="AE794" s="6"/>
      <c r="AF794" s="6"/>
      <c r="AG794" s="6"/>
      <c r="AH794" s="6"/>
      <c r="AI794" s="6"/>
      <c r="AJ794" s="6"/>
      <c r="AK794" s="6"/>
      <c r="AL794" s="6"/>
      <c r="AM794" s="6"/>
      <c r="AN794" s="6"/>
      <c r="AO794" s="6"/>
      <c r="AP794" s="6"/>
      <c r="AQ794" s="6"/>
      <c r="AR794" s="6"/>
      <c r="AS794" s="6"/>
      <c r="AT794" s="6"/>
      <c r="AU794" s="6"/>
      <c r="AV794" s="6"/>
      <c r="AW794" s="6"/>
      <c r="BD794" s="6"/>
      <c r="BE794" s="6"/>
    </row>
    <row r="795" spans="6:57" x14ac:dyDescent="0.2"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AD795" s="6"/>
      <c r="AE795" s="6"/>
      <c r="AF795" s="6"/>
      <c r="AG795" s="6"/>
      <c r="AH795" s="6"/>
      <c r="AI795" s="6"/>
      <c r="AJ795" s="6"/>
      <c r="AK795" s="6"/>
      <c r="AL795" s="6"/>
      <c r="AM795" s="6"/>
      <c r="AN795" s="6"/>
      <c r="AO795" s="6"/>
      <c r="AP795" s="6"/>
      <c r="AQ795" s="6"/>
      <c r="AR795" s="6"/>
      <c r="AS795" s="6"/>
      <c r="AT795" s="6"/>
      <c r="AU795" s="6"/>
      <c r="AV795" s="6"/>
      <c r="AW795" s="6"/>
      <c r="BD795" s="6"/>
      <c r="BE795" s="6"/>
    </row>
    <row r="796" spans="6:57" x14ac:dyDescent="0.2"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AD796" s="6"/>
      <c r="AE796" s="6"/>
      <c r="AF796" s="6"/>
      <c r="AG796" s="6"/>
      <c r="AH796" s="6"/>
      <c r="AI796" s="6"/>
      <c r="AJ796" s="6"/>
      <c r="AK796" s="6"/>
      <c r="AL796" s="6"/>
      <c r="AM796" s="6"/>
      <c r="AN796" s="6"/>
      <c r="AO796" s="6"/>
      <c r="AP796" s="6"/>
      <c r="AQ796" s="6"/>
      <c r="AR796" s="6"/>
      <c r="AS796" s="6"/>
      <c r="AT796" s="6"/>
      <c r="AU796" s="6"/>
      <c r="AV796" s="6"/>
      <c r="AW796" s="6"/>
      <c r="BD796" s="6"/>
      <c r="BE796" s="6"/>
    </row>
    <row r="797" spans="6:57" x14ac:dyDescent="0.2"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AD797" s="6"/>
      <c r="AE797" s="6"/>
      <c r="AF797" s="6"/>
      <c r="AG797" s="6"/>
      <c r="AH797" s="6"/>
      <c r="AI797" s="6"/>
      <c r="AJ797" s="6"/>
      <c r="AK797" s="6"/>
      <c r="AL797" s="6"/>
      <c r="AM797" s="6"/>
      <c r="AN797" s="6"/>
      <c r="AO797" s="6"/>
      <c r="AP797" s="6"/>
      <c r="AQ797" s="6"/>
      <c r="AR797" s="6"/>
      <c r="AS797" s="6"/>
      <c r="AT797" s="6"/>
      <c r="AU797" s="6"/>
      <c r="AV797" s="6"/>
      <c r="AW797" s="6"/>
      <c r="BD797" s="6"/>
      <c r="BE797" s="6"/>
    </row>
    <row r="798" spans="6:57" x14ac:dyDescent="0.2"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AD798" s="6"/>
      <c r="AE798" s="6"/>
      <c r="AF798" s="6"/>
      <c r="AG798" s="6"/>
      <c r="AH798" s="6"/>
      <c r="AI798" s="6"/>
      <c r="AJ798" s="6"/>
      <c r="AK798" s="6"/>
      <c r="AL798" s="6"/>
      <c r="AM798" s="6"/>
      <c r="AN798" s="6"/>
      <c r="AO798" s="6"/>
      <c r="AP798" s="6"/>
      <c r="AQ798" s="6"/>
      <c r="AR798" s="6"/>
      <c r="AS798" s="6"/>
      <c r="AT798" s="6"/>
      <c r="AU798" s="6"/>
      <c r="AV798" s="6"/>
      <c r="AW798" s="6"/>
      <c r="BD798" s="6"/>
      <c r="BE798" s="6"/>
    </row>
    <row r="799" spans="6:57" x14ac:dyDescent="0.2"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AD799" s="6"/>
      <c r="AE799" s="6"/>
      <c r="AF799" s="6"/>
      <c r="AG799" s="6"/>
      <c r="AH799" s="6"/>
      <c r="AI799" s="6"/>
      <c r="AJ799" s="6"/>
      <c r="AK799" s="6"/>
      <c r="AL799" s="6"/>
      <c r="AM799" s="6"/>
      <c r="AN799" s="6"/>
      <c r="AO799" s="6"/>
      <c r="AP799" s="6"/>
      <c r="AQ799" s="6"/>
      <c r="AR799" s="6"/>
      <c r="AS799" s="6"/>
      <c r="AT799" s="6"/>
      <c r="AU799" s="6"/>
      <c r="AV799" s="6"/>
      <c r="AW799" s="6"/>
      <c r="BD799" s="6"/>
      <c r="BE799" s="6"/>
    </row>
    <row r="800" spans="6:57" x14ac:dyDescent="0.2"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AD800" s="6"/>
      <c r="AE800" s="6"/>
      <c r="AF800" s="6"/>
      <c r="AG800" s="6"/>
      <c r="AH800" s="6"/>
      <c r="AI800" s="6"/>
      <c r="AJ800" s="6"/>
      <c r="AK800" s="6"/>
      <c r="AL800" s="6"/>
      <c r="AM800" s="6"/>
      <c r="AN800" s="6"/>
      <c r="AO800" s="6"/>
      <c r="AP800" s="6"/>
      <c r="AQ800" s="6"/>
      <c r="AR800" s="6"/>
      <c r="AS800" s="6"/>
      <c r="AT800" s="6"/>
      <c r="AU800" s="6"/>
      <c r="AV800" s="6"/>
      <c r="AW800" s="6"/>
      <c r="BD800" s="6"/>
      <c r="BE800" s="6"/>
    </row>
    <row r="801" spans="6:57" x14ac:dyDescent="0.2"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AD801" s="6"/>
      <c r="AE801" s="6"/>
      <c r="AF801" s="6"/>
      <c r="AG801" s="6"/>
      <c r="AH801" s="6"/>
      <c r="AI801" s="6"/>
      <c r="AJ801" s="6"/>
      <c r="AK801" s="6"/>
      <c r="AL801" s="6"/>
      <c r="AM801" s="6"/>
      <c r="AN801" s="6"/>
      <c r="AO801" s="6"/>
      <c r="AP801" s="6"/>
      <c r="AQ801" s="6"/>
      <c r="AR801" s="6"/>
      <c r="AS801" s="6"/>
      <c r="AT801" s="6"/>
      <c r="AU801" s="6"/>
      <c r="AV801" s="6"/>
      <c r="AW801" s="6"/>
      <c r="BD801" s="6"/>
      <c r="BE801" s="6"/>
    </row>
    <row r="802" spans="6:57" x14ac:dyDescent="0.2"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AD802" s="6"/>
      <c r="AE802" s="6"/>
      <c r="AF802" s="6"/>
      <c r="AG802" s="6"/>
      <c r="AH802" s="6"/>
      <c r="AI802" s="6"/>
      <c r="AJ802" s="6"/>
      <c r="AK802" s="6"/>
      <c r="AL802" s="6"/>
      <c r="AM802" s="6"/>
      <c r="AN802" s="6"/>
      <c r="AO802" s="6"/>
      <c r="AP802" s="6"/>
      <c r="AQ802" s="6"/>
      <c r="AR802" s="6"/>
      <c r="AS802" s="6"/>
      <c r="AT802" s="6"/>
      <c r="AU802" s="6"/>
      <c r="AV802" s="6"/>
      <c r="AW802" s="6"/>
      <c r="BD802" s="6"/>
      <c r="BE802" s="6"/>
    </row>
    <row r="803" spans="6:57" x14ac:dyDescent="0.2"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AD803" s="6"/>
      <c r="AE803" s="6"/>
      <c r="AF803" s="6"/>
      <c r="AG803" s="6"/>
      <c r="AH803" s="6"/>
      <c r="AI803" s="6"/>
      <c r="AJ803" s="6"/>
      <c r="AK803" s="6"/>
      <c r="AL803" s="6"/>
      <c r="AM803" s="6"/>
      <c r="AN803" s="6"/>
      <c r="AO803" s="6"/>
      <c r="AP803" s="6"/>
      <c r="AQ803" s="6"/>
      <c r="AR803" s="6"/>
      <c r="AS803" s="6"/>
      <c r="AT803" s="6"/>
      <c r="AU803" s="6"/>
      <c r="AV803" s="6"/>
      <c r="AW803" s="6"/>
      <c r="BD803" s="6"/>
      <c r="BE803" s="6"/>
    </row>
    <row r="804" spans="6:57" x14ac:dyDescent="0.2"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AD804" s="6"/>
      <c r="AE804" s="6"/>
      <c r="AF804" s="6"/>
      <c r="AG804" s="6"/>
      <c r="AH804" s="6"/>
      <c r="AI804" s="6"/>
      <c r="AJ804" s="6"/>
      <c r="AK804" s="6"/>
      <c r="AL804" s="6"/>
      <c r="AM804" s="6"/>
      <c r="AN804" s="6"/>
      <c r="AO804" s="6"/>
      <c r="AP804" s="6"/>
      <c r="AQ804" s="6"/>
      <c r="AR804" s="6"/>
      <c r="AS804" s="6"/>
      <c r="AT804" s="6"/>
      <c r="AU804" s="6"/>
      <c r="AV804" s="6"/>
      <c r="AW804" s="6"/>
      <c r="BD804" s="6"/>
      <c r="BE804" s="6"/>
    </row>
    <row r="805" spans="6:57" x14ac:dyDescent="0.2"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AD805" s="6"/>
      <c r="AE805" s="6"/>
      <c r="AF805" s="6"/>
      <c r="AG805" s="6"/>
      <c r="AH805" s="6"/>
      <c r="AI805" s="6"/>
      <c r="AJ805" s="6"/>
      <c r="AK805" s="6"/>
      <c r="AL805" s="6"/>
      <c r="AM805" s="6"/>
      <c r="AN805" s="6"/>
      <c r="AO805" s="6"/>
      <c r="AP805" s="6"/>
      <c r="AQ805" s="6"/>
      <c r="AR805" s="6"/>
      <c r="AS805" s="6"/>
      <c r="AT805" s="6"/>
      <c r="AU805" s="6"/>
      <c r="AV805" s="6"/>
      <c r="AW805" s="6"/>
      <c r="BD805" s="6"/>
      <c r="BE805" s="6"/>
    </row>
    <row r="806" spans="6:57" x14ac:dyDescent="0.2"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AD806" s="6"/>
      <c r="AE806" s="6"/>
      <c r="AF806" s="6"/>
      <c r="AG806" s="6"/>
      <c r="AH806" s="6"/>
      <c r="AI806" s="6"/>
      <c r="AJ806" s="6"/>
      <c r="AK806" s="6"/>
      <c r="AL806" s="6"/>
      <c r="AM806" s="6"/>
      <c r="AN806" s="6"/>
      <c r="AO806" s="6"/>
      <c r="AP806" s="6"/>
      <c r="AQ806" s="6"/>
      <c r="AR806" s="6"/>
      <c r="AS806" s="6"/>
      <c r="AT806" s="6"/>
      <c r="AU806" s="6"/>
      <c r="AV806" s="6"/>
      <c r="AW806" s="6"/>
      <c r="BD806" s="6"/>
      <c r="BE806" s="6"/>
    </row>
    <row r="807" spans="6:57" x14ac:dyDescent="0.2"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AD807" s="6"/>
      <c r="AE807" s="6"/>
      <c r="AF807" s="6"/>
      <c r="AG807" s="6"/>
      <c r="AH807" s="6"/>
      <c r="AI807" s="6"/>
      <c r="AJ807" s="6"/>
      <c r="AK807" s="6"/>
      <c r="AL807" s="6"/>
      <c r="AM807" s="6"/>
      <c r="AN807" s="6"/>
      <c r="AO807" s="6"/>
      <c r="AP807" s="6"/>
      <c r="AQ807" s="6"/>
      <c r="AR807" s="6"/>
      <c r="AS807" s="6"/>
      <c r="AT807" s="6"/>
      <c r="AU807" s="6"/>
      <c r="AV807" s="6"/>
      <c r="AW807" s="6"/>
      <c r="BD807" s="6"/>
      <c r="BE807" s="6"/>
    </row>
    <row r="808" spans="6:57" x14ac:dyDescent="0.2"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AD808" s="6"/>
      <c r="AE808" s="6"/>
      <c r="AF808" s="6"/>
      <c r="AG808" s="6"/>
      <c r="AH808" s="6"/>
      <c r="AI808" s="6"/>
      <c r="AJ808" s="6"/>
      <c r="AK808" s="6"/>
      <c r="AL808" s="6"/>
      <c r="AM808" s="6"/>
      <c r="AN808" s="6"/>
      <c r="AO808" s="6"/>
      <c r="AP808" s="6"/>
      <c r="AQ808" s="6"/>
      <c r="AR808" s="6"/>
      <c r="AS808" s="6"/>
      <c r="AT808" s="6"/>
      <c r="AU808" s="6"/>
      <c r="AV808" s="6"/>
      <c r="AW808" s="6"/>
      <c r="BD808" s="6"/>
      <c r="BE808" s="6"/>
    </row>
    <row r="809" spans="6:57" x14ac:dyDescent="0.2"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AD809" s="6"/>
      <c r="AE809" s="6"/>
      <c r="AF809" s="6"/>
      <c r="AG809" s="6"/>
      <c r="AH809" s="6"/>
      <c r="AI809" s="6"/>
      <c r="AJ809" s="6"/>
      <c r="AK809" s="6"/>
      <c r="AL809" s="6"/>
      <c r="AM809" s="6"/>
      <c r="AN809" s="6"/>
      <c r="AO809" s="6"/>
      <c r="AP809" s="6"/>
      <c r="AQ809" s="6"/>
      <c r="AR809" s="6"/>
      <c r="AS809" s="6"/>
      <c r="AT809" s="6"/>
      <c r="AU809" s="6"/>
      <c r="AV809" s="6"/>
      <c r="AW809" s="6"/>
      <c r="BD809" s="6"/>
      <c r="BE809" s="6"/>
    </row>
    <row r="810" spans="6:57" x14ac:dyDescent="0.2"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AD810" s="6"/>
      <c r="AE810" s="6"/>
      <c r="AF810" s="6"/>
      <c r="AG810" s="6"/>
      <c r="AH810" s="6"/>
      <c r="AI810" s="6"/>
      <c r="AJ810" s="6"/>
      <c r="AK810" s="6"/>
      <c r="AL810" s="6"/>
      <c r="AM810" s="6"/>
      <c r="AN810" s="6"/>
      <c r="AO810" s="6"/>
      <c r="AP810" s="6"/>
      <c r="AQ810" s="6"/>
      <c r="AR810" s="6"/>
      <c r="AS810" s="6"/>
      <c r="AT810" s="6"/>
      <c r="AU810" s="6"/>
      <c r="AV810" s="6"/>
      <c r="AW810" s="6"/>
      <c r="BD810" s="6"/>
      <c r="BE810" s="6"/>
    </row>
    <row r="811" spans="6:57" x14ac:dyDescent="0.2"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AD811" s="6"/>
      <c r="AE811" s="6"/>
      <c r="AF811" s="6"/>
      <c r="AG811" s="6"/>
      <c r="AH811" s="6"/>
      <c r="AI811" s="6"/>
      <c r="AJ811" s="6"/>
      <c r="AK811" s="6"/>
      <c r="AL811" s="6"/>
      <c r="AM811" s="6"/>
      <c r="AN811" s="6"/>
      <c r="AO811" s="6"/>
      <c r="AP811" s="6"/>
      <c r="AQ811" s="6"/>
      <c r="AR811" s="6"/>
      <c r="AS811" s="6"/>
      <c r="AT811" s="6"/>
      <c r="AU811" s="6"/>
      <c r="AV811" s="6"/>
      <c r="AW811" s="6"/>
      <c r="BD811" s="6"/>
      <c r="BE811" s="6"/>
    </row>
    <row r="812" spans="6:57" x14ac:dyDescent="0.2"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AD812" s="6"/>
      <c r="AE812" s="6"/>
      <c r="AF812" s="6"/>
      <c r="AG812" s="6"/>
      <c r="AH812" s="6"/>
      <c r="AI812" s="6"/>
      <c r="AJ812" s="6"/>
      <c r="AK812" s="6"/>
      <c r="AL812" s="6"/>
      <c r="AM812" s="6"/>
      <c r="AN812" s="6"/>
      <c r="AO812" s="6"/>
      <c r="AP812" s="6"/>
      <c r="AQ812" s="6"/>
      <c r="AR812" s="6"/>
      <c r="AS812" s="6"/>
      <c r="AT812" s="6"/>
      <c r="AU812" s="6"/>
      <c r="AV812" s="6"/>
      <c r="AW812" s="6"/>
      <c r="BD812" s="6"/>
      <c r="BE812" s="6"/>
    </row>
    <row r="813" spans="6:57" x14ac:dyDescent="0.2"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AD813" s="6"/>
      <c r="AE813" s="6"/>
      <c r="AF813" s="6"/>
      <c r="AG813" s="6"/>
      <c r="AH813" s="6"/>
      <c r="AI813" s="6"/>
      <c r="AJ813" s="6"/>
      <c r="AK813" s="6"/>
      <c r="AL813" s="6"/>
      <c r="AM813" s="6"/>
      <c r="AN813" s="6"/>
      <c r="AO813" s="6"/>
      <c r="AP813" s="6"/>
      <c r="AQ813" s="6"/>
      <c r="AR813" s="6"/>
      <c r="AS813" s="6"/>
      <c r="AT813" s="6"/>
      <c r="AU813" s="6"/>
      <c r="AV813" s="6"/>
      <c r="AW813" s="6"/>
      <c r="BD813" s="6"/>
      <c r="BE813" s="6"/>
    </row>
    <row r="814" spans="6:57" x14ac:dyDescent="0.2"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AD814" s="6"/>
      <c r="AE814" s="6"/>
      <c r="AF814" s="6"/>
      <c r="AG814" s="6"/>
      <c r="AH814" s="6"/>
      <c r="AI814" s="6"/>
      <c r="AJ814" s="6"/>
      <c r="AK814" s="6"/>
      <c r="AL814" s="6"/>
      <c r="AM814" s="6"/>
      <c r="AN814" s="6"/>
      <c r="AO814" s="6"/>
      <c r="AP814" s="6"/>
      <c r="AQ814" s="6"/>
      <c r="AR814" s="6"/>
      <c r="AS814" s="6"/>
      <c r="AT814" s="6"/>
      <c r="AU814" s="6"/>
      <c r="AV814" s="6"/>
      <c r="AW814" s="6"/>
      <c r="BD814" s="6"/>
      <c r="BE814" s="6"/>
    </row>
    <row r="815" spans="6:57" x14ac:dyDescent="0.2"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AD815" s="6"/>
      <c r="AE815" s="6"/>
      <c r="AF815" s="6"/>
      <c r="AG815" s="6"/>
      <c r="AH815" s="6"/>
      <c r="AI815" s="6"/>
      <c r="AJ815" s="6"/>
      <c r="AK815" s="6"/>
      <c r="AL815" s="6"/>
      <c r="AM815" s="6"/>
      <c r="AN815" s="6"/>
      <c r="AO815" s="6"/>
      <c r="AP815" s="6"/>
      <c r="AQ815" s="6"/>
      <c r="AR815" s="6"/>
      <c r="AS815" s="6"/>
      <c r="AT815" s="6"/>
      <c r="AU815" s="6"/>
      <c r="AV815" s="6"/>
      <c r="AW815" s="6"/>
      <c r="BD815" s="6"/>
      <c r="BE815" s="6"/>
    </row>
    <row r="816" spans="6:57" x14ac:dyDescent="0.2"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AD816" s="6"/>
      <c r="AE816" s="6"/>
      <c r="AF816" s="6"/>
      <c r="AG816" s="6"/>
      <c r="AH816" s="6"/>
      <c r="AI816" s="6"/>
      <c r="AJ816" s="6"/>
      <c r="AK816" s="6"/>
      <c r="AL816" s="6"/>
      <c r="AM816" s="6"/>
      <c r="AN816" s="6"/>
      <c r="AO816" s="6"/>
      <c r="AP816" s="6"/>
      <c r="AQ816" s="6"/>
      <c r="AR816" s="6"/>
      <c r="AS816" s="6"/>
      <c r="AT816" s="6"/>
      <c r="AU816" s="6"/>
      <c r="AV816" s="6"/>
      <c r="AW816" s="6"/>
      <c r="BD816" s="6"/>
      <c r="BE816" s="6"/>
    </row>
    <row r="817" spans="6:57" x14ac:dyDescent="0.2"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AD817" s="6"/>
      <c r="AE817" s="6"/>
      <c r="AF817" s="6"/>
      <c r="AG817" s="6"/>
      <c r="AH817" s="6"/>
      <c r="AI817" s="6"/>
      <c r="AJ817" s="6"/>
      <c r="AK817" s="6"/>
      <c r="AL817" s="6"/>
      <c r="AM817" s="6"/>
      <c r="AN817" s="6"/>
      <c r="AO817" s="6"/>
      <c r="AP817" s="6"/>
      <c r="AQ817" s="6"/>
      <c r="AR817" s="6"/>
      <c r="AS817" s="6"/>
      <c r="AT817" s="6"/>
      <c r="AU817" s="6"/>
      <c r="AV817" s="6"/>
      <c r="AW817" s="6"/>
      <c r="BD817" s="6"/>
      <c r="BE817" s="6"/>
    </row>
    <row r="818" spans="6:57" x14ac:dyDescent="0.2"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AD818" s="6"/>
      <c r="AE818" s="6"/>
      <c r="AF818" s="6"/>
      <c r="AG818" s="6"/>
      <c r="AH818" s="6"/>
      <c r="AI818" s="6"/>
      <c r="AJ818" s="6"/>
      <c r="AK818" s="6"/>
      <c r="AL818" s="6"/>
      <c r="AM818" s="6"/>
      <c r="AN818" s="6"/>
      <c r="AO818" s="6"/>
      <c r="AP818" s="6"/>
      <c r="AQ818" s="6"/>
      <c r="AR818" s="6"/>
      <c r="AS818" s="6"/>
      <c r="AT818" s="6"/>
      <c r="AU818" s="6"/>
      <c r="AV818" s="6"/>
      <c r="AW818" s="6"/>
      <c r="BD818" s="6"/>
      <c r="BE818" s="6"/>
    </row>
    <row r="819" spans="6:57" x14ac:dyDescent="0.2"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AD819" s="6"/>
      <c r="AE819" s="6"/>
      <c r="AF819" s="6"/>
      <c r="AG819" s="6"/>
      <c r="AH819" s="6"/>
      <c r="AI819" s="6"/>
      <c r="AJ819" s="6"/>
      <c r="AK819" s="6"/>
      <c r="AL819" s="6"/>
      <c r="AM819" s="6"/>
      <c r="AN819" s="6"/>
      <c r="AO819" s="6"/>
      <c r="AP819" s="6"/>
      <c r="AQ819" s="6"/>
      <c r="AR819" s="6"/>
      <c r="AS819" s="6"/>
      <c r="AT819" s="6"/>
      <c r="AU819" s="6"/>
      <c r="AV819" s="6"/>
      <c r="AW819" s="6"/>
      <c r="BD819" s="6"/>
      <c r="BE819" s="6"/>
    </row>
    <row r="820" spans="6:57" x14ac:dyDescent="0.2"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AD820" s="6"/>
      <c r="AE820" s="6"/>
      <c r="AF820" s="6"/>
      <c r="AG820" s="6"/>
      <c r="AH820" s="6"/>
      <c r="AI820" s="6"/>
      <c r="AJ820" s="6"/>
      <c r="AK820" s="6"/>
      <c r="AL820" s="6"/>
      <c r="AM820" s="6"/>
      <c r="AN820" s="6"/>
      <c r="AO820" s="6"/>
      <c r="AP820" s="6"/>
      <c r="AQ820" s="6"/>
      <c r="AR820" s="6"/>
      <c r="AS820" s="6"/>
      <c r="AT820" s="6"/>
      <c r="AU820" s="6"/>
      <c r="AV820" s="6"/>
      <c r="AW820" s="6"/>
      <c r="BD820" s="6"/>
      <c r="BE820" s="6"/>
    </row>
    <row r="821" spans="6:57" x14ac:dyDescent="0.2"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AD821" s="6"/>
      <c r="AE821" s="6"/>
      <c r="AF821" s="6"/>
      <c r="AG821" s="6"/>
      <c r="AH821" s="6"/>
      <c r="AI821" s="6"/>
      <c r="AJ821" s="6"/>
      <c r="AK821" s="6"/>
      <c r="AL821" s="6"/>
      <c r="AM821" s="6"/>
      <c r="AN821" s="6"/>
      <c r="AO821" s="6"/>
      <c r="AP821" s="6"/>
      <c r="AQ821" s="6"/>
      <c r="AR821" s="6"/>
      <c r="AS821" s="6"/>
      <c r="AT821" s="6"/>
      <c r="AU821" s="6"/>
      <c r="AV821" s="6"/>
      <c r="AW821" s="6"/>
      <c r="BD821" s="6"/>
      <c r="BE821" s="6"/>
    </row>
    <row r="822" spans="6:57" x14ac:dyDescent="0.2"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AD822" s="6"/>
      <c r="AE822" s="6"/>
      <c r="AF822" s="6"/>
      <c r="AG822" s="6"/>
      <c r="AH822" s="6"/>
      <c r="AI822" s="6"/>
      <c r="AJ822" s="6"/>
      <c r="AK822" s="6"/>
      <c r="AL822" s="6"/>
      <c r="AM822" s="6"/>
      <c r="AN822" s="6"/>
      <c r="AO822" s="6"/>
      <c r="AP822" s="6"/>
      <c r="AQ822" s="6"/>
      <c r="AR822" s="6"/>
      <c r="AS822" s="6"/>
      <c r="AT822" s="6"/>
      <c r="AU822" s="6"/>
      <c r="AV822" s="6"/>
      <c r="AW822" s="6"/>
      <c r="BD822" s="6"/>
      <c r="BE822" s="6"/>
    </row>
    <row r="823" spans="6:57" x14ac:dyDescent="0.2"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AD823" s="6"/>
      <c r="AE823" s="6"/>
      <c r="AF823" s="6"/>
      <c r="AG823" s="6"/>
      <c r="AH823" s="6"/>
      <c r="AI823" s="6"/>
      <c r="AJ823" s="6"/>
      <c r="AK823" s="6"/>
      <c r="AL823" s="6"/>
      <c r="AM823" s="6"/>
      <c r="AN823" s="6"/>
      <c r="AO823" s="6"/>
      <c r="AP823" s="6"/>
      <c r="AQ823" s="6"/>
      <c r="AR823" s="6"/>
      <c r="AS823" s="6"/>
      <c r="AT823" s="6"/>
      <c r="AU823" s="6"/>
      <c r="AV823" s="6"/>
      <c r="AW823" s="6"/>
      <c r="BD823" s="6"/>
      <c r="BE823" s="6"/>
    </row>
    <row r="824" spans="6:57" x14ac:dyDescent="0.2"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AD824" s="6"/>
      <c r="AE824" s="6"/>
      <c r="AF824" s="6"/>
      <c r="AG824" s="6"/>
      <c r="AH824" s="6"/>
      <c r="AI824" s="6"/>
      <c r="AJ824" s="6"/>
      <c r="AK824" s="6"/>
      <c r="AL824" s="6"/>
      <c r="AM824" s="6"/>
      <c r="AN824" s="6"/>
      <c r="AO824" s="6"/>
      <c r="AP824" s="6"/>
      <c r="AQ824" s="6"/>
      <c r="AR824" s="6"/>
      <c r="AS824" s="6"/>
      <c r="AT824" s="6"/>
      <c r="AU824" s="6"/>
      <c r="AV824" s="6"/>
      <c r="AW824" s="6"/>
      <c r="BD824" s="6"/>
      <c r="BE824" s="6"/>
    </row>
    <row r="825" spans="6:57" x14ac:dyDescent="0.2"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AD825" s="6"/>
      <c r="AE825" s="6"/>
      <c r="AF825" s="6"/>
      <c r="AG825" s="6"/>
      <c r="AH825" s="6"/>
      <c r="AI825" s="6"/>
      <c r="AJ825" s="6"/>
      <c r="AK825" s="6"/>
      <c r="AL825" s="6"/>
      <c r="AM825" s="6"/>
      <c r="AN825" s="6"/>
      <c r="AO825" s="6"/>
      <c r="AP825" s="6"/>
      <c r="AQ825" s="6"/>
      <c r="AR825" s="6"/>
      <c r="AS825" s="6"/>
      <c r="AT825" s="6"/>
      <c r="AU825" s="6"/>
      <c r="AV825" s="6"/>
      <c r="AW825" s="6"/>
      <c r="BD825" s="6"/>
      <c r="BE825" s="6"/>
    </row>
    <row r="826" spans="6:57" x14ac:dyDescent="0.2"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AD826" s="6"/>
      <c r="AE826" s="6"/>
      <c r="AF826" s="6"/>
      <c r="AG826" s="6"/>
      <c r="AH826" s="6"/>
      <c r="AI826" s="6"/>
      <c r="AJ826" s="6"/>
      <c r="AK826" s="6"/>
      <c r="AL826" s="6"/>
      <c r="AM826" s="6"/>
      <c r="AN826" s="6"/>
      <c r="AO826" s="6"/>
      <c r="AP826" s="6"/>
      <c r="AQ826" s="6"/>
      <c r="AR826" s="6"/>
      <c r="AS826" s="6"/>
      <c r="AT826" s="6"/>
      <c r="AU826" s="6"/>
      <c r="AV826" s="6"/>
      <c r="AW826" s="6"/>
      <c r="BD826" s="6"/>
      <c r="BE826" s="6"/>
    </row>
    <row r="827" spans="6:57" x14ac:dyDescent="0.2"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AD827" s="6"/>
      <c r="AE827" s="6"/>
      <c r="AF827" s="6"/>
      <c r="AG827" s="6"/>
      <c r="AH827" s="6"/>
      <c r="AI827" s="6"/>
      <c r="AJ827" s="6"/>
      <c r="AK827" s="6"/>
      <c r="AL827" s="6"/>
      <c r="AM827" s="6"/>
      <c r="AN827" s="6"/>
      <c r="AO827" s="6"/>
      <c r="AP827" s="6"/>
      <c r="AQ827" s="6"/>
      <c r="AR827" s="6"/>
      <c r="AS827" s="6"/>
      <c r="AT827" s="6"/>
      <c r="AU827" s="6"/>
      <c r="AV827" s="6"/>
      <c r="AW827" s="6"/>
      <c r="BD827" s="6"/>
      <c r="BE827" s="6"/>
    </row>
    <row r="828" spans="6:57" x14ac:dyDescent="0.2"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AD828" s="6"/>
      <c r="AE828" s="6"/>
      <c r="AF828" s="6"/>
      <c r="AG828" s="6"/>
      <c r="AH828" s="6"/>
      <c r="AI828" s="6"/>
      <c r="AJ828" s="6"/>
      <c r="AK828" s="6"/>
      <c r="AL828" s="6"/>
      <c r="AM828" s="6"/>
      <c r="AN828" s="6"/>
      <c r="AO828" s="6"/>
      <c r="AP828" s="6"/>
      <c r="AQ828" s="6"/>
      <c r="AR828" s="6"/>
      <c r="AS828" s="6"/>
      <c r="AT828" s="6"/>
      <c r="AU828" s="6"/>
      <c r="AV828" s="6"/>
      <c r="AW828" s="6"/>
      <c r="BD828" s="6"/>
      <c r="BE828" s="6"/>
    </row>
    <row r="829" spans="6:57" x14ac:dyDescent="0.2"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AD829" s="6"/>
      <c r="AE829" s="6"/>
      <c r="AF829" s="6"/>
      <c r="AG829" s="6"/>
      <c r="AH829" s="6"/>
      <c r="AI829" s="6"/>
      <c r="AJ829" s="6"/>
      <c r="AK829" s="6"/>
      <c r="AL829" s="6"/>
      <c r="AM829" s="6"/>
      <c r="AN829" s="6"/>
      <c r="AO829" s="6"/>
      <c r="AP829" s="6"/>
      <c r="AQ829" s="6"/>
      <c r="AR829" s="6"/>
      <c r="AS829" s="6"/>
      <c r="AT829" s="6"/>
      <c r="AU829" s="6"/>
      <c r="AV829" s="6"/>
      <c r="AW829" s="6"/>
      <c r="BD829" s="6"/>
      <c r="BE829" s="6"/>
    </row>
    <row r="830" spans="6:57" x14ac:dyDescent="0.2"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AD830" s="6"/>
      <c r="AE830" s="6"/>
      <c r="AF830" s="6"/>
      <c r="AG830" s="6"/>
      <c r="AH830" s="6"/>
      <c r="AI830" s="6"/>
      <c r="AJ830" s="6"/>
      <c r="AK830" s="6"/>
      <c r="AL830" s="6"/>
      <c r="AM830" s="6"/>
      <c r="AN830" s="6"/>
      <c r="AO830" s="6"/>
      <c r="AP830" s="6"/>
      <c r="AQ830" s="6"/>
      <c r="AR830" s="6"/>
      <c r="AS830" s="6"/>
      <c r="AT830" s="6"/>
      <c r="AU830" s="6"/>
      <c r="AV830" s="6"/>
      <c r="AW830" s="6"/>
      <c r="BD830" s="6"/>
      <c r="BE830" s="6"/>
    </row>
    <row r="831" spans="6:57" x14ac:dyDescent="0.2"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AD831" s="6"/>
      <c r="AE831" s="6"/>
      <c r="AF831" s="6"/>
      <c r="AG831" s="6"/>
      <c r="AH831" s="6"/>
      <c r="AI831" s="6"/>
      <c r="AJ831" s="6"/>
      <c r="AK831" s="6"/>
      <c r="AL831" s="6"/>
      <c r="AM831" s="6"/>
      <c r="AN831" s="6"/>
      <c r="AO831" s="6"/>
      <c r="AP831" s="6"/>
      <c r="AQ831" s="6"/>
      <c r="AR831" s="6"/>
      <c r="AS831" s="6"/>
      <c r="AT831" s="6"/>
      <c r="AU831" s="6"/>
      <c r="AV831" s="6"/>
      <c r="AW831" s="6"/>
      <c r="BD831" s="6"/>
      <c r="BE831" s="6"/>
    </row>
    <row r="832" spans="6:57" x14ac:dyDescent="0.2"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AD832" s="6"/>
      <c r="AE832" s="6"/>
      <c r="AF832" s="6"/>
      <c r="AG832" s="6"/>
      <c r="AH832" s="6"/>
      <c r="AI832" s="6"/>
      <c r="AJ832" s="6"/>
      <c r="AK832" s="6"/>
      <c r="AL832" s="6"/>
      <c r="AM832" s="6"/>
      <c r="AN832" s="6"/>
      <c r="AO832" s="6"/>
      <c r="AP832" s="6"/>
      <c r="AQ832" s="6"/>
      <c r="AR832" s="6"/>
      <c r="AS832" s="6"/>
      <c r="AT832" s="6"/>
      <c r="AU832" s="6"/>
      <c r="AV832" s="6"/>
      <c r="AW832" s="6"/>
      <c r="BD832" s="6"/>
      <c r="BE832" s="6"/>
    </row>
    <row r="833" spans="6:57" x14ac:dyDescent="0.2"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AD833" s="6"/>
      <c r="AE833" s="6"/>
      <c r="AF833" s="6"/>
      <c r="AG833" s="6"/>
      <c r="AH833" s="6"/>
      <c r="AI833" s="6"/>
      <c r="AJ833" s="6"/>
      <c r="AK833" s="6"/>
      <c r="AL833" s="6"/>
      <c r="AM833" s="6"/>
      <c r="AN833" s="6"/>
      <c r="AO833" s="6"/>
      <c r="AP833" s="6"/>
      <c r="AQ833" s="6"/>
      <c r="AR833" s="6"/>
      <c r="AS833" s="6"/>
      <c r="AT833" s="6"/>
      <c r="AU833" s="6"/>
      <c r="AV833" s="6"/>
      <c r="AW833" s="6"/>
      <c r="BD833" s="6"/>
      <c r="BE833" s="6"/>
    </row>
    <row r="834" spans="6:57" x14ac:dyDescent="0.2"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AD834" s="6"/>
      <c r="AE834" s="6"/>
      <c r="AF834" s="6"/>
      <c r="AG834" s="6"/>
      <c r="AH834" s="6"/>
      <c r="AI834" s="6"/>
      <c r="AJ834" s="6"/>
      <c r="AK834" s="6"/>
      <c r="AL834" s="6"/>
      <c r="AM834" s="6"/>
      <c r="AN834" s="6"/>
      <c r="AO834" s="6"/>
      <c r="AP834" s="6"/>
      <c r="AQ834" s="6"/>
      <c r="AR834" s="6"/>
      <c r="AS834" s="6"/>
      <c r="AT834" s="6"/>
      <c r="AU834" s="6"/>
      <c r="AV834" s="6"/>
      <c r="AW834" s="6"/>
      <c r="BD834" s="6"/>
      <c r="BE834" s="6"/>
    </row>
    <row r="835" spans="6:57" x14ac:dyDescent="0.2"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AD835" s="6"/>
      <c r="AE835" s="6"/>
      <c r="AF835" s="6"/>
      <c r="AG835" s="6"/>
      <c r="AH835" s="6"/>
      <c r="AI835" s="6"/>
      <c r="AJ835" s="6"/>
      <c r="AK835" s="6"/>
      <c r="AL835" s="6"/>
      <c r="AM835" s="6"/>
      <c r="AN835" s="6"/>
      <c r="AO835" s="6"/>
      <c r="AP835" s="6"/>
      <c r="AQ835" s="6"/>
      <c r="AR835" s="6"/>
      <c r="AS835" s="6"/>
      <c r="AT835" s="6"/>
      <c r="AU835" s="6"/>
      <c r="AV835" s="6"/>
      <c r="AW835" s="6"/>
      <c r="BD835" s="6"/>
      <c r="BE835" s="6"/>
    </row>
    <row r="836" spans="6:57" x14ac:dyDescent="0.2"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AD836" s="6"/>
      <c r="AE836" s="6"/>
      <c r="AF836" s="6"/>
      <c r="AG836" s="6"/>
      <c r="AH836" s="6"/>
      <c r="AI836" s="6"/>
      <c r="AJ836" s="6"/>
      <c r="AK836" s="6"/>
      <c r="AL836" s="6"/>
      <c r="AM836" s="6"/>
      <c r="AN836" s="6"/>
      <c r="AO836" s="6"/>
      <c r="AP836" s="6"/>
      <c r="AQ836" s="6"/>
      <c r="AR836" s="6"/>
      <c r="AS836" s="6"/>
      <c r="AT836" s="6"/>
      <c r="AU836" s="6"/>
      <c r="AV836" s="6"/>
      <c r="AW836" s="6"/>
      <c r="BD836" s="6"/>
      <c r="BE836" s="6"/>
    </row>
    <row r="837" spans="6:57" x14ac:dyDescent="0.2"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AD837" s="6"/>
      <c r="AE837" s="6"/>
      <c r="AF837" s="6"/>
      <c r="AG837" s="6"/>
      <c r="AH837" s="6"/>
      <c r="AI837" s="6"/>
      <c r="AJ837" s="6"/>
      <c r="AK837" s="6"/>
      <c r="AL837" s="6"/>
      <c r="AM837" s="6"/>
      <c r="AN837" s="6"/>
      <c r="AO837" s="6"/>
      <c r="AP837" s="6"/>
      <c r="AQ837" s="6"/>
      <c r="AR837" s="6"/>
      <c r="AS837" s="6"/>
      <c r="AT837" s="6"/>
      <c r="AU837" s="6"/>
      <c r="AV837" s="6"/>
      <c r="AW837" s="6"/>
      <c r="BD837" s="6"/>
      <c r="BE837" s="6"/>
    </row>
    <row r="838" spans="6:57" x14ac:dyDescent="0.2"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AD838" s="6"/>
      <c r="AE838" s="6"/>
      <c r="AF838" s="6"/>
      <c r="AG838" s="6"/>
      <c r="AH838" s="6"/>
      <c r="AI838" s="6"/>
      <c r="AJ838" s="6"/>
      <c r="AK838" s="6"/>
      <c r="AL838" s="6"/>
      <c r="AM838" s="6"/>
      <c r="AN838" s="6"/>
      <c r="AO838" s="6"/>
      <c r="AP838" s="6"/>
      <c r="AQ838" s="6"/>
      <c r="AR838" s="6"/>
      <c r="AS838" s="6"/>
      <c r="AT838" s="6"/>
      <c r="AU838" s="6"/>
      <c r="AV838" s="6"/>
      <c r="AW838" s="6"/>
      <c r="BD838" s="6"/>
      <c r="BE838" s="6"/>
    </row>
    <row r="839" spans="6:57" x14ac:dyDescent="0.2"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AD839" s="6"/>
      <c r="AE839" s="6"/>
      <c r="AF839" s="6"/>
      <c r="AG839" s="6"/>
      <c r="AH839" s="6"/>
      <c r="AI839" s="6"/>
      <c r="AJ839" s="6"/>
      <c r="AK839" s="6"/>
      <c r="AL839" s="6"/>
      <c r="AM839" s="6"/>
      <c r="AN839" s="6"/>
      <c r="AO839" s="6"/>
      <c r="AP839" s="6"/>
      <c r="AQ839" s="6"/>
      <c r="AR839" s="6"/>
      <c r="AS839" s="6"/>
      <c r="AT839" s="6"/>
      <c r="AU839" s="6"/>
      <c r="AV839" s="6"/>
      <c r="AW839" s="6"/>
      <c r="BD839" s="6"/>
      <c r="BE839" s="6"/>
    </row>
    <row r="840" spans="6:57" x14ac:dyDescent="0.2"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AD840" s="6"/>
      <c r="AE840" s="6"/>
      <c r="AF840" s="6"/>
      <c r="AG840" s="6"/>
      <c r="AH840" s="6"/>
      <c r="AI840" s="6"/>
      <c r="AJ840" s="6"/>
      <c r="AK840" s="6"/>
      <c r="AL840" s="6"/>
      <c r="AM840" s="6"/>
      <c r="AN840" s="6"/>
      <c r="AO840" s="6"/>
      <c r="AP840" s="6"/>
      <c r="AQ840" s="6"/>
      <c r="AR840" s="6"/>
      <c r="AS840" s="6"/>
      <c r="AT840" s="6"/>
      <c r="AU840" s="6"/>
      <c r="AV840" s="6"/>
      <c r="AW840" s="6"/>
      <c r="BD840" s="6"/>
      <c r="BE840" s="6"/>
    </row>
    <row r="841" spans="6:57" x14ac:dyDescent="0.2"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AD841" s="6"/>
      <c r="AE841" s="6"/>
      <c r="AF841" s="6"/>
      <c r="AG841" s="6"/>
      <c r="AH841" s="6"/>
      <c r="AI841" s="6"/>
      <c r="AJ841" s="6"/>
      <c r="AK841" s="6"/>
      <c r="AL841" s="6"/>
      <c r="AM841" s="6"/>
      <c r="AN841" s="6"/>
      <c r="AO841" s="6"/>
      <c r="AP841" s="6"/>
      <c r="AQ841" s="6"/>
      <c r="AR841" s="6"/>
      <c r="AS841" s="6"/>
      <c r="AT841" s="6"/>
      <c r="AU841" s="6"/>
      <c r="AV841" s="6"/>
      <c r="AW841" s="6"/>
      <c r="BD841" s="6"/>
      <c r="BE841" s="6"/>
    </row>
    <row r="842" spans="6:57" x14ac:dyDescent="0.2"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AD842" s="6"/>
      <c r="AE842" s="6"/>
      <c r="AF842" s="6"/>
      <c r="AG842" s="6"/>
      <c r="AH842" s="6"/>
      <c r="AI842" s="6"/>
      <c r="AJ842" s="6"/>
      <c r="AK842" s="6"/>
      <c r="AL842" s="6"/>
      <c r="AM842" s="6"/>
      <c r="AN842" s="6"/>
      <c r="AO842" s="6"/>
      <c r="AP842" s="6"/>
      <c r="AQ842" s="6"/>
      <c r="AR842" s="6"/>
      <c r="AS842" s="6"/>
      <c r="AT842" s="6"/>
      <c r="AU842" s="6"/>
      <c r="AV842" s="6"/>
      <c r="AW842" s="6"/>
      <c r="BD842" s="6"/>
      <c r="BE842" s="6"/>
    </row>
    <row r="843" spans="6:57" x14ac:dyDescent="0.2"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AD843" s="6"/>
      <c r="AE843" s="6"/>
      <c r="AF843" s="6"/>
      <c r="AG843" s="6"/>
      <c r="AH843" s="6"/>
      <c r="AI843" s="6"/>
      <c r="AJ843" s="6"/>
      <c r="AK843" s="6"/>
      <c r="AL843" s="6"/>
      <c r="AM843" s="6"/>
      <c r="AN843" s="6"/>
      <c r="AO843" s="6"/>
      <c r="AP843" s="6"/>
      <c r="AQ843" s="6"/>
      <c r="AR843" s="6"/>
      <c r="AS843" s="6"/>
      <c r="AT843" s="6"/>
      <c r="AU843" s="6"/>
      <c r="AV843" s="6"/>
      <c r="AW843" s="6"/>
      <c r="BD843" s="6"/>
      <c r="BE843" s="6"/>
    </row>
    <row r="844" spans="6:57" x14ac:dyDescent="0.2"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AD844" s="6"/>
      <c r="AE844" s="6"/>
      <c r="AF844" s="6"/>
      <c r="AG844" s="6"/>
      <c r="AH844" s="6"/>
      <c r="AI844" s="6"/>
      <c r="AJ844" s="6"/>
      <c r="AK844" s="6"/>
      <c r="AL844" s="6"/>
      <c r="AM844" s="6"/>
      <c r="AN844" s="6"/>
      <c r="AO844" s="6"/>
      <c r="AP844" s="6"/>
      <c r="AQ844" s="6"/>
      <c r="AR844" s="6"/>
      <c r="AS844" s="6"/>
      <c r="AT844" s="6"/>
      <c r="AU844" s="6"/>
      <c r="AV844" s="6"/>
      <c r="AW844" s="6"/>
      <c r="BD844" s="6"/>
      <c r="BE844" s="6"/>
    </row>
    <row r="845" spans="6:57" x14ac:dyDescent="0.2"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AD845" s="6"/>
      <c r="AE845" s="6"/>
      <c r="AF845" s="6"/>
      <c r="AG845" s="6"/>
      <c r="AH845" s="6"/>
      <c r="AI845" s="6"/>
      <c r="AJ845" s="6"/>
      <c r="AK845" s="6"/>
      <c r="AL845" s="6"/>
      <c r="AM845" s="6"/>
      <c r="AN845" s="6"/>
      <c r="AO845" s="6"/>
      <c r="AP845" s="6"/>
      <c r="AQ845" s="6"/>
      <c r="AR845" s="6"/>
      <c r="AS845" s="6"/>
      <c r="AT845" s="6"/>
      <c r="AU845" s="6"/>
      <c r="AV845" s="6"/>
      <c r="AW845" s="6"/>
      <c r="BD845" s="6"/>
      <c r="BE845" s="6"/>
    </row>
    <row r="846" spans="6:57" x14ac:dyDescent="0.2"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AD846" s="6"/>
      <c r="AE846" s="6"/>
      <c r="AF846" s="6"/>
      <c r="AG846" s="6"/>
      <c r="AH846" s="6"/>
      <c r="AI846" s="6"/>
      <c r="AJ846" s="6"/>
      <c r="AK846" s="6"/>
      <c r="AL846" s="6"/>
      <c r="AM846" s="6"/>
      <c r="AN846" s="6"/>
      <c r="AO846" s="6"/>
      <c r="AP846" s="6"/>
      <c r="AQ846" s="6"/>
      <c r="AR846" s="6"/>
      <c r="AS846" s="6"/>
      <c r="AT846" s="6"/>
      <c r="AU846" s="6"/>
      <c r="AV846" s="6"/>
      <c r="AW846" s="6"/>
      <c r="BD846" s="6"/>
      <c r="BE846" s="6"/>
    </row>
    <row r="847" spans="6:57" x14ac:dyDescent="0.2"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AD847" s="6"/>
      <c r="AE847" s="6"/>
      <c r="AF847" s="6"/>
      <c r="AG847" s="6"/>
      <c r="AH847" s="6"/>
      <c r="AI847" s="6"/>
      <c r="AJ847" s="6"/>
      <c r="AK847" s="6"/>
      <c r="AL847" s="6"/>
      <c r="AM847" s="6"/>
      <c r="AN847" s="6"/>
      <c r="AO847" s="6"/>
      <c r="AP847" s="6"/>
      <c r="AQ847" s="6"/>
      <c r="AR847" s="6"/>
      <c r="AS847" s="6"/>
      <c r="AT847" s="6"/>
      <c r="AU847" s="6"/>
      <c r="AV847" s="6"/>
      <c r="AW847" s="6"/>
      <c r="BD847" s="6"/>
      <c r="BE847" s="6"/>
    </row>
    <row r="848" spans="6:57" x14ac:dyDescent="0.2"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AD848" s="6"/>
      <c r="AE848" s="6"/>
      <c r="AF848" s="6"/>
      <c r="AG848" s="6"/>
      <c r="AH848" s="6"/>
      <c r="AI848" s="6"/>
      <c r="AJ848" s="6"/>
      <c r="AK848" s="6"/>
      <c r="AL848" s="6"/>
      <c r="AM848" s="6"/>
      <c r="AN848" s="6"/>
      <c r="AO848" s="6"/>
      <c r="AP848" s="6"/>
      <c r="AQ848" s="6"/>
      <c r="AR848" s="6"/>
      <c r="AS848" s="6"/>
      <c r="AT848" s="6"/>
      <c r="AU848" s="6"/>
      <c r="AV848" s="6"/>
      <c r="AW848" s="6"/>
      <c r="BD848" s="6"/>
      <c r="BE848" s="6"/>
    </row>
    <row r="849" spans="6:57" x14ac:dyDescent="0.2"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AD849" s="6"/>
      <c r="AE849" s="6"/>
      <c r="AF849" s="6"/>
      <c r="AG849" s="6"/>
      <c r="AH849" s="6"/>
      <c r="AI849" s="6"/>
      <c r="AJ849" s="6"/>
      <c r="AK849" s="6"/>
      <c r="AL849" s="6"/>
      <c r="AM849" s="6"/>
      <c r="AN849" s="6"/>
      <c r="AO849" s="6"/>
      <c r="AP849" s="6"/>
      <c r="AQ849" s="6"/>
      <c r="AR849" s="6"/>
      <c r="AS849" s="6"/>
      <c r="AT849" s="6"/>
      <c r="AU849" s="6"/>
      <c r="AV849" s="6"/>
      <c r="AW849" s="6"/>
      <c r="BD849" s="6"/>
      <c r="BE849" s="6"/>
    </row>
    <row r="850" spans="6:57" x14ac:dyDescent="0.2"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AD850" s="6"/>
      <c r="AE850" s="6"/>
      <c r="AF850" s="6"/>
      <c r="AG850" s="6"/>
      <c r="AH850" s="6"/>
      <c r="AI850" s="6"/>
      <c r="AJ850" s="6"/>
      <c r="AK850" s="6"/>
      <c r="AL850" s="6"/>
      <c r="AM850" s="6"/>
      <c r="AN850" s="6"/>
      <c r="AO850" s="6"/>
      <c r="AP850" s="6"/>
      <c r="AQ850" s="6"/>
      <c r="AR850" s="6"/>
      <c r="AS850" s="6"/>
      <c r="AT850" s="6"/>
      <c r="AU850" s="6"/>
      <c r="AV850" s="6"/>
      <c r="AW850" s="6"/>
      <c r="BD850" s="6"/>
      <c r="BE850" s="6"/>
    </row>
    <row r="851" spans="6:57" x14ac:dyDescent="0.2"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AD851" s="6"/>
      <c r="AE851" s="6"/>
      <c r="AF851" s="6"/>
      <c r="AG851" s="6"/>
      <c r="AH851" s="6"/>
      <c r="AI851" s="6"/>
      <c r="AJ851" s="6"/>
      <c r="AK851" s="6"/>
      <c r="AL851" s="6"/>
      <c r="AM851" s="6"/>
      <c r="AN851" s="6"/>
      <c r="AO851" s="6"/>
      <c r="AP851" s="6"/>
      <c r="AQ851" s="6"/>
      <c r="AR851" s="6"/>
      <c r="AS851" s="6"/>
      <c r="AT851" s="6"/>
      <c r="AU851" s="6"/>
      <c r="AV851" s="6"/>
      <c r="AW851" s="6"/>
      <c r="BD851" s="6"/>
      <c r="BE851" s="6"/>
    </row>
    <row r="852" spans="6:57" x14ac:dyDescent="0.2"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AD852" s="6"/>
      <c r="AE852" s="6"/>
      <c r="AF852" s="6"/>
      <c r="AG852" s="6"/>
      <c r="AH852" s="6"/>
      <c r="AI852" s="6"/>
      <c r="AJ852" s="6"/>
      <c r="AK852" s="6"/>
      <c r="AL852" s="6"/>
      <c r="AM852" s="6"/>
      <c r="AN852" s="6"/>
      <c r="AO852" s="6"/>
      <c r="AP852" s="6"/>
      <c r="AQ852" s="6"/>
      <c r="AR852" s="6"/>
      <c r="AS852" s="6"/>
      <c r="AT852" s="6"/>
      <c r="AU852" s="6"/>
      <c r="AV852" s="6"/>
      <c r="AW852" s="6"/>
      <c r="BD852" s="6"/>
      <c r="BE852" s="6"/>
    </row>
    <row r="853" spans="6:57" x14ac:dyDescent="0.2"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AD853" s="6"/>
      <c r="AE853" s="6"/>
      <c r="AF853" s="6"/>
      <c r="AG853" s="6"/>
      <c r="AH853" s="6"/>
      <c r="AI853" s="6"/>
      <c r="AJ853" s="6"/>
      <c r="AK853" s="6"/>
      <c r="AL853" s="6"/>
      <c r="AM853" s="6"/>
      <c r="AN853" s="6"/>
      <c r="AO853" s="6"/>
      <c r="AP853" s="6"/>
      <c r="AQ853" s="6"/>
      <c r="AR853" s="6"/>
      <c r="AS853" s="6"/>
      <c r="AT853" s="6"/>
      <c r="AU853" s="6"/>
      <c r="AV853" s="6"/>
      <c r="AW853" s="6"/>
      <c r="BD853" s="6"/>
      <c r="BE853" s="6"/>
    </row>
    <row r="854" spans="6:57" x14ac:dyDescent="0.2"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AD854" s="6"/>
      <c r="AE854" s="6"/>
      <c r="AF854" s="6"/>
      <c r="AG854" s="6"/>
      <c r="AH854" s="6"/>
      <c r="AI854" s="6"/>
      <c r="AJ854" s="6"/>
      <c r="AK854" s="6"/>
      <c r="AL854" s="6"/>
      <c r="AM854" s="6"/>
      <c r="AN854" s="6"/>
      <c r="AO854" s="6"/>
      <c r="AP854" s="6"/>
      <c r="AQ854" s="6"/>
      <c r="AR854" s="6"/>
      <c r="AS854" s="6"/>
      <c r="AT854" s="6"/>
      <c r="AU854" s="6"/>
      <c r="AV854" s="6"/>
      <c r="AW854" s="6"/>
      <c r="BD854" s="6"/>
      <c r="BE854" s="6"/>
    </row>
    <row r="855" spans="6:57" x14ac:dyDescent="0.2"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AD855" s="6"/>
      <c r="AE855" s="6"/>
      <c r="AF855" s="6"/>
      <c r="AG855" s="6"/>
      <c r="AH855" s="6"/>
      <c r="AI855" s="6"/>
      <c r="AJ855" s="6"/>
      <c r="AK855" s="6"/>
      <c r="AL855" s="6"/>
      <c r="AM855" s="6"/>
      <c r="AN855" s="6"/>
      <c r="AO855" s="6"/>
      <c r="AP855" s="6"/>
      <c r="AQ855" s="6"/>
      <c r="AR855" s="6"/>
      <c r="AS855" s="6"/>
      <c r="AT855" s="6"/>
      <c r="AU855" s="6"/>
      <c r="AV855" s="6"/>
      <c r="AW855" s="6"/>
      <c r="BD855" s="6"/>
      <c r="BE855" s="6"/>
    </row>
    <row r="856" spans="6:57" x14ac:dyDescent="0.2"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AD856" s="6"/>
      <c r="AE856" s="6"/>
      <c r="AF856" s="6"/>
      <c r="AG856" s="6"/>
      <c r="AH856" s="6"/>
      <c r="AI856" s="6"/>
      <c r="AJ856" s="6"/>
      <c r="AK856" s="6"/>
      <c r="AL856" s="6"/>
      <c r="AM856" s="6"/>
      <c r="AN856" s="6"/>
      <c r="AO856" s="6"/>
      <c r="AP856" s="6"/>
      <c r="AQ856" s="6"/>
      <c r="AR856" s="6"/>
      <c r="AS856" s="6"/>
      <c r="AT856" s="6"/>
      <c r="AU856" s="6"/>
      <c r="AV856" s="6"/>
      <c r="AW856" s="6"/>
      <c r="BD856" s="6"/>
      <c r="BE856" s="6"/>
    </row>
    <row r="857" spans="6:57" x14ac:dyDescent="0.2"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AD857" s="6"/>
      <c r="AE857" s="6"/>
      <c r="AF857" s="6"/>
      <c r="AG857" s="6"/>
      <c r="AH857" s="6"/>
      <c r="AI857" s="6"/>
      <c r="AJ857" s="6"/>
      <c r="AK857" s="6"/>
      <c r="AL857" s="6"/>
      <c r="AM857" s="6"/>
      <c r="AN857" s="6"/>
      <c r="AO857" s="6"/>
      <c r="AP857" s="6"/>
      <c r="AQ857" s="6"/>
      <c r="AR857" s="6"/>
      <c r="AS857" s="6"/>
      <c r="AT857" s="6"/>
      <c r="AU857" s="6"/>
      <c r="AV857" s="6"/>
      <c r="AW857" s="6"/>
      <c r="BD857" s="6"/>
      <c r="BE857" s="6"/>
    </row>
    <row r="858" spans="6:57" x14ac:dyDescent="0.2"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AD858" s="6"/>
      <c r="AE858" s="6"/>
      <c r="AF858" s="6"/>
      <c r="AG858" s="6"/>
      <c r="AH858" s="6"/>
      <c r="AI858" s="6"/>
      <c r="AJ858" s="6"/>
      <c r="AK858" s="6"/>
      <c r="AL858" s="6"/>
      <c r="AM858" s="6"/>
      <c r="AN858" s="6"/>
      <c r="AO858" s="6"/>
      <c r="AP858" s="6"/>
      <c r="AQ858" s="6"/>
      <c r="AR858" s="6"/>
      <c r="AS858" s="6"/>
      <c r="AT858" s="6"/>
      <c r="AU858" s="6"/>
      <c r="AV858" s="6"/>
      <c r="AW858" s="6"/>
      <c r="BD858" s="6"/>
      <c r="BE858" s="6"/>
    </row>
    <row r="859" spans="6:57" x14ac:dyDescent="0.2"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AD859" s="6"/>
      <c r="AE859" s="6"/>
      <c r="AF859" s="6"/>
      <c r="AG859" s="6"/>
      <c r="AH859" s="6"/>
      <c r="AI859" s="6"/>
      <c r="AJ859" s="6"/>
      <c r="AK859" s="6"/>
      <c r="AL859" s="6"/>
      <c r="AM859" s="6"/>
      <c r="AN859" s="6"/>
      <c r="AO859" s="6"/>
      <c r="AP859" s="6"/>
      <c r="AQ859" s="6"/>
      <c r="AR859" s="6"/>
      <c r="AS859" s="6"/>
      <c r="AT859" s="6"/>
      <c r="AU859" s="6"/>
      <c r="AV859" s="6"/>
      <c r="AW859" s="6"/>
      <c r="BD859" s="6"/>
      <c r="BE859" s="6"/>
    </row>
    <row r="860" spans="6:57" x14ac:dyDescent="0.2"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AD860" s="6"/>
      <c r="AE860" s="6"/>
      <c r="AF860" s="6"/>
      <c r="AG860" s="6"/>
      <c r="AH860" s="6"/>
      <c r="AI860" s="6"/>
      <c r="AJ860" s="6"/>
      <c r="AK860" s="6"/>
      <c r="AL860" s="6"/>
      <c r="AM860" s="6"/>
      <c r="AN860" s="6"/>
      <c r="AO860" s="6"/>
      <c r="AP860" s="6"/>
      <c r="AQ860" s="6"/>
      <c r="AR860" s="6"/>
      <c r="AS860" s="6"/>
      <c r="AT860" s="6"/>
      <c r="AU860" s="6"/>
      <c r="AV860" s="6"/>
      <c r="AW860" s="6"/>
      <c r="BD860" s="6"/>
      <c r="BE860" s="6"/>
    </row>
    <row r="861" spans="6:57" x14ac:dyDescent="0.2"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AD861" s="6"/>
      <c r="AE861" s="6"/>
      <c r="AF861" s="6"/>
      <c r="AG861" s="6"/>
      <c r="AH861" s="6"/>
      <c r="AI861" s="6"/>
      <c r="AJ861" s="6"/>
      <c r="AK861" s="6"/>
      <c r="AL861" s="6"/>
      <c r="AM861" s="6"/>
      <c r="AN861" s="6"/>
      <c r="AO861" s="6"/>
      <c r="AP861" s="6"/>
      <c r="AQ861" s="6"/>
      <c r="AR861" s="6"/>
      <c r="AS861" s="6"/>
      <c r="AT861" s="6"/>
      <c r="AU861" s="6"/>
      <c r="AV861" s="6"/>
      <c r="AW861" s="6"/>
      <c r="BD861" s="6"/>
      <c r="BE861" s="6"/>
    </row>
    <row r="862" spans="6:57" x14ac:dyDescent="0.2"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AD862" s="6"/>
      <c r="AE862" s="6"/>
      <c r="AF862" s="6"/>
      <c r="AG862" s="6"/>
      <c r="AH862" s="6"/>
      <c r="AI862" s="6"/>
      <c r="AJ862" s="6"/>
      <c r="AK862" s="6"/>
      <c r="AL862" s="6"/>
      <c r="AM862" s="6"/>
      <c r="AN862" s="6"/>
      <c r="AO862" s="6"/>
      <c r="AP862" s="6"/>
      <c r="AQ862" s="6"/>
      <c r="AR862" s="6"/>
      <c r="AS862" s="6"/>
      <c r="AT862" s="6"/>
      <c r="AU862" s="6"/>
      <c r="AV862" s="6"/>
      <c r="AW862" s="6"/>
      <c r="BD862" s="6"/>
      <c r="BE862" s="6"/>
    </row>
    <row r="863" spans="6:57" x14ac:dyDescent="0.2"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AD863" s="6"/>
      <c r="AE863" s="6"/>
      <c r="AF863" s="6"/>
      <c r="AG863" s="6"/>
      <c r="AH863" s="6"/>
      <c r="AI863" s="6"/>
      <c r="AJ863" s="6"/>
      <c r="AK863" s="6"/>
      <c r="AL863" s="6"/>
      <c r="AM863" s="6"/>
      <c r="AN863" s="6"/>
      <c r="AO863" s="6"/>
      <c r="AP863" s="6"/>
      <c r="AQ863" s="6"/>
      <c r="AR863" s="6"/>
      <c r="AS863" s="6"/>
      <c r="AT863" s="6"/>
      <c r="AU863" s="6"/>
      <c r="AV863" s="6"/>
      <c r="AW863" s="6"/>
      <c r="BD863" s="6"/>
      <c r="BE863" s="6"/>
    </row>
    <row r="864" spans="6:57" x14ac:dyDescent="0.2"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AD864" s="6"/>
      <c r="AE864" s="6"/>
      <c r="AF864" s="6"/>
      <c r="AG864" s="6"/>
      <c r="AH864" s="6"/>
      <c r="AI864" s="6"/>
      <c r="AJ864" s="6"/>
      <c r="AK864" s="6"/>
      <c r="AL864" s="6"/>
      <c r="AM864" s="6"/>
      <c r="AN864" s="6"/>
      <c r="AO864" s="6"/>
      <c r="AP864" s="6"/>
      <c r="AQ864" s="6"/>
      <c r="AR864" s="6"/>
      <c r="AS864" s="6"/>
      <c r="AT864" s="6"/>
      <c r="AU864" s="6"/>
      <c r="AV864" s="6"/>
      <c r="AW864" s="6"/>
      <c r="BD864" s="6"/>
      <c r="BE864" s="6"/>
    </row>
    <row r="865" spans="6:57" x14ac:dyDescent="0.2"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AD865" s="6"/>
      <c r="AE865" s="6"/>
      <c r="AF865" s="6"/>
      <c r="AG865" s="6"/>
      <c r="AH865" s="6"/>
      <c r="AI865" s="6"/>
      <c r="AJ865" s="6"/>
      <c r="AK865" s="6"/>
      <c r="AL865" s="6"/>
      <c r="AM865" s="6"/>
      <c r="AN865" s="6"/>
      <c r="AO865" s="6"/>
      <c r="AP865" s="6"/>
      <c r="AQ865" s="6"/>
      <c r="AR865" s="6"/>
      <c r="AS865" s="6"/>
      <c r="AT865" s="6"/>
      <c r="AU865" s="6"/>
      <c r="AV865" s="6"/>
      <c r="AW865" s="6"/>
      <c r="BD865" s="6"/>
      <c r="BE865" s="6"/>
    </row>
    <row r="866" spans="6:57" x14ac:dyDescent="0.2"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AD866" s="6"/>
      <c r="AE866" s="6"/>
      <c r="AF866" s="6"/>
      <c r="AG866" s="6"/>
      <c r="AH866" s="6"/>
      <c r="AI866" s="6"/>
      <c r="AJ866" s="6"/>
      <c r="AK866" s="6"/>
      <c r="AL866" s="6"/>
      <c r="AM866" s="6"/>
      <c r="AN866" s="6"/>
      <c r="AO866" s="6"/>
      <c r="AP866" s="6"/>
      <c r="AQ866" s="6"/>
      <c r="AR866" s="6"/>
      <c r="AS866" s="6"/>
      <c r="AT866" s="6"/>
      <c r="AU866" s="6"/>
      <c r="AV866" s="6"/>
      <c r="AW866" s="6"/>
      <c r="BD866" s="6"/>
      <c r="BE866" s="6"/>
    </row>
    <row r="867" spans="6:57" x14ac:dyDescent="0.2"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AD867" s="6"/>
      <c r="AE867" s="6"/>
      <c r="AF867" s="6"/>
      <c r="AG867" s="6"/>
      <c r="AH867" s="6"/>
      <c r="AI867" s="6"/>
      <c r="AJ867" s="6"/>
      <c r="AK867" s="6"/>
      <c r="AL867" s="6"/>
      <c r="AM867" s="6"/>
      <c r="AN867" s="6"/>
      <c r="AO867" s="6"/>
      <c r="AP867" s="6"/>
      <c r="AQ867" s="6"/>
      <c r="AR867" s="6"/>
      <c r="AS867" s="6"/>
      <c r="AT867" s="6"/>
      <c r="AU867" s="6"/>
      <c r="AV867" s="6"/>
      <c r="AW867" s="6"/>
      <c r="BD867" s="6"/>
      <c r="BE867" s="6"/>
    </row>
    <row r="868" spans="6:57" x14ac:dyDescent="0.2"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AD868" s="6"/>
      <c r="AE868" s="6"/>
      <c r="AF868" s="6"/>
      <c r="AG868" s="6"/>
      <c r="AH868" s="6"/>
      <c r="AI868" s="6"/>
      <c r="AJ868" s="6"/>
      <c r="AK868" s="6"/>
      <c r="AL868" s="6"/>
      <c r="AM868" s="6"/>
      <c r="AN868" s="6"/>
      <c r="AO868" s="6"/>
      <c r="AP868" s="6"/>
      <c r="AQ868" s="6"/>
      <c r="AR868" s="6"/>
      <c r="AS868" s="6"/>
      <c r="AT868" s="6"/>
      <c r="AU868" s="6"/>
      <c r="AV868" s="6"/>
      <c r="AW868" s="6"/>
      <c r="BD868" s="6"/>
      <c r="BE868" s="6"/>
    </row>
    <row r="869" spans="6:57" x14ac:dyDescent="0.2"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AD869" s="6"/>
      <c r="AE869" s="6"/>
      <c r="AF869" s="6"/>
      <c r="AG869" s="6"/>
      <c r="AH869" s="6"/>
      <c r="AI869" s="6"/>
      <c r="AJ869" s="6"/>
      <c r="AK869" s="6"/>
      <c r="AL869" s="6"/>
      <c r="AM869" s="6"/>
      <c r="AN869" s="6"/>
      <c r="AO869" s="6"/>
      <c r="AP869" s="6"/>
      <c r="AQ869" s="6"/>
      <c r="AR869" s="6"/>
      <c r="AS869" s="6"/>
      <c r="AT869" s="6"/>
      <c r="AU869" s="6"/>
      <c r="AV869" s="6"/>
      <c r="AW869" s="6"/>
      <c r="BD869" s="6"/>
      <c r="BE869" s="6"/>
    </row>
    <row r="870" spans="6:57" x14ac:dyDescent="0.2"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AD870" s="6"/>
      <c r="AE870" s="6"/>
      <c r="AF870" s="6"/>
      <c r="AG870" s="6"/>
      <c r="AH870" s="6"/>
      <c r="AI870" s="6"/>
      <c r="AJ870" s="6"/>
      <c r="AK870" s="6"/>
      <c r="AL870" s="6"/>
      <c r="AM870" s="6"/>
      <c r="AN870" s="6"/>
      <c r="AO870" s="6"/>
      <c r="AP870" s="6"/>
      <c r="AQ870" s="6"/>
      <c r="AR870" s="6"/>
      <c r="AS870" s="6"/>
      <c r="AT870" s="6"/>
      <c r="AU870" s="6"/>
      <c r="AV870" s="6"/>
      <c r="AW870" s="6"/>
      <c r="BD870" s="6"/>
      <c r="BE870" s="6"/>
    </row>
    <row r="871" spans="6:57" x14ac:dyDescent="0.2"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AD871" s="6"/>
      <c r="AE871" s="6"/>
      <c r="AF871" s="6"/>
      <c r="AG871" s="6"/>
      <c r="AH871" s="6"/>
      <c r="AI871" s="6"/>
      <c r="AJ871" s="6"/>
      <c r="AK871" s="6"/>
      <c r="AL871" s="6"/>
      <c r="AM871" s="6"/>
      <c r="AN871" s="6"/>
      <c r="AO871" s="6"/>
      <c r="AP871" s="6"/>
      <c r="AQ871" s="6"/>
      <c r="AR871" s="6"/>
      <c r="AS871" s="6"/>
      <c r="AT871" s="6"/>
      <c r="AU871" s="6"/>
      <c r="AV871" s="6"/>
      <c r="AW871" s="6"/>
      <c r="BD871" s="6"/>
      <c r="BE871" s="6"/>
    </row>
    <row r="872" spans="6:57" x14ac:dyDescent="0.2"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AD872" s="6"/>
      <c r="AE872" s="6"/>
      <c r="AF872" s="6"/>
      <c r="AG872" s="6"/>
      <c r="AH872" s="6"/>
      <c r="AI872" s="6"/>
      <c r="AJ872" s="6"/>
      <c r="AK872" s="6"/>
      <c r="AL872" s="6"/>
      <c r="AM872" s="6"/>
      <c r="AN872" s="6"/>
      <c r="AO872" s="6"/>
      <c r="AP872" s="6"/>
      <c r="AQ872" s="6"/>
      <c r="AR872" s="6"/>
      <c r="AS872" s="6"/>
      <c r="AT872" s="6"/>
      <c r="AU872" s="6"/>
      <c r="AV872" s="6"/>
      <c r="AW872" s="6"/>
      <c r="BD872" s="6"/>
      <c r="BE872" s="6"/>
    </row>
    <row r="873" spans="6:57" x14ac:dyDescent="0.2"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AD873" s="6"/>
      <c r="AE873" s="6"/>
      <c r="AF873" s="6"/>
      <c r="AG873" s="6"/>
      <c r="AH873" s="6"/>
      <c r="AI873" s="6"/>
      <c r="AJ873" s="6"/>
      <c r="AK873" s="6"/>
      <c r="AL873" s="6"/>
      <c r="AM873" s="6"/>
      <c r="AN873" s="6"/>
      <c r="AO873" s="6"/>
      <c r="AP873" s="6"/>
      <c r="AQ873" s="6"/>
      <c r="AR873" s="6"/>
      <c r="AS873" s="6"/>
      <c r="AT873" s="6"/>
      <c r="AU873" s="6"/>
      <c r="AV873" s="6"/>
      <c r="AW873" s="6"/>
      <c r="BD873" s="6"/>
      <c r="BE873" s="6"/>
    </row>
    <row r="874" spans="6:57" x14ac:dyDescent="0.2"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AD874" s="6"/>
      <c r="AE874" s="6"/>
      <c r="AF874" s="6"/>
      <c r="AG874" s="6"/>
      <c r="AH874" s="6"/>
      <c r="AI874" s="6"/>
      <c r="AJ874" s="6"/>
      <c r="AK874" s="6"/>
      <c r="AL874" s="6"/>
      <c r="AM874" s="6"/>
      <c r="AN874" s="6"/>
      <c r="AO874" s="6"/>
      <c r="AP874" s="6"/>
      <c r="AQ874" s="6"/>
      <c r="AR874" s="6"/>
      <c r="AS874" s="6"/>
      <c r="AT874" s="6"/>
      <c r="AU874" s="6"/>
      <c r="AV874" s="6"/>
      <c r="AW874" s="6"/>
      <c r="BD874" s="6"/>
      <c r="BE874" s="6"/>
    </row>
    <row r="875" spans="6:57" x14ac:dyDescent="0.2"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AD875" s="6"/>
      <c r="AE875" s="6"/>
      <c r="AF875" s="6"/>
      <c r="AG875" s="6"/>
      <c r="AH875" s="6"/>
      <c r="AI875" s="6"/>
      <c r="AJ875" s="6"/>
      <c r="AK875" s="6"/>
      <c r="AL875" s="6"/>
      <c r="AM875" s="6"/>
      <c r="AN875" s="6"/>
      <c r="AO875" s="6"/>
      <c r="AP875" s="6"/>
      <c r="AQ875" s="6"/>
      <c r="AR875" s="6"/>
      <c r="AS875" s="6"/>
      <c r="AT875" s="6"/>
      <c r="AU875" s="6"/>
      <c r="AV875" s="6"/>
      <c r="AW875" s="6"/>
      <c r="BD875" s="6"/>
      <c r="BE875" s="6"/>
    </row>
    <row r="876" spans="6:57" x14ac:dyDescent="0.2"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AD876" s="6"/>
      <c r="AE876" s="6"/>
      <c r="AF876" s="6"/>
      <c r="AG876" s="6"/>
      <c r="AH876" s="6"/>
      <c r="AI876" s="6"/>
      <c r="AJ876" s="6"/>
      <c r="AK876" s="6"/>
      <c r="AL876" s="6"/>
      <c r="AM876" s="6"/>
      <c r="AN876" s="6"/>
      <c r="AO876" s="6"/>
      <c r="AP876" s="6"/>
      <c r="AQ876" s="6"/>
      <c r="AR876" s="6"/>
      <c r="AS876" s="6"/>
      <c r="AT876" s="6"/>
      <c r="AU876" s="6"/>
      <c r="AV876" s="6"/>
      <c r="AW876" s="6"/>
      <c r="BD876" s="6"/>
      <c r="BE876" s="6"/>
    </row>
    <row r="877" spans="6:57" x14ac:dyDescent="0.2"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AD877" s="6"/>
      <c r="AE877" s="6"/>
      <c r="AF877" s="6"/>
      <c r="AG877" s="6"/>
      <c r="AH877" s="6"/>
      <c r="AI877" s="6"/>
      <c r="AJ877" s="6"/>
      <c r="AK877" s="6"/>
      <c r="AL877" s="6"/>
      <c r="AM877" s="6"/>
      <c r="AN877" s="6"/>
      <c r="AO877" s="6"/>
      <c r="AP877" s="6"/>
      <c r="AQ877" s="6"/>
      <c r="AR877" s="6"/>
      <c r="AS877" s="6"/>
      <c r="AT877" s="6"/>
      <c r="AU877" s="6"/>
      <c r="AV877" s="6"/>
      <c r="AW877" s="6"/>
      <c r="BD877" s="6"/>
      <c r="BE877" s="6"/>
    </row>
    <row r="878" spans="6:57" x14ac:dyDescent="0.2"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AD878" s="6"/>
      <c r="AE878" s="6"/>
      <c r="AF878" s="6"/>
      <c r="AG878" s="6"/>
      <c r="AH878" s="6"/>
      <c r="AI878" s="6"/>
      <c r="AJ878" s="6"/>
      <c r="AK878" s="6"/>
      <c r="AL878" s="6"/>
      <c r="AM878" s="6"/>
      <c r="AN878" s="6"/>
      <c r="AO878" s="6"/>
      <c r="AP878" s="6"/>
      <c r="AQ878" s="6"/>
      <c r="AR878" s="6"/>
      <c r="AS878" s="6"/>
      <c r="AT878" s="6"/>
      <c r="AU878" s="6"/>
      <c r="AV878" s="6"/>
      <c r="AW878" s="6"/>
      <c r="BD878" s="6"/>
      <c r="BE878" s="6"/>
    </row>
    <row r="879" spans="6:57" x14ac:dyDescent="0.2"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AD879" s="6"/>
      <c r="AE879" s="6"/>
      <c r="AF879" s="6"/>
      <c r="AG879" s="6"/>
      <c r="AH879" s="6"/>
      <c r="AI879" s="6"/>
      <c r="AJ879" s="6"/>
      <c r="AK879" s="6"/>
      <c r="AL879" s="6"/>
      <c r="AM879" s="6"/>
      <c r="AN879" s="6"/>
      <c r="AO879" s="6"/>
      <c r="AP879" s="6"/>
      <c r="AQ879" s="6"/>
      <c r="AR879" s="6"/>
      <c r="AS879" s="6"/>
      <c r="AT879" s="6"/>
      <c r="AU879" s="6"/>
      <c r="AV879" s="6"/>
      <c r="AW879" s="6"/>
      <c r="BD879" s="6"/>
      <c r="BE879" s="6"/>
    </row>
    <row r="880" spans="6:57" x14ac:dyDescent="0.2"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AD880" s="6"/>
      <c r="AE880" s="6"/>
      <c r="AF880" s="6"/>
      <c r="AG880" s="6"/>
      <c r="AH880" s="6"/>
      <c r="AI880" s="6"/>
      <c r="AJ880" s="6"/>
      <c r="AK880" s="6"/>
      <c r="AL880" s="6"/>
      <c r="AM880" s="6"/>
      <c r="AN880" s="6"/>
      <c r="AO880" s="6"/>
      <c r="AP880" s="6"/>
      <c r="AQ880" s="6"/>
      <c r="AR880" s="6"/>
      <c r="AS880" s="6"/>
      <c r="AT880" s="6"/>
      <c r="AU880" s="6"/>
      <c r="AV880" s="6"/>
      <c r="AW880" s="6"/>
      <c r="BD880" s="6"/>
      <c r="BE880" s="6"/>
    </row>
    <row r="881" spans="6:57" x14ac:dyDescent="0.2"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AD881" s="6"/>
      <c r="AE881" s="6"/>
      <c r="AF881" s="6"/>
      <c r="AG881" s="6"/>
      <c r="AH881" s="6"/>
      <c r="AI881" s="6"/>
      <c r="AJ881" s="6"/>
      <c r="AK881" s="6"/>
      <c r="AL881" s="6"/>
      <c r="AM881" s="6"/>
      <c r="AN881" s="6"/>
      <c r="AO881" s="6"/>
      <c r="AP881" s="6"/>
      <c r="AQ881" s="6"/>
      <c r="AR881" s="6"/>
      <c r="AS881" s="6"/>
      <c r="AT881" s="6"/>
      <c r="AU881" s="6"/>
      <c r="AV881" s="6"/>
      <c r="AW881" s="6"/>
      <c r="BD881" s="6"/>
      <c r="BE881" s="6"/>
    </row>
    <row r="882" spans="6:57" x14ac:dyDescent="0.2"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AD882" s="6"/>
      <c r="AE882" s="6"/>
      <c r="AF882" s="6"/>
      <c r="AG882" s="6"/>
      <c r="AH882" s="6"/>
      <c r="AI882" s="6"/>
      <c r="AJ882" s="6"/>
      <c r="AK882" s="6"/>
      <c r="AL882" s="6"/>
      <c r="AM882" s="6"/>
      <c r="AN882" s="6"/>
      <c r="AO882" s="6"/>
      <c r="AP882" s="6"/>
      <c r="AQ882" s="6"/>
      <c r="AR882" s="6"/>
      <c r="AS882" s="6"/>
      <c r="AT882" s="6"/>
      <c r="AU882" s="6"/>
      <c r="AV882" s="6"/>
      <c r="AW882" s="6"/>
      <c r="BD882" s="6"/>
      <c r="BE882" s="6"/>
    </row>
    <row r="883" spans="6:57" x14ac:dyDescent="0.2"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AD883" s="6"/>
      <c r="AE883" s="6"/>
      <c r="AF883" s="6"/>
      <c r="AG883" s="6"/>
      <c r="AH883" s="6"/>
      <c r="AI883" s="6"/>
      <c r="AJ883" s="6"/>
      <c r="AK883" s="6"/>
      <c r="AL883" s="6"/>
      <c r="AM883" s="6"/>
      <c r="AN883" s="6"/>
      <c r="AO883" s="6"/>
      <c r="AP883" s="6"/>
      <c r="AQ883" s="6"/>
      <c r="AR883" s="6"/>
      <c r="AS883" s="6"/>
      <c r="AT883" s="6"/>
      <c r="AU883" s="6"/>
      <c r="AV883" s="6"/>
      <c r="AW883" s="6"/>
      <c r="BD883" s="6"/>
      <c r="BE883" s="6"/>
    </row>
    <row r="884" spans="6:57" x14ac:dyDescent="0.2"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AD884" s="6"/>
      <c r="AE884" s="6"/>
      <c r="AF884" s="6"/>
      <c r="AG884" s="6"/>
      <c r="AH884" s="6"/>
      <c r="AI884" s="6"/>
      <c r="AJ884" s="6"/>
      <c r="AK884" s="6"/>
      <c r="AL884" s="6"/>
      <c r="AM884" s="6"/>
      <c r="AN884" s="6"/>
      <c r="AO884" s="6"/>
      <c r="AP884" s="6"/>
      <c r="AQ884" s="6"/>
      <c r="AR884" s="6"/>
      <c r="AS884" s="6"/>
      <c r="AT884" s="6"/>
      <c r="AU884" s="6"/>
      <c r="AV884" s="6"/>
      <c r="AW884" s="6"/>
      <c r="BD884" s="6"/>
      <c r="BE884" s="6"/>
    </row>
    <row r="885" spans="6:57" x14ac:dyDescent="0.2"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AD885" s="6"/>
      <c r="AE885" s="6"/>
      <c r="AF885" s="6"/>
      <c r="AG885" s="6"/>
      <c r="AH885" s="6"/>
      <c r="AI885" s="6"/>
      <c r="AJ885" s="6"/>
      <c r="AK885" s="6"/>
      <c r="AL885" s="6"/>
      <c r="AM885" s="6"/>
      <c r="AN885" s="6"/>
      <c r="AO885" s="6"/>
      <c r="AP885" s="6"/>
      <c r="AQ885" s="6"/>
      <c r="AR885" s="6"/>
      <c r="AS885" s="6"/>
      <c r="AT885" s="6"/>
      <c r="AU885" s="6"/>
      <c r="AV885" s="6"/>
      <c r="AW885" s="6"/>
      <c r="BD885" s="6"/>
      <c r="BE885" s="6"/>
    </row>
    <row r="886" spans="6:57" x14ac:dyDescent="0.2"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AD886" s="6"/>
      <c r="AE886" s="6"/>
      <c r="AF886" s="6"/>
      <c r="AG886" s="6"/>
      <c r="AH886" s="6"/>
      <c r="AI886" s="6"/>
      <c r="AJ886" s="6"/>
      <c r="AK886" s="6"/>
      <c r="AL886" s="6"/>
      <c r="AM886" s="6"/>
      <c r="AN886" s="6"/>
      <c r="AO886" s="6"/>
      <c r="AP886" s="6"/>
      <c r="AQ886" s="6"/>
      <c r="AR886" s="6"/>
      <c r="AS886" s="6"/>
      <c r="AT886" s="6"/>
      <c r="AU886" s="6"/>
      <c r="AV886" s="6"/>
      <c r="AW886" s="6"/>
      <c r="BD886" s="6"/>
      <c r="BE886" s="6"/>
    </row>
    <row r="887" spans="6:57" x14ac:dyDescent="0.2"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AD887" s="6"/>
      <c r="AE887" s="6"/>
      <c r="AF887" s="6"/>
      <c r="AG887" s="6"/>
      <c r="AH887" s="6"/>
      <c r="AI887" s="6"/>
      <c r="AJ887" s="6"/>
      <c r="AK887" s="6"/>
      <c r="AL887" s="6"/>
      <c r="AM887" s="6"/>
      <c r="AN887" s="6"/>
      <c r="AO887" s="6"/>
      <c r="AP887" s="6"/>
      <c r="AQ887" s="6"/>
      <c r="AR887" s="6"/>
      <c r="AS887" s="6"/>
      <c r="AT887" s="6"/>
      <c r="AU887" s="6"/>
      <c r="AV887" s="6"/>
      <c r="AW887" s="6"/>
      <c r="BD887" s="6"/>
      <c r="BE887" s="6"/>
    </row>
    <row r="888" spans="6:57" x14ac:dyDescent="0.2"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AD888" s="6"/>
      <c r="AE888" s="6"/>
      <c r="AF888" s="6"/>
      <c r="AG888" s="6"/>
      <c r="AH888" s="6"/>
      <c r="AI888" s="6"/>
      <c r="AJ888" s="6"/>
      <c r="AK888" s="6"/>
      <c r="AL888" s="6"/>
      <c r="AM888" s="6"/>
      <c r="AN888" s="6"/>
      <c r="AO888" s="6"/>
      <c r="AP888" s="6"/>
      <c r="AQ888" s="6"/>
      <c r="AR888" s="6"/>
      <c r="AS888" s="6"/>
      <c r="AT888" s="6"/>
      <c r="AU888" s="6"/>
      <c r="AV888" s="6"/>
      <c r="AW888" s="6"/>
      <c r="BD888" s="6"/>
      <c r="BE888" s="6"/>
    </row>
    <row r="889" spans="6:57" x14ac:dyDescent="0.2"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AD889" s="6"/>
      <c r="AE889" s="6"/>
      <c r="AF889" s="6"/>
      <c r="AG889" s="6"/>
      <c r="AH889" s="6"/>
      <c r="AI889" s="6"/>
      <c r="AJ889" s="6"/>
      <c r="AK889" s="6"/>
      <c r="AL889" s="6"/>
      <c r="AM889" s="6"/>
      <c r="AN889" s="6"/>
      <c r="AO889" s="6"/>
      <c r="AP889" s="6"/>
      <c r="AQ889" s="6"/>
      <c r="AR889" s="6"/>
      <c r="AS889" s="6"/>
      <c r="AT889" s="6"/>
      <c r="AU889" s="6"/>
      <c r="AV889" s="6"/>
      <c r="AW889" s="6"/>
      <c r="BD889" s="6"/>
      <c r="BE889" s="6"/>
    </row>
    <row r="890" spans="6:57" x14ac:dyDescent="0.2"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AD890" s="6"/>
      <c r="AE890" s="6"/>
      <c r="AF890" s="6"/>
      <c r="AG890" s="6"/>
      <c r="AH890" s="6"/>
      <c r="AI890" s="6"/>
      <c r="AJ890" s="6"/>
      <c r="AK890" s="6"/>
      <c r="AL890" s="6"/>
      <c r="AM890" s="6"/>
      <c r="AN890" s="6"/>
      <c r="AO890" s="6"/>
      <c r="AP890" s="6"/>
      <c r="AQ890" s="6"/>
      <c r="AR890" s="6"/>
      <c r="AS890" s="6"/>
      <c r="AT890" s="6"/>
      <c r="AU890" s="6"/>
      <c r="AV890" s="6"/>
      <c r="AW890" s="6"/>
      <c r="BD890" s="6"/>
      <c r="BE890" s="6"/>
    </row>
    <row r="891" spans="6:57" x14ac:dyDescent="0.2"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AD891" s="6"/>
      <c r="AE891" s="6"/>
      <c r="AF891" s="6"/>
      <c r="AG891" s="6"/>
      <c r="AH891" s="6"/>
      <c r="AI891" s="6"/>
      <c r="AJ891" s="6"/>
      <c r="AK891" s="6"/>
      <c r="AL891" s="6"/>
      <c r="AM891" s="6"/>
      <c r="AN891" s="6"/>
      <c r="AO891" s="6"/>
      <c r="AP891" s="6"/>
      <c r="AQ891" s="6"/>
      <c r="AR891" s="6"/>
      <c r="AS891" s="6"/>
      <c r="AT891" s="6"/>
      <c r="AU891" s="6"/>
      <c r="AV891" s="6"/>
      <c r="AW891" s="6"/>
      <c r="BD891" s="6"/>
      <c r="BE891" s="6"/>
    </row>
    <row r="892" spans="6:57" x14ac:dyDescent="0.2"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AD892" s="6"/>
      <c r="AE892" s="6"/>
      <c r="AF892" s="6"/>
      <c r="AG892" s="6"/>
      <c r="AH892" s="6"/>
      <c r="AI892" s="6"/>
      <c r="AJ892" s="6"/>
      <c r="AK892" s="6"/>
      <c r="AL892" s="6"/>
      <c r="AM892" s="6"/>
      <c r="AN892" s="6"/>
      <c r="AO892" s="6"/>
      <c r="AP892" s="6"/>
      <c r="AQ892" s="6"/>
      <c r="AR892" s="6"/>
      <c r="AS892" s="6"/>
      <c r="AT892" s="6"/>
      <c r="AU892" s="6"/>
      <c r="AV892" s="6"/>
      <c r="AW892" s="6"/>
      <c r="BD892" s="6"/>
      <c r="BE892" s="6"/>
    </row>
    <row r="893" spans="6:57" x14ac:dyDescent="0.2"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AD893" s="6"/>
      <c r="AE893" s="6"/>
      <c r="AF893" s="6"/>
      <c r="AG893" s="6"/>
      <c r="AH893" s="6"/>
      <c r="AI893" s="6"/>
      <c r="AJ893" s="6"/>
      <c r="AK893" s="6"/>
      <c r="AL893" s="6"/>
      <c r="AM893" s="6"/>
      <c r="AN893" s="6"/>
      <c r="AO893" s="6"/>
      <c r="AP893" s="6"/>
      <c r="AQ893" s="6"/>
      <c r="AR893" s="6"/>
      <c r="AS893" s="6"/>
      <c r="AT893" s="6"/>
      <c r="AU893" s="6"/>
      <c r="AV893" s="6"/>
      <c r="AW893" s="6"/>
      <c r="BD893" s="6"/>
      <c r="BE893" s="6"/>
    </row>
    <row r="894" spans="6:57" x14ac:dyDescent="0.2"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AD894" s="6"/>
      <c r="AE894" s="6"/>
      <c r="AF894" s="6"/>
      <c r="AG894" s="6"/>
      <c r="AH894" s="6"/>
      <c r="AI894" s="6"/>
      <c r="AJ894" s="6"/>
      <c r="AK894" s="6"/>
      <c r="AL894" s="6"/>
      <c r="AM894" s="6"/>
      <c r="AN894" s="6"/>
      <c r="AO894" s="6"/>
      <c r="AP894" s="6"/>
      <c r="AQ894" s="6"/>
      <c r="AR894" s="6"/>
      <c r="AS894" s="6"/>
      <c r="AT894" s="6"/>
      <c r="AU894" s="6"/>
      <c r="AV894" s="6"/>
      <c r="AW894" s="6"/>
      <c r="BD894" s="6"/>
      <c r="BE894" s="6"/>
    </row>
    <row r="895" spans="6:57" x14ac:dyDescent="0.2"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AD895" s="6"/>
      <c r="AE895" s="6"/>
      <c r="AF895" s="6"/>
      <c r="AG895" s="6"/>
      <c r="AH895" s="6"/>
      <c r="AI895" s="6"/>
      <c r="AJ895" s="6"/>
      <c r="AK895" s="6"/>
      <c r="AL895" s="6"/>
      <c r="AM895" s="6"/>
      <c r="AN895" s="6"/>
      <c r="AO895" s="6"/>
      <c r="AP895" s="6"/>
      <c r="AQ895" s="6"/>
      <c r="AR895" s="6"/>
      <c r="AS895" s="6"/>
      <c r="AT895" s="6"/>
      <c r="AU895" s="6"/>
      <c r="AV895" s="6"/>
      <c r="AW895" s="6"/>
      <c r="BD895" s="6"/>
      <c r="BE895" s="6"/>
    </row>
    <row r="896" spans="6:57" x14ac:dyDescent="0.2"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AD896" s="6"/>
      <c r="AE896" s="6"/>
      <c r="AF896" s="6"/>
      <c r="AG896" s="6"/>
      <c r="AH896" s="6"/>
      <c r="AI896" s="6"/>
      <c r="AJ896" s="6"/>
      <c r="AK896" s="6"/>
      <c r="AL896" s="6"/>
      <c r="AM896" s="6"/>
      <c r="AN896" s="6"/>
      <c r="AO896" s="6"/>
      <c r="AP896" s="6"/>
      <c r="AQ896" s="6"/>
      <c r="AR896" s="6"/>
      <c r="AS896" s="6"/>
      <c r="AT896" s="6"/>
      <c r="AU896" s="6"/>
      <c r="AV896" s="6"/>
      <c r="AW896" s="6"/>
      <c r="BD896" s="6"/>
      <c r="BE896" s="6"/>
    </row>
    <row r="897" spans="6:57" x14ac:dyDescent="0.2"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AD897" s="6"/>
      <c r="AE897" s="6"/>
      <c r="AF897" s="6"/>
      <c r="AG897" s="6"/>
      <c r="AH897" s="6"/>
      <c r="AI897" s="6"/>
      <c r="AJ897" s="6"/>
      <c r="AK897" s="6"/>
      <c r="AL897" s="6"/>
      <c r="AM897" s="6"/>
      <c r="AN897" s="6"/>
      <c r="AO897" s="6"/>
      <c r="AP897" s="6"/>
      <c r="AQ897" s="6"/>
      <c r="AR897" s="6"/>
      <c r="AS897" s="6"/>
      <c r="AT897" s="6"/>
      <c r="AU897" s="6"/>
      <c r="AV897" s="6"/>
      <c r="AW897" s="6"/>
      <c r="BD897" s="6"/>
      <c r="BE897" s="6"/>
    </row>
    <row r="898" spans="6:57" x14ac:dyDescent="0.2"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AD898" s="6"/>
      <c r="AE898" s="6"/>
      <c r="AF898" s="6"/>
      <c r="AG898" s="6"/>
      <c r="AH898" s="6"/>
      <c r="AI898" s="6"/>
      <c r="AJ898" s="6"/>
      <c r="AK898" s="6"/>
      <c r="AL898" s="6"/>
      <c r="AM898" s="6"/>
      <c r="AN898" s="6"/>
      <c r="AO898" s="6"/>
      <c r="AP898" s="6"/>
      <c r="AQ898" s="6"/>
      <c r="AR898" s="6"/>
      <c r="AS898" s="6"/>
      <c r="AT898" s="6"/>
      <c r="AU898" s="6"/>
      <c r="AV898" s="6"/>
      <c r="AW898" s="6"/>
      <c r="BD898" s="6"/>
      <c r="BE898" s="6"/>
    </row>
    <row r="899" spans="6:57" x14ac:dyDescent="0.2"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AD899" s="6"/>
      <c r="AE899" s="6"/>
      <c r="AF899" s="6"/>
      <c r="AG899" s="6"/>
      <c r="AH899" s="6"/>
      <c r="AI899" s="6"/>
      <c r="AJ899" s="6"/>
      <c r="AK899" s="6"/>
      <c r="AL899" s="6"/>
      <c r="AM899" s="6"/>
      <c r="AN899" s="6"/>
      <c r="AO899" s="6"/>
      <c r="AP899" s="6"/>
      <c r="AQ899" s="6"/>
      <c r="AR899" s="6"/>
      <c r="AS899" s="6"/>
      <c r="AT899" s="6"/>
      <c r="AU899" s="6"/>
      <c r="AV899" s="6"/>
      <c r="AW899" s="6"/>
      <c r="BD899" s="6"/>
      <c r="BE899" s="6"/>
    </row>
    <row r="900" spans="6:57" x14ac:dyDescent="0.2"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AD900" s="6"/>
      <c r="AE900" s="6"/>
      <c r="AF900" s="6"/>
      <c r="AG900" s="6"/>
      <c r="AH900" s="6"/>
      <c r="AI900" s="6"/>
      <c r="AJ900" s="6"/>
      <c r="AK900" s="6"/>
      <c r="AL900" s="6"/>
      <c r="AM900" s="6"/>
      <c r="AN900" s="6"/>
      <c r="AO900" s="6"/>
      <c r="AP900" s="6"/>
      <c r="AQ900" s="6"/>
      <c r="AR900" s="6"/>
      <c r="AS900" s="6"/>
      <c r="AT900" s="6"/>
      <c r="AU900" s="6"/>
      <c r="AV900" s="6"/>
      <c r="AW900" s="6"/>
      <c r="BD900" s="6"/>
      <c r="BE900" s="6"/>
    </row>
    <row r="901" spans="6:57" x14ac:dyDescent="0.2"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AD901" s="6"/>
      <c r="AE901" s="6"/>
      <c r="AF901" s="6"/>
      <c r="AG901" s="6"/>
      <c r="AH901" s="6"/>
      <c r="AI901" s="6"/>
      <c r="AJ901" s="6"/>
      <c r="AK901" s="6"/>
      <c r="AL901" s="6"/>
      <c r="AM901" s="6"/>
      <c r="AN901" s="6"/>
      <c r="AO901" s="6"/>
      <c r="AP901" s="6"/>
      <c r="AQ901" s="6"/>
      <c r="AR901" s="6"/>
      <c r="AS901" s="6"/>
      <c r="AT901" s="6"/>
      <c r="AU901" s="6"/>
      <c r="AV901" s="6"/>
      <c r="AW901" s="6"/>
      <c r="BD901" s="6"/>
      <c r="BE901" s="6"/>
    </row>
    <row r="902" spans="6:57" x14ac:dyDescent="0.2"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AD902" s="6"/>
      <c r="AE902" s="6"/>
      <c r="AF902" s="6"/>
      <c r="AG902" s="6"/>
      <c r="AH902" s="6"/>
      <c r="AI902" s="6"/>
      <c r="AJ902" s="6"/>
      <c r="AK902" s="6"/>
      <c r="AL902" s="6"/>
      <c r="AM902" s="6"/>
      <c r="AN902" s="6"/>
      <c r="AO902" s="6"/>
      <c r="AP902" s="6"/>
      <c r="AQ902" s="6"/>
      <c r="AR902" s="6"/>
      <c r="AS902" s="6"/>
      <c r="AT902" s="6"/>
      <c r="AU902" s="6"/>
      <c r="AV902" s="6"/>
      <c r="AW902" s="6"/>
      <c r="BD902" s="6"/>
      <c r="BE902" s="6"/>
    </row>
    <row r="903" spans="6:57" x14ac:dyDescent="0.2"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AD903" s="6"/>
      <c r="AE903" s="6"/>
      <c r="AF903" s="6"/>
      <c r="AG903" s="6"/>
      <c r="AH903" s="6"/>
      <c r="AI903" s="6"/>
      <c r="AJ903" s="6"/>
      <c r="AK903" s="6"/>
      <c r="AL903" s="6"/>
      <c r="AM903" s="6"/>
      <c r="AN903" s="6"/>
      <c r="AO903" s="6"/>
      <c r="AP903" s="6"/>
      <c r="AQ903" s="6"/>
      <c r="AR903" s="6"/>
      <c r="AS903" s="6"/>
      <c r="AT903" s="6"/>
      <c r="AU903" s="6"/>
      <c r="AV903" s="6"/>
      <c r="AW903" s="6"/>
      <c r="BD903" s="6"/>
      <c r="BE903" s="6"/>
    </row>
    <row r="904" spans="6:57" x14ac:dyDescent="0.2"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AD904" s="6"/>
      <c r="AE904" s="6"/>
      <c r="AF904" s="6"/>
      <c r="AG904" s="6"/>
      <c r="AH904" s="6"/>
      <c r="AI904" s="6"/>
      <c r="AJ904" s="6"/>
      <c r="AK904" s="6"/>
      <c r="AL904" s="6"/>
      <c r="AM904" s="6"/>
      <c r="AN904" s="6"/>
      <c r="AO904" s="6"/>
      <c r="AP904" s="6"/>
      <c r="AQ904" s="6"/>
      <c r="AR904" s="6"/>
      <c r="AS904" s="6"/>
      <c r="AT904" s="6"/>
      <c r="AU904" s="6"/>
      <c r="AV904" s="6"/>
      <c r="AW904" s="6"/>
      <c r="BD904" s="6"/>
      <c r="BE904" s="6"/>
    </row>
    <row r="905" spans="6:57" x14ac:dyDescent="0.2"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AD905" s="6"/>
      <c r="AE905" s="6"/>
      <c r="AF905" s="6"/>
      <c r="AG905" s="6"/>
      <c r="AH905" s="6"/>
      <c r="AI905" s="6"/>
      <c r="AJ905" s="6"/>
      <c r="AK905" s="6"/>
      <c r="AL905" s="6"/>
      <c r="AM905" s="6"/>
      <c r="AN905" s="6"/>
      <c r="AO905" s="6"/>
      <c r="AP905" s="6"/>
      <c r="AQ905" s="6"/>
      <c r="AR905" s="6"/>
      <c r="AS905" s="6"/>
      <c r="AT905" s="6"/>
      <c r="AU905" s="6"/>
      <c r="AV905" s="6"/>
      <c r="AW905" s="6"/>
      <c r="BD905" s="6"/>
      <c r="BE905" s="6"/>
    </row>
    <row r="906" spans="6:57" x14ac:dyDescent="0.2"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AD906" s="6"/>
      <c r="AE906" s="6"/>
      <c r="AF906" s="6"/>
      <c r="AG906" s="6"/>
      <c r="AH906" s="6"/>
      <c r="AI906" s="6"/>
      <c r="AJ906" s="6"/>
      <c r="AK906" s="6"/>
      <c r="AL906" s="6"/>
      <c r="AM906" s="6"/>
      <c r="AN906" s="6"/>
      <c r="AO906" s="6"/>
      <c r="AP906" s="6"/>
      <c r="AQ906" s="6"/>
      <c r="AR906" s="6"/>
      <c r="AS906" s="6"/>
      <c r="AT906" s="6"/>
      <c r="AU906" s="6"/>
      <c r="AV906" s="6"/>
      <c r="AW906" s="6"/>
      <c r="BD906" s="6"/>
      <c r="BE906" s="6"/>
    </row>
    <row r="907" spans="6:57" x14ac:dyDescent="0.2"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AD907" s="6"/>
      <c r="AE907" s="6"/>
      <c r="AF907" s="6"/>
      <c r="AG907" s="6"/>
      <c r="AH907" s="6"/>
      <c r="AI907" s="6"/>
      <c r="AJ907" s="6"/>
      <c r="AK907" s="6"/>
      <c r="AL907" s="6"/>
      <c r="AM907" s="6"/>
      <c r="AN907" s="6"/>
      <c r="AO907" s="6"/>
      <c r="AP907" s="6"/>
      <c r="AQ907" s="6"/>
      <c r="AR907" s="6"/>
      <c r="AS907" s="6"/>
      <c r="AT907" s="6"/>
      <c r="AU907" s="6"/>
      <c r="AV907" s="6"/>
      <c r="AW907" s="6"/>
      <c r="BD907" s="6"/>
      <c r="BE907" s="6"/>
    </row>
    <row r="908" spans="6:57" x14ac:dyDescent="0.2"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AD908" s="6"/>
      <c r="AE908" s="6"/>
      <c r="AF908" s="6"/>
      <c r="AG908" s="6"/>
      <c r="AH908" s="6"/>
      <c r="AI908" s="6"/>
      <c r="AJ908" s="6"/>
      <c r="AK908" s="6"/>
      <c r="AL908" s="6"/>
      <c r="AM908" s="6"/>
      <c r="AN908" s="6"/>
      <c r="AO908" s="6"/>
      <c r="AP908" s="6"/>
      <c r="AQ908" s="6"/>
      <c r="AR908" s="6"/>
      <c r="AS908" s="6"/>
      <c r="AT908" s="6"/>
      <c r="AU908" s="6"/>
      <c r="AV908" s="6"/>
      <c r="AW908" s="6"/>
      <c r="BD908" s="6"/>
      <c r="BE908" s="6"/>
    </row>
    <row r="909" spans="6:57" x14ac:dyDescent="0.2"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AD909" s="6"/>
      <c r="AE909" s="6"/>
      <c r="AF909" s="6"/>
      <c r="AG909" s="6"/>
      <c r="AH909" s="6"/>
      <c r="AI909" s="6"/>
      <c r="AJ909" s="6"/>
      <c r="AK909" s="6"/>
      <c r="AL909" s="6"/>
      <c r="AM909" s="6"/>
      <c r="AN909" s="6"/>
      <c r="AO909" s="6"/>
      <c r="AP909" s="6"/>
      <c r="AQ909" s="6"/>
      <c r="AR909" s="6"/>
      <c r="AS909" s="6"/>
      <c r="AT909" s="6"/>
      <c r="AU909" s="6"/>
      <c r="AV909" s="6"/>
      <c r="AW909" s="6"/>
      <c r="BD909" s="6"/>
      <c r="BE909" s="6"/>
    </row>
    <row r="910" spans="6:57" x14ac:dyDescent="0.2"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AD910" s="6"/>
      <c r="AE910" s="6"/>
      <c r="AF910" s="6"/>
      <c r="AG910" s="6"/>
      <c r="AH910" s="6"/>
      <c r="AI910" s="6"/>
      <c r="AJ910" s="6"/>
      <c r="AK910" s="6"/>
      <c r="AL910" s="6"/>
      <c r="AM910" s="6"/>
      <c r="AN910" s="6"/>
      <c r="AO910" s="6"/>
      <c r="AP910" s="6"/>
      <c r="AQ910" s="6"/>
      <c r="AR910" s="6"/>
      <c r="AS910" s="6"/>
      <c r="AT910" s="6"/>
      <c r="AU910" s="6"/>
      <c r="AV910" s="6"/>
      <c r="AW910" s="6"/>
      <c r="BD910" s="6"/>
      <c r="BE910" s="6"/>
    </row>
    <row r="911" spans="6:57" x14ac:dyDescent="0.2"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AD911" s="6"/>
      <c r="AE911" s="6"/>
      <c r="AF911" s="6"/>
      <c r="AG911" s="6"/>
      <c r="AH911" s="6"/>
      <c r="AI911" s="6"/>
      <c r="AJ911" s="6"/>
      <c r="AK911" s="6"/>
      <c r="AL911" s="6"/>
      <c r="AM911" s="6"/>
      <c r="AN911" s="6"/>
      <c r="AO911" s="6"/>
      <c r="AP911" s="6"/>
      <c r="AQ911" s="6"/>
      <c r="AR911" s="6"/>
      <c r="AS911" s="6"/>
      <c r="AT911" s="6"/>
      <c r="AU911" s="6"/>
      <c r="AV911" s="6"/>
      <c r="AW911" s="6"/>
      <c r="BD911" s="6"/>
      <c r="BE911" s="6"/>
    </row>
    <row r="912" spans="6:57" x14ac:dyDescent="0.2"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AD912" s="6"/>
      <c r="AE912" s="6"/>
      <c r="AF912" s="6"/>
      <c r="AG912" s="6"/>
      <c r="AH912" s="6"/>
      <c r="AI912" s="6"/>
      <c r="AJ912" s="6"/>
      <c r="AK912" s="6"/>
      <c r="AL912" s="6"/>
      <c r="AM912" s="6"/>
      <c r="AN912" s="6"/>
      <c r="AO912" s="6"/>
      <c r="AP912" s="6"/>
      <c r="AQ912" s="6"/>
      <c r="AR912" s="6"/>
      <c r="AS912" s="6"/>
      <c r="AT912" s="6"/>
      <c r="AU912" s="6"/>
      <c r="AV912" s="6"/>
      <c r="AW912" s="6"/>
      <c r="BD912" s="6"/>
      <c r="BE912" s="6"/>
    </row>
    <row r="913" spans="6:57" x14ac:dyDescent="0.2"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AD913" s="6"/>
      <c r="AE913" s="6"/>
      <c r="AF913" s="6"/>
      <c r="AG913" s="6"/>
      <c r="AH913" s="6"/>
      <c r="AI913" s="6"/>
      <c r="AJ913" s="6"/>
      <c r="AK913" s="6"/>
      <c r="AL913" s="6"/>
      <c r="AM913" s="6"/>
      <c r="AN913" s="6"/>
      <c r="AO913" s="6"/>
      <c r="AP913" s="6"/>
      <c r="AQ913" s="6"/>
      <c r="AR913" s="6"/>
      <c r="AS913" s="6"/>
      <c r="AT913" s="6"/>
      <c r="AU913" s="6"/>
      <c r="AV913" s="6"/>
      <c r="AW913" s="6"/>
      <c r="BD913" s="6"/>
      <c r="BE913" s="6"/>
    </row>
    <row r="914" spans="6:57" x14ac:dyDescent="0.2"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AD914" s="6"/>
      <c r="AE914" s="6"/>
      <c r="AF914" s="6"/>
      <c r="AG914" s="6"/>
      <c r="AH914" s="6"/>
      <c r="AI914" s="6"/>
      <c r="AJ914" s="6"/>
      <c r="AK914" s="6"/>
      <c r="AL914" s="6"/>
      <c r="AM914" s="6"/>
      <c r="AN914" s="6"/>
      <c r="AO914" s="6"/>
      <c r="AP914" s="6"/>
      <c r="AQ914" s="6"/>
      <c r="AR914" s="6"/>
      <c r="AS914" s="6"/>
      <c r="AT914" s="6"/>
      <c r="AU914" s="6"/>
      <c r="AV914" s="6"/>
      <c r="AW914" s="6"/>
      <c r="BD914" s="6"/>
      <c r="BE914" s="6"/>
    </row>
    <row r="915" spans="6:57" x14ac:dyDescent="0.2"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AD915" s="6"/>
      <c r="AE915" s="6"/>
      <c r="AF915" s="6"/>
      <c r="AG915" s="6"/>
      <c r="AH915" s="6"/>
      <c r="AI915" s="6"/>
      <c r="AJ915" s="6"/>
      <c r="AK915" s="6"/>
      <c r="AL915" s="6"/>
      <c r="AM915" s="6"/>
      <c r="AN915" s="6"/>
      <c r="AO915" s="6"/>
      <c r="AP915" s="6"/>
      <c r="AQ915" s="6"/>
      <c r="AR915" s="6"/>
      <c r="AS915" s="6"/>
      <c r="AT915" s="6"/>
      <c r="AU915" s="6"/>
      <c r="AV915" s="6"/>
      <c r="AW915" s="6"/>
      <c r="BD915" s="6"/>
      <c r="BE915" s="6"/>
    </row>
    <row r="916" spans="6:57" x14ac:dyDescent="0.2"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AD916" s="6"/>
      <c r="AE916" s="6"/>
      <c r="AF916" s="6"/>
      <c r="AG916" s="6"/>
      <c r="AH916" s="6"/>
      <c r="AI916" s="6"/>
      <c r="AJ916" s="6"/>
      <c r="AK916" s="6"/>
      <c r="AL916" s="6"/>
      <c r="AM916" s="6"/>
      <c r="AN916" s="6"/>
      <c r="AO916" s="6"/>
      <c r="AP916" s="6"/>
      <c r="AQ916" s="6"/>
      <c r="AR916" s="6"/>
      <c r="AS916" s="6"/>
      <c r="AT916" s="6"/>
      <c r="AU916" s="6"/>
      <c r="AV916" s="6"/>
      <c r="AW916" s="6"/>
      <c r="BD916" s="6"/>
      <c r="BE916" s="6"/>
    </row>
    <row r="917" spans="6:57" x14ac:dyDescent="0.2"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AD917" s="6"/>
      <c r="AE917" s="6"/>
      <c r="AF917" s="6"/>
      <c r="AG917" s="6"/>
      <c r="AH917" s="6"/>
      <c r="AI917" s="6"/>
      <c r="AJ917" s="6"/>
      <c r="AK917" s="6"/>
      <c r="AL917" s="6"/>
      <c r="AM917" s="6"/>
      <c r="AN917" s="6"/>
      <c r="AO917" s="6"/>
      <c r="AP917" s="6"/>
      <c r="AQ917" s="6"/>
      <c r="AR917" s="6"/>
      <c r="AS917" s="6"/>
      <c r="AT917" s="6"/>
      <c r="AU917" s="6"/>
      <c r="AV917" s="6"/>
      <c r="AW917" s="6"/>
      <c r="BD917" s="6"/>
      <c r="BE917" s="6"/>
    </row>
    <row r="918" spans="6:57" x14ac:dyDescent="0.2"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AD918" s="6"/>
      <c r="AE918" s="6"/>
      <c r="AF918" s="6"/>
      <c r="AG918" s="6"/>
      <c r="AH918" s="6"/>
      <c r="AI918" s="6"/>
      <c r="AJ918" s="6"/>
      <c r="AK918" s="6"/>
      <c r="AL918" s="6"/>
      <c r="AM918" s="6"/>
      <c r="AN918" s="6"/>
      <c r="AO918" s="6"/>
      <c r="AP918" s="6"/>
      <c r="AQ918" s="6"/>
      <c r="AR918" s="6"/>
      <c r="AS918" s="6"/>
      <c r="AT918" s="6"/>
      <c r="AU918" s="6"/>
      <c r="AV918" s="6"/>
      <c r="AW918" s="6"/>
      <c r="BD918" s="6"/>
      <c r="BE918" s="6"/>
    </row>
    <row r="919" spans="6:57" x14ac:dyDescent="0.2"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AD919" s="6"/>
      <c r="AE919" s="6"/>
      <c r="AF919" s="6"/>
      <c r="AG919" s="6"/>
      <c r="AH919" s="6"/>
      <c r="AI919" s="6"/>
      <c r="AJ919" s="6"/>
      <c r="AK919" s="6"/>
      <c r="AL919" s="6"/>
      <c r="AM919" s="6"/>
      <c r="AN919" s="6"/>
      <c r="AO919" s="6"/>
      <c r="AP919" s="6"/>
      <c r="AQ919" s="6"/>
      <c r="AR919" s="6"/>
      <c r="AS919" s="6"/>
      <c r="AT919" s="6"/>
      <c r="AU919" s="6"/>
      <c r="AV919" s="6"/>
      <c r="AW919" s="6"/>
      <c r="BD919" s="6"/>
      <c r="BE919" s="6"/>
    </row>
    <row r="920" spans="6:57" x14ac:dyDescent="0.2"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AD920" s="6"/>
      <c r="AE920" s="6"/>
      <c r="AF920" s="6"/>
      <c r="AG920" s="6"/>
      <c r="AH920" s="6"/>
      <c r="AI920" s="6"/>
      <c r="AJ920" s="6"/>
      <c r="AK920" s="6"/>
      <c r="AL920" s="6"/>
      <c r="AM920" s="6"/>
      <c r="AN920" s="6"/>
      <c r="AO920" s="6"/>
      <c r="AP920" s="6"/>
      <c r="AQ920" s="6"/>
      <c r="AR920" s="6"/>
      <c r="AS920" s="6"/>
      <c r="AT920" s="6"/>
      <c r="AU920" s="6"/>
      <c r="AV920" s="6"/>
      <c r="AW920" s="6"/>
      <c r="BD920" s="6"/>
      <c r="BE920" s="6"/>
    </row>
    <row r="921" spans="6:57" x14ac:dyDescent="0.2"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AD921" s="6"/>
      <c r="AE921" s="6"/>
      <c r="AF921" s="6"/>
      <c r="AG921" s="6"/>
      <c r="AH921" s="6"/>
      <c r="AI921" s="6"/>
      <c r="AJ921" s="6"/>
      <c r="AK921" s="6"/>
      <c r="AL921" s="6"/>
      <c r="AM921" s="6"/>
      <c r="AN921" s="6"/>
      <c r="AO921" s="6"/>
      <c r="AP921" s="6"/>
      <c r="AQ921" s="6"/>
      <c r="AR921" s="6"/>
      <c r="AS921" s="6"/>
      <c r="AT921" s="6"/>
      <c r="AU921" s="6"/>
      <c r="AV921" s="6"/>
      <c r="AW921" s="6"/>
      <c r="BD921" s="6"/>
      <c r="BE921" s="6"/>
    </row>
    <row r="922" spans="6:57" x14ac:dyDescent="0.2"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AD922" s="6"/>
      <c r="AE922" s="6"/>
      <c r="AF922" s="6"/>
      <c r="AG922" s="6"/>
      <c r="AH922" s="6"/>
      <c r="AI922" s="6"/>
      <c r="AJ922" s="6"/>
      <c r="AK922" s="6"/>
      <c r="AL922" s="6"/>
      <c r="AM922" s="6"/>
      <c r="AN922" s="6"/>
      <c r="AO922" s="6"/>
      <c r="AP922" s="6"/>
      <c r="AQ922" s="6"/>
      <c r="AR922" s="6"/>
      <c r="AS922" s="6"/>
      <c r="AT922" s="6"/>
      <c r="AU922" s="6"/>
      <c r="AV922" s="6"/>
      <c r="AW922" s="6"/>
      <c r="BD922" s="6"/>
      <c r="BE922" s="6"/>
    </row>
    <row r="923" spans="6:57" x14ac:dyDescent="0.2"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AD923" s="6"/>
      <c r="AE923" s="6"/>
      <c r="AF923" s="6"/>
      <c r="AG923" s="6"/>
      <c r="AH923" s="6"/>
      <c r="AI923" s="6"/>
      <c r="AJ923" s="6"/>
      <c r="AK923" s="6"/>
      <c r="AL923" s="6"/>
      <c r="AM923" s="6"/>
      <c r="AN923" s="6"/>
      <c r="AO923" s="6"/>
      <c r="AP923" s="6"/>
      <c r="AQ923" s="6"/>
      <c r="AR923" s="6"/>
      <c r="AS923" s="6"/>
      <c r="AT923" s="6"/>
      <c r="AU923" s="6"/>
      <c r="AV923" s="6"/>
      <c r="AW923" s="6"/>
      <c r="BD923" s="6"/>
      <c r="BE923" s="6"/>
    </row>
    <row r="924" spans="6:57" x14ac:dyDescent="0.2"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AD924" s="6"/>
      <c r="AE924" s="6"/>
      <c r="AF924" s="6"/>
      <c r="AG924" s="6"/>
      <c r="AH924" s="6"/>
      <c r="AI924" s="6"/>
      <c r="AJ924" s="6"/>
      <c r="AK924" s="6"/>
      <c r="AL924" s="6"/>
      <c r="AM924" s="6"/>
      <c r="AN924" s="6"/>
      <c r="AO924" s="6"/>
      <c r="AP924" s="6"/>
      <c r="AQ924" s="6"/>
      <c r="AR924" s="6"/>
      <c r="AS924" s="6"/>
      <c r="AT924" s="6"/>
      <c r="AU924" s="6"/>
      <c r="AV924" s="6"/>
      <c r="AW924" s="6"/>
      <c r="BD924" s="6"/>
      <c r="BE924" s="6"/>
    </row>
    <row r="925" spans="6:57" x14ac:dyDescent="0.2"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AD925" s="6"/>
      <c r="AE925" s="6"/>
      <c r="AF925" s="6"/>
      <c r="AG925" s="6"/>
      <c r="AH925" s="6"/>
      <c r="AI925" s="6"/>
      <c r="AJ925" s="6"/>
      <c r="AK925" s="6"/>
      <c r="AL925" s="6"/>
      <c r="AM925" s="6"/>
      <c r="AN925" s="6"/>
      <c r="AO925" s="6"/>
      <c r="AP925" s="6"/>
      <c r="AQ925" s="6"/>
      <c r="AR925" s="6"/>
      <c r="AS925" s="6"/>
      <c r="AT925" s="6"/>
      <c r="AU925" s="6"/>
      <c r="AV925" s="6"/>
      <c r="AW925" s="6"/>
      <c r="BD925" s="6"/>
      <c r="BE925" s="6"/>
    </row>
    <row r="926" spans="6:57" x14ac:dyDescent="0.2"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AD926" s="6"/>
      <c r="AE926" s="6"/>
      <c r="AF926" s="6"/>
      <c r="AG926" s="6"/>
      <c r="AH926" s="6"/>
      <c r="AI926" s="6"/>
      <c r="AJ926" s="6"/>
      <c r="AK926" s="6"/>
      <c r="AL926" s="6"/>
      <c r="AM926" s="6"/>
      <c r="AN926" s="6"/>
      <c r="AO926" s="6"/>
      <c r="AP926" s="6"/>
      <c r="AQ926" s="6"/>
      <c r="AR926" s="6"/>
      <c r="AS926" s="6"/>
      <c r="AT926" s="6"/>
      <c r="AU926" s="6"/>
      <c r="AV926" s="6"/>
      <c r="AW926" s="6"/>
      <c r="BD926" s="6"/>
      <c r="BE926" s="6"/>
    </row>
    <row r="927" spans="6:57" x14ac:dyDescent="0.2"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AD927" s="6"/>
      <c r="AE927" s="6"/>
      <c r="AF927" s="6"/>
      <c r="AG927" s="6"/>
      <c r="AH927" s="6"/>
      <c r="AI927" s="6"/>
      <c r="AJ927" s="6"/>
      <c r="AK927" s="6"/>
      <c r="AL927" s="6"/>
      <c r="AM927" s="6"/>
      <c r="AN927" s="6"/>
      <c r="AO927" s="6"/>
      <c r="AP927" s="6"/>
      <c r="AQ927" s="6"/>
      <c r="AR927" s="6"/>
      <c r="AS927" s="6"/>
      <c r="AT927" s="6"/>
      <c r="AU927" s="6"/>
      <c r="AV927" s="6"/>
      <c r="AW927" s="6"/>
      <c r="BD927" s="6"/>
      <c r="BE927" s="6"/>
    </row>
    <row r="928" spans="6:57" x14ac:dyDescent="0.2"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AD928" s="6"/>
      <c r="AE928" s="6"/>
      <c r="AF928" s="6"/>
      <c r="AG928" s="6"/>
      <c r="AH928" s="6"/>
      <c r="AI928" s="6"/>
      <c r="AJ928" s="6"/>
      <c r="AK928" s="6"/>
      <c r="AL928" s="6"/>
      <c r="AM928" s="6"/>
      <c r="AN928" s="6"/>
      <c r="AO928" s="6"/>
      <c r="AP928" s="6"/>
      <c r="AQ928" s="6"/>
      <c r="AR928" s="6"/>
      <c r="AS928" s="6"/>
      <c r="AT928" s="6"/>
      <c r="AU928" s="6"/>
      <c r="AV928" s="6"/>
      <c r="AW928" s="6"/>
      <c r="BD928" s="6"/>
      <c r="BE928" s="6"/>
    </row>
    <row r="929" spans="6:57" x14ac:dyDescent="0.2"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AD929" s="6"/>
      <c r="AE929" s="6"/>
      <c r="AF929" s="6"/>
      <c r="AG929" s="6"/>
      <c r="AH929" s="6"/>
      <c r="AI929" s="6"/>
      <c r="AJ929" s="6"/>
      <c r="AK929" s="6"/>
      <c r="AL929" s="6"/>
      <c r="AM929" s="6"/>
      <c r="AN929" s="6"/>
      <c r="AO929" s="6"/>
      <c r="AP929" s="6"/>
      <c r="AQ929" s="6"/>
      <c r="AR929" s="6"/>
      <c r="AS929" s="6"/>
      <c r="AT929" s="6"/>
      <c r="AU929" s="6"/>
      <c r="AV929" s="6"/>
      <c r="AW929" s="6"/>
      <c r="BD929" s="6"/>
      <c r="BE929" s="6"/>
    </row>
    <row r="930" spans="6:57" x14ac:dyDescent="0.2"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AD930" s="6"/>
      <c r="AE930" s="6"/>
      <c r="AF930" s="6"/>
      <c r="AG930" s="6"/>
      <c r="AH930" s="6"/>
      <c r="AI930" s="6"/>
      <c r="AJ930" s="6"/>
      <c r="AK930" s="6"/>
      <c r="AL930" s="6"/>
      <c r="AM930" s="6"/>
      <c r="AN930" s="6"/>
      <c r="AO930" s="6"/>
      <c r="AP930" s="6"/>
      <c r="AQ930" s="6"/>
      <c r="AR930" s="6"/>
      <c r="AS930" s="6"/>
      <c r="AT930" s="6"/>
      <c r="AU930" s="6"/>
      <c r="AV930" s="6"/>
      <c r="AW930" s="6"/>
      <c r="BD930" s="6"/>
      <c r="BE930" s="6"/>
    </row>
    <row r="931" spans="6:57" x14ac:dyDescent="0.2"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AD931" s="6"/>
      <c r="AE931" s="6"/>
      <c r="AF931" s="6"/>
      <c r="AG931" s="6"/>
      <c r="AH931" s="6"/>
      <c r="AI931" s="6"/>
      <c r="AJ931" s="6"/>
      <c r="AK931" s="6"/>
      <c r="AL931" s="6"/>
      <c r="AM931" s="6"/>
      <c r="AN931" s="6"/>
      <c r="AO931" s="6"/>
      <c r="AP931" s="6"/>
      <c r="AQ931" s="6"/>
      <c r="AR931" s="6"/>
      <c r="AS931" s="6"/>
      <c r="AT931" s="6"/>
      <c r="AU931" s="6"/>
      <c r="AV931" s="6"/>
      <c r="AW931" s="6"/>
      <c r="BD931" s="6"/>
      <c r="BE931" s="6"/>
    </row>
    <row r="932" spans="6:57" x14ac:dyDescent="0.2"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AD932" s="6"/>
      <c r="AE932" s="6"/>
      <c r="AF932" s="6"/>
      <c r="AG932" s="6"/>
      <c r="AH932" s="6"/>
      <c r="AI932" s="6"/>
      <c r="AJ932" s="6"/>
      <c r="AK932" s="6"/>
      <c r="AL932" s="6"/>
      <c r="AM932" s="6"/>
      <c r="AN932" s="6"/>
      <c r="AO932" s="6"/>
      <c r="AP932" s="6"/>
      <c r="AQ932" s="6"/>
      <c r="AR932" s="6"/>
      <c r="AS932" s="6"/>
      <c r="AT932" s="6"/>
      <c r="AU932" s="6"/>
      <c r="AV932" s="6"/>
      <c r="AW932" s="6"/>
      <c r="BD932" s="6"/>
      <c r="BE932" s="6"/>
    </row>
    <row r="933" spans="6:57" x14ac:dyDescent="0.2"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AD933" s="6"/>
      <c r="AE933" s="6"/>
      <c r="AF933" s="6"/>
      <c r="AG933" s="6"/>
      <c r="AH933" s="6"/>
      <c r="AI933" s="6"/>
      <c r="AJ933" s="6"/>
      <c r="AK933" s="6"/>
      <c r="AL933" s="6"/>
      <c r="AM933" s="6"/>
      <c r="AN933" s="6"/>
      <c r="AO933" s="6"/>
      <c r="AP933" s="6"/>
      <c r="AQ933" s="6"/>
      <c r="AR933" s="6"/>
      <c r="AS933" s="6"/>
      <c r="AT933" s="6"/>
      <c r="AU933" s="6"/>
      <c r="AV933" s="6"/>
      <c r="AW933" s="6"/>
      <c r="BD933" s="6"/>
      <c r="BE933" s="6"/>
    </row>
    <row r="934" spans="6:57" x14ac:dyDescent="0.2"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AD934" s="6"/>
      <c r="AE934" s="6"/>
      <c r="AF934" s="6"/>
      <c r="AG934" s="6"/>
      <c r="AH934" s="6"/>
      <c r="AI934" s="6"/>
      <c r="AJ934" s="6"/>
      <c r="AK934" s="6"/>
      <c r="AL934" s="6"/>
      <c r="AM934" s="6"/>
      <c r="AN934" s="6"/>
      <c r="AO934" s="6"/>
      <c r="AP934" s="6"/>
      <c r="AQ934" s="6"/>
      <c r="AR934" s="6"/>
      <c r="AS934" s="6"/>
      <c r="AT934" s="6"/>
      <c r="AU934" s="6"/>
      <c r="AV934" s="6"/>
      <c r="AW934" s="6"/>
      <c r="BD934" s="6"/>
      <c r="BE934" s="6"/>
    </row>
    <row r="935" spans="6:57" x14ac:dyDescent="0.2"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AD935" s="6"/>
      <c r="AE935" s="6"/>
      <c r="AF935" s="6"/>
      <c r="AG935" s="6"/>
      <c r="AH935" s="6"/>
      <c r="AI935" s="6"/>
      <c r="AJ935" s="6"/>
      <c r="AK935" s="6"/>
      <c r="AL935" s="6"/>
      <c r="AM935" s="6"/>
      <c r="AN935" s="6"/>
      <c r="AO935" s="6"/>
      <c r="AP935" s="6"/>
      <c r="AQ935" s="6"/>
      <c r="AR935" s="6"/>
      <c r="AS935" s="6"/>
      <c r="AT935" s="6"/>
      <c r="AU935" s="6"/>
      <c r="AV935" s="6"/>
      <c r="AW935" s="6"/>
      <c r="BD935" s="6"/>
      <c r="BE935" s="6"/>
    </row>
    <row r="936" spans="6:57" x14ac:dyDescent="0.2"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AD936" s="6"/>
      <c r="AE936" s="6"/>
      <c r="AF936" s="6"/>
      <c r="AG936" s="6"/>
      <c r="AH936" s="6"/>
      <c r="AI936" s="6"/>
      <c r="AJ936" s="6"/>
      <c r="AK936" s="6"/>
      <c r="AL936" s="6"/>
      <c r="AM936" s="6"/>
      <c r="AN936" s="6"/>
      <c r="AO936" s="6"/>
      <c r="AP936" s="6"/>
      <c r="AQ936" s="6"/>
      <c r="AR936" s="6"/>
      <c r="AS936" s="6"/>
      <c r="AT936" s="6"/>
      <c r="AU936" s="6"/>
      <c r="AV936" s="6"/>
      <c r="AW936" s="6"/>
      <c r="BD936" s="6"/>
      <c r="BE936" s="6"/>
    </row>
    <row r="937" spans="6:57" x14ac:dyDescent="0.2"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AD937" s="6"/>
      <c r="AE937" s="6"/>
      <c r="AF937" s="6"/>
      <c r="AG937" s="6"/>
      <c r="AH937" s="6"/>
      <c r="AI937" s="6"/>
      <c r="AJ937" s="6"/>
      <c r="AK937" s="6"/>
      <c r="AL937" s="6"/>
      <c r="AM937" s="6"/>
      <c r="AN937" s="6"/>
      <c r="AO937" s="6"/>
      <c r="AP937" s="6"/>
      <c r="AQ937" s="6"/>
      <c r="AR937" s="6"/>
      <c r="AS937" s="6"/>
      <c r="AT937" s="6"/>
      <c r="AU937" s="6"/>
      <c r="AV937" s="6"/>
      <c r="AW937" s="6"/>
      <c r="BD937" s="6"/>
      <c r="BE937" s="6"/>
    </row>
    <row r="938" spans="6:57" x14ac:dyDescent="0.2"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AD938" s="6"/>
      <c r="AE938" s="6"/>
      <c r="AF938" s="6"/>
      <c r="AG938" s="6"/>
      <c r="AH938" s="6"/>
      <c r="AI938" s="6"/>
      <c r="AJ938" s="6"/>
      <c r="AK938" s="6"/>
      <c r="AL938" s="6"/>
      <c r="AM938" s="6"/>
      <c r="AN938" s="6"/>
      <c r="AO938" s="6"/>
      <c r="AP938" s="6"/>
      <c r="AQ938" s="6"/>
      <c r="AR938" s="6"/>
      <c r="AS938" s="6"/>
      <c r="AT938" s="6"/>
      <c r="AU938" s="6"/>
      <c r="AV938" s="6"/>
      <c r="AW938" s="6"/>
      <c r="BD938" s="6"/>
      <c r="BE938" s="6"/>
    </row>
    <row r="939" spans="6:57" x14ac:dyDescent="0.2"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AD939" s="6"/>
      <c r="AE939" s="6"/>
      <c r="AF939" s="6"/>
      <c r="AG939" s="6"/>
      <c r="AH939" s="6"/>
      <c r="AI939" s="6"/>
      <c r="AJ939" s="6"/>
      <c r="AK939" s="6"/>
      <c r="AL939" s="6"/>
      <c r="AM939" s="6"/>
      <c r="AN939" s="6"/>
      <c r="AO939" s="6"/>
      <c r="AP939" s="6"/>
      <c r="AQ939" s="6"/>
      <c r="AR939" s="6"/>
      <c r="AS939" s="6"/>
      <c r="AT939" s="6"/>
      <c r="AU939" s="6"/>
      <c r="AV939" s="6"/>
      <c r="AW939" s="6"/>
      <c r="BD939" s="6"/>
      <c r="BE939" s="6"/>
    </row>
    <row r="940" spans="6:57" x14ac:dyDescent="0.2"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AD940" s="6"/>
      <c r="AE940" s="6"/>
      <c r="AF940" s="6"/>
      <c r="AG940" s="6"/>
      <c r="AH940" s="6"/>
      <c r="AI940" s="6"/>
      <c r="AJ940" s="6"/>
      <c r="AK940" s="6"/>
      <c r="AL940" s="6"/>
      <c r="AM940" s="6"/>
      <c r="AN940" s="6"/>
      <c r="AO940" s="6"/>
      <c r="AP940" s="6"/>
      <c r="AQ940" s="6"/>
      <c r="AR940" s="6"/>
      <c r="AS940" s="6"/>
      <c r="AT940" s="6"/>
      <c r="AU940" s="6"/>
      <c r="AV940" s="6"/>
      <c r="AW940" s="6"/>
      <c r="BD940" s="6"/>
      <c r="BE940" s="6"/>
    </row>
    <row r="941" spans="6:57" x14ac:dyDescent="0.2"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AD941" s="6"/>
      <c r="AE941" s="6"/>
      <c r="AF941" s="6"/>
      <c r="AG941" s="6"/>
      <c r="AH941" s="6"/>
      <c r="AI941" s="6"/>
      <c r="AJ941" s="6"/>
      <c r="AK941" s="6"/>
      <c r="AL941" s="6"/>
      <c r="AM941" s="6"/>
      <c r="AN941" s="6"/>
      <c r="AO941" s="6"/>
      <c r="AP941" s="6"/>
      <c r="AQ941" s="6"/>
      <c r="AR941" s="6"/>
      <c r="AS941" s="6"/>
      <c r="AT941" s="6"/>
      <c r="AU941" s="6"/>
      <c r="AV941" s="6"/>
      <c r="AW941" s="6"/>
      <c r="BD941" s="6"/>
      <c r="BE941" s="6"/>
    </row>
    <row r="942" spans="6:57" x14ac:dyDescent="0.2"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AD942" s="6"/>
      <c r="AE942" s="6"/>
      <c r="AF942" s="6"/>
      <c r="AG942" s="6"/>
      <c r="AH942" s="6"/>
      <c r="AI942" s="6"/>
      <c r="AJ942" s="6"/>
      <c r="AK942" s="6"/>
      <c r="AL942" s="6"/>
      <c r="AM942" s="6"/>
      <c r="AN942" s="6"/>
      <c r="AO942" s="6"/>
      <c r="AP942" s="6"/>
      <c r="AQ942" s="6"/>
      <c r="AR942" s="6"/>
      <c r="AS942" s="6"/>
      <c r="AT942" s="6"/>
      <c r="AU942" s="6"/>
      <c r="AV942" s="6"/>
      <c r="AW942" s="6"/>
      <c r="BD942" s="6"/>
      <c r="BE942" s="6"/>
    </row>
    <row r="943" spans="6:57" x14ac:dyDescent="0.2"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AD943" s="6"/>
      <c r="AE943" s="6"/>
      <c r="AF943" s="6"/>
      <c r="AG943" s="6"/>
      <c r="AH943" s="6"/>
      <c r="AI943" s="6"/>
      <c r="AJ943" s="6"/>
      <c r="AK943" s="6"/>
      <c r="AL943" s="6"/>
      <c r="AM943" s="6"/>
      <c r="AN943" s="6"/>
      <c r="AO943" s="6"/>
      <c r="AP943" s="6"/>
      <c r="AQ943" s="6"/>
      <c r="AR943" s="6"/>
      <c r="AS943" s="6"/>
      <c r="AT943" s="6"/>
      <c r="AU943" s="6"/>
      <c r="AV943" s="6"/>
      <c r="AW943" s="6"/>
      <c r="BD943" s="6"/>
      <c r="BE943" s="6"/>
    </row>
    <row r="944" spans="6:57" x14ac:dyDescent="0.2"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AD944" s="6"/>
      <c r="AE944" s="6"/>
      <c r="AF944" s="6"/>
      <c r="AG944" s="6"/>
      <c r="AH944" s="6"/>
      <c r="AI944" s="6"/>
      <c r="AJ944" s="6"/>
      <c r="AK944" s="6"/>
      <c r="AL944" s="6"/>
      <c r="AM944" s="6"/>
      <c r="AN944" s="6"/>
      <c r="AO944" s="6"/>
      <c r="AP944" s="6"/>
      <c r="AQ944" s="6"/>
      <c r="AR944" s="6"/>
      <c r="AS944" s="6"/>
      <c r="AT944" s="6"/>
      <c r="AU944" s="6"/>
      <c r="AV944" s="6"/>
      <c r="AW944" s="6"/>
      <c r="BD944" s="6"/>
      <c r="BE944" s="6"/>
    </row>
    <row r="945" spans="6:57" x14ac:dyDescent="0.2"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AD945" s="6"/>
      <c r="AE945" s="6"/>
      <c r="AF945" s="6"/>
      <c r="AG945" s="6"/>
      <c r="AH945" s="6"/>
      <c r="AI945" s="6"/>
      <c r="AJ945" s="6"/>
      <c r="AK945" s="6"/>
      <c r="AL945" s="6"/>
      <c r="AM945" s="6"/>
      <c r="AN945" s="6"/>
      <c r="AO945" s="6"/>
      <c r="AP945" s="6"/>
      <c r="AQ945" s="6"/>
      <c r="AR945" s="6"/>
      <c r="AS945" s="6"/>
      <c r="AT945" s="6"/>
      <c r="AU945" s="6"/>
      <c r="AV945" s="6"/>
      <c r="AW945" s="6"/>
      <c r="BD945" s="6"/>
      <c r="BE945" s="6"/>
    </row>
    <row r="946" spans="6:57" x14ac:dyDescent="0.2"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AD946" s="6"/>
      <c r="AE946" s="6"/>
      <c r="AF946" s="6"/>
      <c r="AG946" s="6"/>
      <c r="AH946" s="6"/>
      <c r="AI946" s="6"/>
      <c r="AJ946" s="6"/>
      <c r="AK946" s="6"/>
      <c r="AL946" s="6"/>
      <c r="AM946" s="6"/>
      <c r="AN946" s="6"/>
      <c r="AO946" s="6"/>
      <c r="AP946" s="6"/>
      <c r="AQ946" s="6"/>
      <c r="AR946" s="6"/>
      <c r="AS946" s="6"/>
      <c r="AT946" s="6"/>
      <c r="AU946" s="6"/>
      <c r="AV946" s="6"/>
      <c r="AW946" s="6"/>
      <c r="BD946" s="6"/>
      <c r="BE946" s="6"/>
    </row>
    <row r="947" spans="6:57" x14ac:dyDescent="0.2"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AD947" s="6"/>
      <c r="AE947" s="6"/>
      <c r="AF947" s="6"/>
      <c r="AG947" s="6"/>
      <c r="AH947" s="6"/>
      <c r="AI947" s="6"/>
      <c r="AJ947" s="6"/>
      <c r="AK947" s="6"/>
      <c r="AL947" s="6"/>
      <c r="AM947" s="6"/>
      <c r="AN947" s="6"/>
      <c r="AO947" s="6"/>
      <c r="AP947" s="6"/>
      <c r="AQ947" s="6"/>
      <c r="AR947" s="6"/>
      <c r="AS947" s="6"/>
      <c r="AT947" s="6"/>
      <c r="AU947" s="6"/>
      <c r="AV947" s="6"/>
      <c r="AW947" s="6"/>
      <c r="BD947" s="6"/>
      <c r="BE947" s="6"/>
    </row>
    <row r="948" spans="6:57" x14ac:dyDescent="0.2"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AD948" s="6"/>
      <c r="AE948" s="6"/>
      <c r="AF948" s="6"/>
      <c r="AG948" s="6"/>
      <c r="AH948" s="6"/>
      <c r="AI948" s="6"/>
      <c r="AJ948" s="6"/>
      <c r="AK948" s="6"/>
      <c r="AL948" s="6"/>
      <c r="AM948" s="6"/>
      <c r="AN948" s="6"/>
      <c r="AO948" s="6"/>
      <c r="AP948" s="6"/>
      <c r="AQ948" s="6"/>
      <c r="AR948" s="6"/>
      <c r="AS948" s="6"/>
      <c r="AT948" s="6"/>
      <c r="AU948" s="6"/>
      <c r="AV948" s="6"/>
      <c r="AW948" s="6"/>
      <c r="BD948" s="6"/>
      <c r="BE948" s="6"/>
    </row>
    <row r="949" spans="6:57" x14ac:dyDescent="0.2"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AD949" s="6"/>
      <c r="AE949" s="6"/>
      <c r="AF949" s="6"/>
      <c r="AG949" s="6"/>
      <c r="AH949" s="6"/>
      <c r="AI949" s="6"/>
      <c r="AJ949" s="6"/>
      <c r="AK949" s="6"/>
      <c r="AL949" s="6"/>
      <c r="AM949" s="6"/>
      <c r="AN949" s="6"/>
      <c r="AO949" s="6"/>
      <c r="AP949" s="6"/>
      <c r="AQ949" s="6"/>
      <c r="AR949" s="6"/>
      <c r="AS949" s="6"/>
      <c r="AT949" s="6"/>
      <c r="AU949" s="6"/>
      <c r="AV949" s="6"/>
      <c r="AW949" s="6"/>
      <c r="BD949" s="6"/>
      <c r="BE949" s="6"/>
    </row>
    <row r="950" spans="6:57" x14ac:dyDescent="0.2"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AD950" s="6"/>
      <c r="AE950" s="6"/>
      <c r="AF950" s="6"/>
      <c r="AG950" s="6"/>
      <c r="AH950" s="6"/>
      <c r="AI950" s="6"/>
      <c r="AJ950" s="6"/>
      <c r="AK950" s="6"/>
      <c r="AL950" s="6"/>
      <c r="AM950" s="6"/>
      <c r="AN950" s="6"/>
      <c r="AO950" s="6"/>
      <c r="AP950" s="6"/>
      <c r="AQ950" s="6"/>
      <c r="AR950" s="6"/>
      <c r="AS950" s="6"/>
      <c r="AT950" s="6"/>
      <c r="AU950" s="6"/>
      <c r="AV950" s="6"/>
      <c r="AW950" s="6"/>
      <c r="BD950" s="6"/>
      <c r="BE950" s="6"/>
    </row>
    <row r="951" spans="6:57" x14ac:dyDescent="0.2"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AD951" s="6"/>
      <c r="AE951" s="6"/>
      <c r="AF951" s="6"/>
      <c r="AG951" s="6"/>
      <c r="AH951" s="6"/>
      <c r="AI951" s="6"/>
      <c r="AJ951" s="6"/>
      <c r="AK951" s="6"/>
      <c r="AL951" s="6"/>
      <c r="AM951" s="6"/>
      <c r="AN951" s="6"/>
      <c r="AO951" s="6"/>
      <c r="AP951" s="6"/>
      <c r="AQ951" s="6"/>
      <c r="AR951" s="6"/>
      <c r="AS951" s="6"/>
      <c r="AT951" s="6"/>
      <c r="AU951" s="6"/>
      <c r="AV951" s="6"/>
      <c r="AW951" s="6"/>
      <c r="BD951" s="6"/>
      <c r="BE951" s="6"/>
    </row>
    <row r="952" spans="6:57" x14ac:dyDescent="0.2"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AD952" s="6"/>
      <c r="AE952" s="6"/>
      <c r="AF952" s="6"/>
      <c r="AG952" s="6"/>
      <c r="AH952" s="6"/>
      <c r="AI952" s="6"/>
      <c r="AJ952" s="6"/>
      <c r="AK952" s="6"/>
      <c r="AL952" s="6"/>
      <c r="AM952" s="6"/>
      <c r="AN952" s="6"/>
      <c r="AO952" s="6"/>
      <c r="AP952" s="6"/>
      <c r="AQ952" s="6"/>
      <c r="AR952" s="6"/>
      <c r="AS952" s="6"/>
      <c r="AT952" s="6"/>
      <c r="AU952" s="6"/>
      <c r="AV952" s="6"/>
      <c r="AW952" s="6"/>
      <c r="BD952" s="6"/>
      <c r="BE952" s="6"/>
    </row>
    <row r="953" spans="6:57" x14ac:dyDescent="0.2"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AD953" s="6"/>
      <c r="AE953" s="6"/>
      <c r="AF953" s="6"/>
      <c r="AG953" s="6"/>
      <c r="AH953" s="6"/>
      <c r="AI953" s="6"/>
      <c r="AJ953" s="6"/>
      <c r="AK953" s="6"/>
      <c r="AL953" s="6"/>
      <c r="AM953" s="6"/>
      <c r="AN953" s="6"/>
      <c r="AO953" s="6"/>
      <c r="AP953" s="6"/>
      <c r="AQ953" s="6"/>
      <c r="AR953" s="6"/>
      <c r="AS953" s="6"/>
      <c r="AT953" s="6"/>
      <c r="AU953" s="6"/>
      <c r="AV953" s="6"/>
      <c r="AW953" s="6"/>
      <c r="BD953" s="6"/>
      <c r="BE953" s="6"/>
    </row>
    <row r="954" spans="6:57" x14ac:dyDescent="0.2"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AD954" s="6"/>
      <c r="AE954" s="6"/>
      <c r="AF954" s="6"/>
      <c r="AG954" s="6"/>
      <c r="AH954" s="6"/>
      <c r="AI954" s="6"/>
      <c r="AJ954" s="6"/>
      <c r="AK954" s="6"/>
      <c r="AL954" s="6"/>
      <c r="AM954" s="6"/>
      <c r="AN954" s="6"/>
      <c r="AO954" s="6"/>
      <c r="AP954" s="6"/>
      <c r="AQ954" s="6"/>
      <c r="AR954" s="6"/>
      <c r="AS954" s="6"/>
      <c r="AT954" s="6"/>
      <c r="AU954" s="6"/>
      <c r="AV954" s="6"/>
      <c r="AW954" s="6"/>
      <c r="BD954" s="6"/>
      <c r="BE954" s="6"/>
    </row>
    <row r="955" spans="6:57" x14ac:dyDescent="0.2"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AD955" s="6"/>
      <c r="AE955" s="6"/>
      <c r="AF955" s="6"/>
      <c r="AG955" s="6"/>
      <c r="AH955" s="6"/>
      <c r="AI955" s="6"/>
      <c r="AJ955" s="6"/>
      <c r="AK955" s="6"/>
      <c r="AL955" s="6"/>
      <c r="AM955" s="6"/>
      <c r="AN955" s="6"/>
      <c r="AO955" s="6"/>
      <c r="AP955" s="6"/>
      <c r="AQ955" s="6"/>
      <c r="AR955" s="6"/>
      <c r="AS955" s="6"/>
      <c r="AT955" s="6"/>
      <c r="AU955" s="6"/>
      <c r="AV955" s="6"/>
      <c r="AW955" s="6"/>
      <c r="BD955" s="6"/>
      <c r="BE955" s="6"/>
    </row>
    <row r="956" spans="6:57" x14ac:dyDescent="0.2"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AD956" s="6"/>
      <c r="AE956" s="6"/>
      <c r="AF956" s="6"/>
      <c r="AG956" s="6"/>
      <c r="AH956" s="6"/>
      <c r="AI956" s="6"/>
      <c r="AJ956" s="6"/>
      <c r="AK956" s="6"/>
      <c r="AL956" s="6"/>
      <c r="AM956" s="6"/>
      <c r="AN956" s="6"/>
      <c r="AO956" s="6"/>
      <c r="AP956" s="6"/>
      <c r="AQ956" s="6"/>
      <c r="AR956" s="6"/>
      <c r="AS956" s="6"/>
      <c r="AT956" s="6"/>
      <c r="AU956" s="6"/>
      <c r="AV956" s="6"/>
      <c r="AW956" s="6"/>
      <c r="BD956" s="6"/>
      <c r="BE956" s="6"/>
    </row>
    <row r="957" spans="6:57" x14ac:dyDescent="0.2"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AD957" s="6"/>
      <c r="AE957" s="6"/>
      <c r="AF957" s="6"/>
      <c r="AG957" s="6"/>
      <c r="AH957" s="6"/>
      <c r="AI957" s="6"/>
      <c r="AJ957" s="6"/>
      <c r="AK957" s="6"/>
      <c r="AL957" s="6"/>
      <c r="AM957" s="6"/>
      <c r="AN957" s="6"/>
      <c r="AO957" s="6"/>
      <c r="AP957" s="6"/>
      <c r="AQ957" s="6"/>
      <c r="AR957" s="6"/>
      <c r="AS957" s="6"/>
      <c r="AT957" s="6"/>
      <c r="AU957" s="6"/>
      <c r="AV957" s="6"/>
      <c r="AW957" s="6"/>
      <c r="BD957" s="6"/>
      <c r="BE957" s="6"/>
    </row>
    <row r="958" spans="6:57" x14ac:dyDescent="0.2"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AD958" s="6"/>
      <c r="AE958" s="6"/>
      <c r="AF958" s="6"/>
      <c r="AG958" s="6"/>
      <c r="AH958" s="6"/>
      <c r="AI958" s="6"/>
      <c r="AJ958" s="6"/>
      <c r="AK958" s="6"/>
      <c r="AL958" s="6"/>
      <c r="AM958" s="6"/>
      <c r="AN958" s="6"/>
      <c r="AO958" s="6"/>
      <c r="AP958" s="6"/>
      <c r="AQ958" s="6"/>
      <c r="AR958" s="6"/>
      <c r="AS958" s="6"/>
      <c r="AT958" s="6"/>
      <c r="AU958" s="6"/>
      <c r="AV958" s="6"/>
      <c r="AW958" s="6"/>
      <c r="BD958" s="6"/>
      <c r="BE958" s="6"/>
    </row>
    <row r="959" spans="6:57" x14ac:dyDescent="0.2"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AD959" s="6"/>
      <c r="AE959" s="6"/>
      <c r="AF959" s="6"/>
      <c r="AG959" s="6"/>
      <c r="AH959" s="6"/>
      <c r="AI959" s="6"/>
      <c r="AJ959" s="6"/>
      <c r="AK959" s="6"/>
      <c r="AL959" s="6"/>
      <c r="AM959" s="6"/>
      <c r="AN959" s="6"/>
      <c r="AO959" s="6"/>
      <c r="AP959" s="6"/>
      <c r="AQ959" s="6"/>
      <c r="AR959" s="6"/>
      <c r="AS959" s="6"/>
      <c r="AT959" s="6"/>
      <c r="AU959" s="6"/>
      <c r="AV959" s="6"/>
      <c r="AW959" s="6"/>
      <c r="BD959" s="6"/>
      <c r="BE959" s="6"/>
    </row>
    <row r="960" spans="6:57" x14ac:dyDescent="0.2"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AD960" s="6"/>
      <c r="AE960" s="6"/>
      <c r="AF960" s="6"/>
      <c r="AG960" s="6"/>
      <c r="AH960" s="6"/>
      <c r="AI960" s="6"/>
      <c r="AJ960" s="6"/>
      <c r="AK960" s="6"/>
      <c r="AL960" s="6"/>
      <c r="AM960" s="6"/>
      <c r="AN960" s="6"/>
      <c r="AO960" s="6"/>
      <c r="AP960" s="6"/>
      <c r="AQ960" s="6"/>
      <c r="AR960" s="6"/>
      <c r="AS960" s="6"/>
      <c r="AT960" s="6"/>
      <c r="AU960" s="6"/>
      <c r="AV960" s="6"/>
      <c r="AW960" s="6"/>
      <c r="BD960" s="6"/>
      <c r="BE960" s="6"/>
    </row>
    <row r="961" spans="6:57" x14ac:dyDescent="0.2"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AD961" s="6"/>
      <c r="AE961" s="6"/>
      <c r="AF961" s="6"/>
      <c r="AG961" s="6"/>
      <c r="AH961" s="6"/>
      <c r="AI961" s="6"/>
      <c r="AJ961" s="6"/>
      <c r="AK961" s="6"/>
      <c r="AL961" s="6"/>
      <c r="AM961" s="6"/>
      <c r="AN961" s="6"/>
      <c r="AO961" s="6"/>
      <c r="AP961" s="6"/>
      <c r="AQ961" s="6"/>
      <c r="AR961" s="6"/>
      <c r="AS961" s="6"/>
      <c r="AT961" s="6"/>
      <c r="AU961" s="6"/>
      <c r="AV961" s="6"/>
      <c r="AW961" s="6"/>
      <c r="BD961" s="6"/>
      <c r="BE961" s="6"/>
    </row>
    <row r="962" spans="6:57" x14ac:dyDescent="0.2"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AD962" s="6"/>
      <c r="AE962" s="6"/>
      <c r="AF962" s="6"/>
      <c r="AG962" s="6"/>
      <c r="AH962" s="6"/>
      <c r="AI962" s="6"/>
      <c r="AJ962" s="6"/>
      <c r="AK962" s="6"/>
      <c r="AL962" s="6"/>
      <c r="AM962" s="6"/>
      <c r="AN962" s="6"/>
      <c r="AO962" s="6"/>
      <c r="AP962" s="6"/>
      <c r="AQ962" s="6"/>
      <c r="AR962" s="6"/>
      <c r="AS962" s="6"/>
      <c r="AT962" s="6"/>
      <c r="AU962" s="6"/>
      <c r="AV962" s="6"/>
      <c r="AW962" s="6"/>
      <c r="BD962" s="6"/>
      <c r="BE962" s="6"/>
    </row>
    <row r="963" spans="6:57" x14ac:dyDescent="0.2"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AD963" s="6"/>
      <c r="AE963" s="6"/>
      <c r="AF963" s="6"/>
      <c r="AG963" s="6"/>
      <c r="AH963" s="6"/>
      <c r="AI963" s="6"/>
      <c r="AJ963" s="6"/>
      <c r="AK963" s="6"/>
      <c r="AL963" s="6"/>
      <c r="AM963" s="6"/>
      <c r="AN963" s="6"/>
      <c r="AO963" s="6"/>
      <c r="AP963" s="6"/>
      <c r="AQ963" s="6"/>
      <c r="AR963" s="6"/>
      <c r="AS963" s="6"/>
      <c r="AT963" s="6"/>
      <c r="AU963" s="6"/>
      <c r="AV963" s="6"/>
      <c r="AW963" s="6"/>
      <c r="BD963" s="6"/>
      <c r="BE963" s="6"/>
    </row>
    <row r="964" spans="6:57" x14ac:dyDescent="0.2"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AD964" s="6"/>
      <c r="AE964" s="6"/>
      <c r="AF964" s="6"/>
      <c r="AG964" s="6"/>
      <c r="AH964" s="6"/>
      <c r="AI964" s="6"/>
      <c r="AJ964" s="6"/>
      <c r="AK964" s="6"/>
      <c r="AL964" s="6"/>
      <c r="AM964" s="6"/>
      <c r="AN964" s="6"/>
      <c r="AO964" s="6"/>
      <c r="AP964" s="6"/>
      <c r="AQ964" s="6"/>
      <c r="AR964" s="6"/>
      <c r="AS964" s="6"/>
      <c r="AT964" s="6"/>
      <c r="AU964" s="6"/>
      <c r="AV964" s="6"/>
      <c r="AW964" s="6"/>
      <c r="BD964" s="6"/>
      <c r="BE964" s="6"/>
    </row>
    <row r="965" spans="6:57" x14ac:dyDescent="0.2"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AD965" s="6"/>
      <c r="AE965" s="6"/>
      <c r="AF965" s="6"/>
      <c r="AG965" s="6"/>
      <c r="AH965" s="6"/>
      <c r="AI965" s="6"/>
      <c r="AJ965" s="6"/>
      <c r="AK965" s="6"/>
      <c r="AL965" s="6"/>
      <c r="AM965" s="6"/>
      <c r="AN965" s="6"/>
      <c r="AO965" s="6"/>
      <c r="AP965" s="6"/>
      <c r="AQ965" s="6"/>
      <c r="AR965" s="6"/>
      <c r="AS965" s="6"/>
      <c r="AT965" s="6"/>
      <c r="AU965" s="6"/>
      <c r="AV965" s="6"/>
      <c r="AW965" s="6"/>
      <c r="BD965" s="6"/>
      <c r="BE965" s="6"/>
    </row>
    <row r="966" spans="6:57" x14ac:dyDescent="0.2"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AD966" s="6"/>
      <c r="AE966" s="6"/>
      <c r="AF966" s="6"/>
      <c r="AG966" s="6"/>
      <c r="AH966" s="6"/>
      <c r="AI966" s="6"/>
      <c r="AJ966" s="6"/>
      <c r="AK966" s="6"/>
      <c r="AL966" s="6"/>
      <c r="AM966" s="6"/>
      <c r="AN966" s="6"/>
      <c r="AO966" s="6"/>
      <c r="AP966" s="6"/>
      <c r="AQ966" s="6"/>
      <c r="AR966" s="6"/>
      <c r="AS966" s="6"/>
      <c r="AT966" s="6"/>
      <c r="AU966" s="6"/>
      <c r="AV966" s="6"/>
      <c r="AW966" s="6"/>
      <c r="BD966" s="6"/>
      <c r="BE966" s="6"/>
    </row>
    <row r="967" spans="6:57" x14ac:dyDescent="0.2"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AD967" s="6"/>
      <c r="AE967" s="6"/>
      <c r="AF967" s="6"/>
      <c r="AG967" s="6"/>
      <c r="AH967" s="6"/>
      <c r="AI967" s="6"/>
      <c r="AJ967" s="6"/>
      <c r="AK967" s="6"/>
      <c r="AL967" s="6"/>
      <c r="AM967" s="6"/>
      <c r="AN967" s="6"/>
      <c r="AO967" s="6"/>
      <c r="AP967" s="6"/>
      <c r="AQ967" s="6"/>
      <c r="AR967" s="6"/>
      <c r="AS967" s="6"/>
      <c r="AT967" s="6"/>
      <c r="AU967" s="6"/>
      <c r="AV967" s="6"/>
      <c r="AW967" s="6"/>
      <c r="BD967" s="6"/>
      <c r="BE967" s="6"/>
    </row>
    <row r="968" spans="6:57" x14ac:dyDescent="0.2"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AD968" s="6"/>
      <c r="AE968" s="6"/>
      <c r="AF968" s="6"/>
      <c r="AG968" s="6"/>
      <c r="AH968" s="6"/>
      <c r="AI968" s="6"/>
      <c r="AJ968" s="6"/>
      <c r="AK968" s="6"/>
      <c r="AL968" s="6"/>
      <c r="AM968" s="6"/>
      <c r="AN968" s="6"/>
      <c r="AO968" s="6"/>
      <c r="AP968" s="6"/>
      <c r="AQ968" s="6"/>
      <c r="AR968" s="6"/>
      <c r="AS968" s="6"/>
      <c r="AT968" s="6"/>
      <c r="AU968" s="6"/>
      <c r="AV968" s="6"/>
      <c r="AW968" s="6"/>
      <c r="BD968" s="6"/>
      <c r="BE968" s="6"/>
    </row>
    <row r="969" spans="6:57" x14ac:dyDescent="0.2"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AD969" s="6"/>
      <c r="AE969" s="6"/>
      <c r="AF969" s="6"/>
      <c r="AG969" s="6"/>
      <c r="AH969" s="6"/>
      <c r="AI969" s="6"/>
      <c r="AJ969" s="6"/>
      <c r="AK969" s="6"/>
      <c r="AL969" s="6"/>
      <c r="AM969" s="6"/>
      <c r="AN969" s="6"/>
      <c r="AO969" s="6"/>
      <c r="AP969" s="6"/>
      <c r="AQ969" s="6"/>
      <c r="AR969" s="6"/>
      <c r="AS969" s="6"/>
      <c r="AT969" s="6"/>
      <c r="AU969" s="6"/>
      <c r="AV969" s="6"/>
      <c r="AW969" s="6"/>
      <c r="BD969" s="6"/>
      <c r="BE969" s="6"/>
    </row>
    <row r="970" spans="6:57" x14ac:dyDescent="0.2"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AD970" s="6"/>
      <c r="AE970" s="6"/>
      <c r="AF970" s="6"/>
      <c r="AG970" s="6"/>
      <c r="AH970" s="6"/>
      <c r="AI970" s="6"/>
      <c r="AJ970" s="6"/>
      <c r="AK970" s="6"/>
      <c r="AL970" s="6"/>
      <c r="AM970" s="6"/>
      <c r="AN970" s="6"/>
      <c r="AO970" s="6"/>
      <c r="AP970" s="6"/>
      <c r="AQ970" s="6"/>
      <c r="AR970" s="6"/>
      <c r="AS970" s="6"/>
      <c r="AT970" s="6"/>
      <c r="AU970" s="6"/>
      <c r="AV970" s="6"/>
      <c r="AW970" s="6"/>
      <c r="BD970" s="6"/>
      <c r="BE970" s="6"/>
    </row>
    <row r="971" spans="6:57" x14ac:dyDescent="0.2"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AD971" s="6"/>
      <c r="AE971" s="6"/>
      <c r="AF971" s="6"/>
      <c r="AG971" s="6"/>
      <c r="AH971" s="6"/>
      <c r="AI971" s="6"/>
      <c r="AJ971" s="6"/>
      <c r="AK971" s="6"/>
      <c r="AL971" s="6"/>
      <c r="AM971" s="6"/>
      <c r="AN971" s="6"/>
      <c r="AO971" s="6"/>
      <c r="AP971" s="6"/>
      <c r="AQ971" s="6"/>
      <c r="AR971" s="6"/>
      <c r="AS971" s="6"/>
      <c r="AT971" s="6"/>
      <c r="AU971" s="6"/>
      <c r="AV971" s="6"/>
      <c r="AW971" s="6"/>
      <c r="BD971" s="6"/>
      <c r="BE971" s="6"/>
    </row>
    <row r="972" spans="6:57" x14ac:dyDescent="0.2"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AD972" s="6"/>
      <c r="AE972" s="6"/>
      <c r="AF972" s="6"/>
      <c r="AG972" s="6"/>
      <c r="AH972" s="6"/>
      <c r="AI972" s="6"/>
      <c r="AJ972" s="6"/>
      <c r="AK972" s="6"/>
      <c r="AL972" s="6"/>
      <c r="AM972" s="6"/>
      <c r="AN972" s="6"/>
      <c r="AO972" s="6"/>
      <c r="AP972" s="6"/>
      <c r="AQ972" s="6"/>
      <c r="AR972" s="6"/>
      <c r="AS972" s="6"/>
      <c r="AT972" s="6"/>
      <c r="AU972" s="6"/>
      <c r="AV972" s="6"/>
      <c r="AW972" s="6"/>
      <c r="BD972" s="6"/>
      <c r="BE972" s="6"/>
    </row>
    <row r="973" spans="6:57" x14ac:dyDescent="0.2"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AD973" s="6"/>
      <c r="AE973" s="6"/>
      <c r="AF973" s="6"/>
      <c r="AG973" s="6"/>
      <c r="AH973" s="6"/>
      <c r="AI973" s="6"/>
      <c r="AJ973" s="6"/>
      <c r="AK973" s="6"/>
      <c r="AL973" s="6"/>
      <c r="AM973" s="6"/>
      <c r="AN973" s="6"/>
      <c r="AO973" s="6"/>
      <c r="AP973" s="6"/>
      <c r="AQ973" s="6"/>
      <c r="AR973" s="6"/>
      <c r="AS973" s="6"/>
      <c r="AT973" s="6"/>
      <c r="AU973" s="6"/>
      <c r="AV973" s="6"/>
      <c r="AW973" s="6"/>
      <c r="BD973" s="6"/>
      <c r="BE973" s="6"/>
    </row>
    <row r="974" spans="6:57" x14ac:dyDescent="0.2"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AD974" s="6"/>
      <c r="AE974" s="6"/>
      <c r="AF974" s="6"/>
      <c r="AG974" s="6"/>
      <c r="AH974" s="6"/>
      <c r="AI974" s="6"/>
      <c r="AJ974" s="6"/>
      <c r="AK974" s="6"/>
      <c r="AL974" s="6"/>
      <c r="AM974" s="6"/>
      <c r="AN974" s="6"/>
      <c r="AO974" s="6"/>
      <c r="AP974" s="6"/>
      <c r="AQ974" s="6"/>
      <c r="AR974" s="6"/>
      <c r="AS974" s="6"/>
      <c r="AT974" s="6"/>
      <c r="AU974" s="6"/>
      <c r="AV974" s="6"/>
      <c r="AW974" s="6"/>
      <c r="BD974" s="6"/>
      <c r="BE974" s="6"/>
    </row>
    <row r="975" spans="6:57" x14ac:dyDescent="0.2"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AD975" s="6"/>
      <c r="AE975" s="6"/>
      <c r="AF975" s="6"/>
      <c r="AG975" s="6"/>
      <c r="AH975" s="6"/>
      <c r="AI975" s="6"/>
      <c r="AJ975" s="6"/>
      <c r="AK975" s="6"/>
      <c r="AL975" s="6"/>
      <c r="AM975" s="6"/>
      <c r="AN975" s="6"/>
      <c r="AO975" s="6"/>
      <c r="AP975" s="6"/>
      <c r="AQ975" s="6"/>
      <c r="AR975" s="6"/>
      <c r="AS975" s="6"/>
      <c r="AT975" s="6"/>
      <c r="AU975" s="6"/>
      <c r="AV975" s="6"/>
      <c r="AW975" s="6"/>
      <c r="BD975" s="6"/>
      <c r="BE975" s="6"/>
    </row>
    <row r="976" spans="6:57" x14ac:dyDescent="0.2"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AD976" s="6"/>
      <c r="AE976" s="6"/>
      <c r="AF976" s="6"/>
      <c r="AG976" s="6"/>
      <c r="AH976" s="6"/>
      <c r="AI976" s="6"/>
      <c r="AJ976" s="6"/>
      <c r="AK976" s="6"/>
      <c r="AL976" s="6"/>
      <c r="AM976" s="6"/>
      <c r="AN976" s="6"/>
      <c r="AO976" s="6"/>
      <c r="AP976" s="6"/>
      <c r="AQ976" s="6"/>
      <c r="AR976" s="6"/>
      <c r="AS976" s="6"/>
      <c r="AT976" s="6"/>
      <c r="AU976" s="6"/>
      <c r="AV976" s="6"/>
      <c r="AW976" s="6"/>
      <c r="BD976" s="6"/>
      <c r="BE976" s="6"/>
    </row>
    <row r="977" spans="6:57" x14ac:dyDescent="0.2"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AD977" s="6"/>
      <c r="AE977" s="6"/>
      <c r="AF977" s="6"/>
      <c r="AG977" s="6"/>
      <c r="AH977" s="6"/>
      <c r="AI977" s="6"/>
      <c r="AJ977" s="6"/>
      <c r="AK977" s="6"/>
      <c r="AL977" s="6"/>
      <c r="AM977" s="6"/>
      <c r="AN977" s="6"/>
      <c r="AO977" s="6"/>
      <c r="AP977" s="6"/>
      <c r="AQ977" s="6"/>
      <c r="AR977" s="6"/>
      <c r="AS977" s="6"/>
      <c r="AT977" s="6"/>
      <c r="AU977" s="6"/>
      <c r="AV977" s="6"/>
      <c r="AW977" s="6"/>
      <c r="BD977" s="6"/>
      <c r="BE977" s="6"/>
    </row>
    <row r="978" spans="6:57" x14ac:dyDescent="0.2"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AD978" s="6"/>
      <c r="AE978" s="6"/>
      <c r="AF978" s="6"/>
      <c r="AG978" s="6"/>
      <c r="AH978" s="6"/>
      <c r="AI978" s="6"/>
      <c r="AJ978" s="6"/>
      <c r="AK978" s="6"/>
      <c r="AL978" s="6"/>
      <c r="AM978" s="6"/>
      <c r="AN978" s="6"/>
      <c r="AO978" s="6"/>
      <c r="AP978" s="6"/>
      <c r="AQ978" s="6"/>
      <c r="AR978" s="6"/>
      <c r="AS978" s="6"/>
      <c r="AT978" s="6"/>
      <c r="AU978" s="6"/>
      <c r="AV978" s="6"/>
      <c r="AW978" s="6"/>
      <c r="BD978" s="6"/>
      <c r="BE978" s="6"/>
    </row>
    <row r="979" spans="6:57" x14ac:dyDescent="0.2"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AD979" s="6"/>
      <c r="AE979" s="6"/>
      <c r="AF979" s="6"/>
      <c r="AG979" s="6"/>
      <c r="AH979" s="6"/>
      <c r="AI979" s="6"/>
      <c r="AJ979" s="6"/>
      <c r="AK979" s="6"/>
      <c r="AL979" s="6"/>
      <c r="AM979" s="6"/>
      <c r="AN979" s="6"/>
      <c r="AO979" s="6"/>
      <c r="AP979" s="6"/>
      <c r="AQ979" s="6"/>
      <c r="AR979" s="6"/>
      <c r="AS979" s="6"/>
      <c r="AT979" s="6"/>
      <c r="AU979" s="6"/>
      <c r="AV979" s="6"/>
      <c r="AW979" s="6"/>
      <c r="BD979" s="6"/>
      <c r="BE979" s="6"/>
    </row>
    <row r="980" spans="6:57" x14ac:dyDescent="0.2"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AD980" s="6"/>
      <c r="AE980" s="6"/>
      <c r="AF980" s="6"/>
      <c r="AG980" s="6"/>
      <c r="AH980" s="6"/>
      <c r="AI980" s="6"/>
      <c r="AJ980" s="6"/>
      <c r="AK980" s="6"/>
      <c r="AL980" s="6"/>
      <c r="AM980" s="6"/>
      <c r="AN980" s="6"/>
      <c r="AO980" s="6"/>
      <c r="AP980" s="6"/>
      <c r="AQ980" s="6"/>
      <c r="AR980" s="6"/>
      <c r="AS980" s="6"/>
      <c r="AT980" s="6"/>
      <c r="AU980" s="6"/>
      <c r="AV980" s="6"/>
      <c r="AW980" s="6"/>
      <c r="BD980" s="6"/>
      <c r="BE980" s="6"/>
    </row>
    <row r="981" spans="6:57" x14ac:dyDescent="0.2"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AD981" s="6"/>
      <c r="AE981" s="6"/>
      <c r="AF981" s="6"/>
      <c r="AG981" s="6"/>
      <c r="AH981" s="6"/>
      <c r="AI981" s="6"/>
      <c r="AJ981" s="6"/>
      <c r="AK981" s="6"/>
      <c r="AL981" s="6"/>
      <c r="AM981" s="6"/>
      <c r="AN981" s="6"/>
      <c r="AO981" s="6"/>
      <c r="AP981" s="6"/>
      <c r="AQ981" s="6"/>
      <c r="AR981" s="6"/>
      <c r="AS981" s="6"/>
      <c r="AT981" s="6"/>
      <c r="AU981" s="6"/>
      <c r="AV981" s="6"/>
      <c r="AW981" s="6"/>
      <c r="BD981" s="6"/>
      <c r="BE981" s="6"/>
    </row>
    <row r="982" spans="6:57" x14ac:dyDescent="0.2"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AD982" s="6"/>
      <c r="AE982" s="6"/>
      <c r="AF982" s="6"/>
      <c r="AG982" s="6"/>
      <c r="AH982" s="6"/>
      <c r="AI982" s="6"/>
      <c r="AJ982" s="6"/>
      <c r="AK982" s="6"/>
      <c r="AL982" s="6"/>
      <c r="AM982" s="6"/>
      <c r="AN982" s="6"/>
      <c r="AO982" s="6"/>
      <c r="AP982" s="6"/>
      <c r="AQ982" s="6"/>
      <c r="AR982" s="6"/>
      <c r="AS982" s="6"/>
      <c r="AT982" s="6"/>
      <c r="AU982" s="6"/>
      <c r="AV982" s="6"/>
      <c r="AW982" s="6"/>
      <c r="BD982" s="6"/>
      <c r="BE982" s="6"/>
    </row>
    <row r="983" spans="6:57" x14ac:dyDescent="0.2"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AD983" s="6"/>
      <c r="AE983" s="6"/>
      <c r="AF983" s="6"/>
      <c r="AG983" s="6"/>
      <c r="AH983" s="6"/>
      <c r="AI983" s="6"/>
      <c r="AJ983" s="6"/>
      <c r="AK983" s="6"/>
      <c r="AL983" s="6"/>
      <c r="AM983" s="6"/>
      <c r="AN983" s="6"/>
      <c r="AO983" s="6"/>
      <c r="AP983" s="6"/>
      <c r="AQ983" s="6"/>
      <c r="AR983" s="6"/>
      <c r="AS983" s="6"/>
      <c r="AT983" s="6"/>
      <c r="AU983" s="6"/>
      <c r="AV983" s="6"/>
      <c r="AW983" s="6"/>
      <c r="BD983" s="6"/>
      <c r="BE983" s="6"/>
    </row>
    <row r="984" spans="6:57" x14ac:dyDescent="0.2"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AD984" s="6"/>
      <c r="AE984" s="6"/>
      <c r="AF984" s="6"/>
      <c r="AG984" s="6"/>
      <c r="AH984" s="6"/>
      <c r="AI984" s="6"/>
      <c r="AJ984" s="6"/>
      <c r="AK984" s="6"/>
      <c r="AL984" s="6"/>
      <c r="AM984" s="6"/>
      <c r="AN984" s="6"/>
      <c r="AO984" s="6"/>
      <c r="AP984" s="6"/>
      <c r="AQ984" s="6"/>
      <c r="AR984" s="6"/>
      <c r="AS984" s="6"/>
      <c r="AT984" s="6"/>
      <c r="AU984" s="6"/>
      <c r="AV984" s="6"/>
      <c r="AW984" s="6"/>
      <c r="BD984" s="6"/>
      <c r="BE984" s="6"/>
    </row>
    <row r="985" spans="6:57" x14ac:dyDescent="0.2"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AD985" s="6"/>
      <c r="AE985" s="6"/>
      <c r="AF985" s="6"/>
      <c r="AG985" s="6"/>
      <c r="AH985" s="6"/>
      <c r="AI985" s="6"/>
      <c r="AJ985" s="6"/>
      <c r="AK985" s="6"/>
      <c r="AL985" s="6"/>
      <c r="AM985" s="6"/>
      <c r="AN985" s="6"/>
      <c r="AO985" s="6"/>
      <c r="AP985" s="6"/>
      <c r="AQ985" s="6"/>
      <c r="AR985" s="6"/>
      <c r="AS985" s="6"/>
      <c r="AT985" s="6"/>
      <c r="AU985" s="6"/>
      <c r="AV985" s="6"/>
      <c r="AW985" s="6"/>
      <c r="BD985" s="6"/>
      <c r="BE985" s="6"/>
    </row>
    <row r="986" spans="6:57" x14ac:dyDescent="0.2"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AD986" s="6"/>
      <c r="AE986" s="6"/>
      <c r="AF986" s="6"/>
      <c r="AG986" s="6"/>
      <c r="AH986" s="6"/>
      <c r="AI986" s="6"/>
      <c r="AJ986" s="6"/>
      <c r="AK986" s="6"/>
      <c r="AL986" s="6"/>
      <c r="AM986" s="6"/>
      <c r="AN986" s="6"/>
      <c r="AO986" s="6"/>
      <c r="AP986" s="6"/>
      <c r="AQ986" s="6"/>
      <c r="AR986" s="6"/>
      <c r="AS986" s="6"/>
      <c r="AT986" s="6"/>
      <c r="AU986" s="6"/>
      <c r="AV986" s="6"/>
      <c r="AW986" s="6"/>
      <c r="BD986" s="6"/>
      <c r="BE986" s="6"/>
    </row>
    <row r="987" spans="6:57" x14ac:dyDescent="0.2"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AD987" s="6"/>
      <c r="AE987" s="6"/>
      <c r="AF987" s="6"/>
      <c r="AG987" s="6"/>
      <c r="AH987" s="6"/>
      <c r="AI987" s="6"/>
      <c r="AJ987" s="6"/>
      <c r="AK987" s="6"/>
      <c r="AL987" s="6"/>
      <c r="AM987" s="6"/>
      <c r="AN987" s="6"/>
      <c r="AO987" s="6"/>
      <c r="AP987" s="6"/>
      <c r="AQ987" s="6"/>
      <c r="AR987" s="6"/>
      <c r="AS987" s="6"/>
      <c r="AT987" s="6"/>
      <c r="AU987" s="6"/>
      <c r="AV987" s="6"/>
      <c r="AW987" s="6"/>
      <c r="BD987" s="6"/>
      <c r="BE987" s="6"/>
    </row>
    <row r="988" spans="6:57" x14ac:dyDescent="0.2"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AD988" s="6"/>
      <c r="AE988" s="6"/>
      <c r="AF988" s="6"/>
      <c r="AG988" s="6"/>
      <c r="AH988" s="6"/>
      <c r="AI988" s="6"/>
      <c r="AJ988" s="6"/>
      <c r="AK988" s="6"/>
      <c r="AL988" s="6"/>
      <c r="AM988" s="6"/>
      <c r="AN988" s="6"/>
      <c r="AO988" s="6"/>
      <c r="AP988" s="6"/>
      <c r="AQ988" s="6"/>
      <c r="AR988" s="6"/>
      <c r="AS988" s="6"/>
      <c r="AT988" s="6"/>
      <c r="AU988" s="6"/>
      <c r="AV988" s="6"/>
      <c r="AW988" s="6"/>
      <c r="BD988" s="6"/>
      <c r="BE988" s="6"/>
    </row>
    <row r="989" spans="6:57" x14ac:dyDescent="0.2"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AD989" s="6"/>
      <c r="AE989" s="6"/>
      <c r="AF989" s="6"/>
      <c r="AG989" s="6"/>
      <c r="AH989" s="6"/>
      <c r="AI989" s="6"/>
      <c r="AJ989" s="6"/>
      <c r="AK989" s="6"/>
      <c r="AL989" s="6"/>
      <c r="AM989" s="6"/>
      <c r="AN989" s="6"/>
      <c r="AO989" s="6"/>
      <c r="AP989" s="6"/>
      <c r="AQ989" s="6"/>
      <c r="AR989" s="6"/>
      <c r="AS989" s="6"/>
      <c r="AT989" s="6"/>
      <c r="AU989" s="6"/>
      <c r="AV989" s="6"/>
      <c r="AW989" s="6"/>
      <c r="BD989" s="6"/>
      <c r="BE989" s="6"/>
    </row>
    <row r="990" spans="6:57" x14ac:dyDescent="0.2"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AD990" s="6"/>
      <c r="AE990" s="6"/>
      <c r="AF990" s="6"/>
      <c r="AG990" s="6"/>
      <c r="AH990" s="6"/>
      <c r="AI990" s="6"/>
      <c r="AJ990" s="6"/>
      <c r="AK990" s="6"/>
      <c r="AL990" s="6"/>
      <c r="AM990" s="6"/>
      <c r="AN990" s="6"/>
      <c r="AO990" s="6"/>
      <c r="AP990" s="6"/>
      <c r="AQ990" s="6"/>
      <c r="AR990" s="6"/>
      <c r="AS990" s="6"/>
      <c r="AT990" s="6"/>
      <c r="AU990" s="6"/>
      <c r="AV990" s="6"/>
      <c r="AW990" s="6"/>
      <c r="BD990" s="6"/>
      <c r="BE990" s="6"/>
    </row>
    <row r="991" spans="6:57" x14ac:dyDescent="0.2"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AD991" s="6"/>
      <c r="AE991" s="6"/>
      <c r="AF991" s="6"/>
      <c r="AG991" s="6"/>
      <c r="AH991" s="6"/>
      <c r="AI991" s="6"/>
      <c r="AJ991" s="6"/>
      <c r="AK991" s="6"/>
      <c r="AL991" s="6"/>
      <c r="AM991" s="6"/>
      <c r="AN991" s="6"/>
      <c r="AO991" s="6"/>
      <c r="AP991" s="6"/>
      <c r="AQ991" s="6"/>
      <c r="AR991" s="6"/>
      <c r="AS991" s="6"/>
      <c r="AT991" s="6"/>
      <c r="AU991" s="6"/>
      <c r="AV991" s="6"/>
      <c r="AW991" s="6"/>
      <c r="BD991" s="6"/>
      <c r="BE991" s="6"/>
    </row>
    <row r="992" spans="6:57" x14ac:dyDescent="0.2"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AD992" s="6"/>
      <c r="AE992" s="6"/>
      <c r="AF992" s="6"/>
      <c r="AG992" s="6"/>
      <c r="AH992" s="6"/>
      <c r="AI992" s="6"/>
      <c r="AJ992" s="6"/>
      <c r="AK992" s="6"/>
      <c r="AL992" s="6"/>
      <c r="AM992" s="6"/>
      <c r="AN992" s="6"/>
      <c r="AO992" s="6"/>
      <c r="AP992" s="6"/>
      <c r="AQ992" s="6"/>
      <c r="AR992" s="6"/>
      <c r="AS992" s="6"/>
      <c r="AT992" s="6"/>
      <c r="AU992" s="6"/>
      <c r="AV992" s="6"/>
      <c r="AW992" s="6"/>
      <c r="BD992" s="6"/>
      <c r="BE992" s="6"/>
    </row>
    <row r="993" spans="6:57" x14ac:dyDescent="0.2"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AD993" s="6"/>
      <c r="AE993" s="6"/>
      <c r="AF993" s="6"/>
      <c r="AG993" s="6"/>
      <c r="AH993" s="6"/>
      <c r="AI993" s="6"/>
      <c r="AJ993" s="6"/>
      <c r="AK993" s="6"/>
      <c r="AL993" s="6"/>
      <c r="AM993" s="6"/>
      <c r="AN993" s="6"/>
      <c r="AO993" s="6"/>
      <c r="AP993" s="6"/>
      <c r="AQ993" s="6"/>
      <c r="AR993" s="6"/>
      <c r="AS993" s="6"/>
      <c r="AT993" s="6"/>
      <c r="AU993" s="6"/>
      <c r="AV993" s="6"/>
      <c r="AW993" s="6"/>
      <c r="BD993" s="6"/>
      <c r="BE993" s="6"/>
    </row>
    <row r="994" spans="6:57" x14ac:dyDescent="0.2"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AD994" s="6"/>
      <c r="AE994" s="6"/>
      <c r="AF994" s="6"/>
      <c r="AG994" s="6"/>
      <c r="AH994" s="6"/>
      <c r="AI994" s="6"/>
      <c r="AJ994" s="6"/>
      <c r="AK994" s="6"/>
      <c r="AL994" s="6"/>
      <c r="AM994" s="6"/>
      <c r="AN994" s="6"/>
      <c r="AO994" s="6"/>
      <c r="AP994" s="6"/>
      <c r="AQ994" s="6"/>
      <c r="AR994" s="6"/>
      <c r="AS994" s="6"/>
      <c r="AT994" s="6"/>
      <c r="AU994" s="6"/>
      <c r="AV994" s="6"/>
      <c r="AW994" s="6"/>
      <c r="BD994" s="6"/>
      <c r="BE994" s="6"/>
    </row>
    <row r="995" spans="6:57" x14ac:dyDescent="0.2"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AD995" s="6"/>
      <c r="AE995" s="6"/>
      <c r="AF995" s="6"/>
      <c r="AG995" s="6"/>
      <c r="AH995" s="6"/>
      <c r="AI995" s="6"/>
      <c r="AJ995" s="6"/>
      <c r="AK995" s="6"/>
      <c r="AL995" s="6"/>
      <c r="AM995" s="6"/>
      <c r="AN995" s="6"/>
      <c r="AO995" s="6"/>
      <c r="AP995" s="6"/>
      <c r="AQ995" s="6"/>
      <c r="AR995" s="6"/>
      <c r="AS995" s="6"/>
      <c r="AT995" s="6"/>
      <c r="AU995" s="6"/>
      <c r="AV995" s="6"/>
      <c r="AW995" s="6"/>
      <c r="BD995" s="6"/>
      <c r="BE995" s="6"/>
    </row>
    <row r="996" spans="6:57" x14ac:dyDescent="0.2"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AD996" s="6"/>
      <c r="AE996" s="6"/>
      <c r="AF996" s="6"/>
      <c r="AG996" s="6"/>
      <c r="AH996" s="6"/>
      <c r="AI996" s="6"/>
      <c r="AJ996" s="6"/>
      <c r="AK996" s="6"/>
      <c r="AL996" s="6"/>
      <c r="AM996" s="6"/>
      <c r="AN996" s="6"/>
      <c r="AO996" s="6"/>
      <c r="AP996" s="6"/>
      <c r="AQ996" s="6"/>
      <c r="AR996" s="6"/>
      <c r="AS996" s="6"/>
      <c r="AT996" s="6"/>
      <c r="AU996" s="6"/>
      <c r="AV996" s="6"/>
      <c r="AW996" s="6"/>
      <c r="BD996" s="6"/>
      <c r="BE996" s="6"/>
    </row>
    <row r="997" spans="6:57" x14ac:dyDescent="0.2"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AD997" s="6"/>
      <c r="AE997" s="6"/>
      <c r="AF997" s="6"/>
      <c r="AG997" s="6"/>
      <c r="AH997" s="6"/>
      <c r="AI997" s="6"/>
      <c r="AJ997" s="6"/>
      <c r="AK997" s="6"/>
      <c r="AL997" s="6"/>
      <c r="AM997" s="6"/>
      <c r="AN997" s="6"/>
      <c r="AO997" s="6"/>
      <c r="AP997" s="6"/>
      <c r="AQ997" s="6"/>
      <c r="AR997" s="6"/>
      <c r="AS997" s="6"/>
      <c r="AT997" s="6"/>
      <c r="AU997" s="6"/>
      <c r="AV997" s="6"/>
      <c r="AW997" s="6"/>
      <c r="BD997" s="6"/>
      <c r="BE997" s="6"/>
    </row>
    <row r="998" spans="6:57" x14ac:dyDescent="0.2"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AD998" s="6"/>
      <c r="AE998" s="6"/>
      <c r="AF998" s="6"/>
      <c r="AG998" s="6"/>
      <c r="AH998" s="6"/>
      <c r="AI998" s="6"/>
      <c r="AJ998" s="6"/>
      <c r="AK998" s="6"/>
      <c r="AL998" s="6"/>
      <c r="AM998" s="6"/>
      <c r="AN998" s="6"/>
      <c r="AO998" s="6"/>
      <c r="AP998" s="6"/>
      <c r="AQ998" s="6"/>
      <c r="AR998" s="6"/>
      <c r="AS998" s="6"/>
      <c r="AT998" s="6"/>
      <c r="AU998" s="6"/>
      <c r="AV998" s="6"/>
      <c r="AW998" s="6"/>
      <c r="BD998" s="6"/>
      <c r="BE998" s="6"/>
    </row>
    <row r="999" spans="6:57" x14ac:dyDescent="0.2"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AD999" s="6"/>
      <c r="AE999" s="6"/>
      <c r="AF999" s="6"/>
      <c r="AG999" s="6"/>
      <c r="AH999" s="6"/>
      <c r="AI999" s="6"/>
      <c r="AJ999" s="6"/>
      <c r="AK999" s="6"/>
      <c r="AL999" s="6"/>
      <c r="AM999" s="6"/>
      <c r="AN999" s="6"/>
      <c r="AO999" s="6"/>
      <c r="AP999" s="6"/>
      <c r="AQ999" s="6"/>
      <c r="AR999" s="6"/>
      <c r="AS999" s="6"/>
      <c r="AT999" s="6"/>
      <c r="AU999" s="6"/>
      <c r="AV999" s="6"/>
      <c r="AW999" s="6"/>
      <c r="BD999" s="6"/>
      <c r="BE999" s="6"/>
    </row>
    <row r="1000" spans="6:57" x14ac:dyDescent="0.2"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AD1000" s="6"/>
      <c r="AE1000" s="6"/>
      <c r="AF1000" s="6"/>
      <c r="AG1000" s="6"/>
      <c r="AH1000" s="6"/>
      <c r="AI1000" s="6"/>
      <c r="AJ1000" s="6"/>
      <c r="AK1000" s="6"/>
      <c r="AL1000" s="6"/>
      <c r="AM1000" s="6"/>
      <c r="AN1000" s="6"/>
      <c r="AO1000" s="6"/>
      <c r="AP1000" s="6"/>
      <c r="AQ1000" s="6"/>
      <c r="AR1000" s="6"/>
      <c r="AS1000" s="6"/>
      <c r="AT1000" s="6"/>
      <c r="AU1000" s="6"/>
      <c r="AV1000" s="6"/>
      <c r="AW1000" s="6"/>
      <c r="BD1000" s="6"/>
      <c r="BE1000" s="6"/>
    </row>
    <row r="1001" spans="6:57" x14ac:dyDescent="0.2"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AD1001" s="6"/>
      <c r="AE1001" s="6"/>
      <c r="AF1001" s="6"/>
      <c r="AG1001" s="6"/>
      <c r="AH1001" s="6"/>
      <c r="AI1001" s="6"/>
      <c r="AJ1001" s="6"/>
      <c r="AK1001" s="6"/>
      <c r="AL1001" s="6"/>
      <c r="AM1001" s="6"/>
      <c r="AN1001" s="6"/>
      <c r="AO1001" s="6"/>
      <c r="AP1001" s="6"/>
      <c r="AQ1001" s="6"/>
      <c r="AR1001" s="6"/>
      <c r="AS1001" s="6"/>
      <c r="AT1001" s="6"/>
      <c r="AU1001" s="6"/>
      <c r="AV1001" s="6"/>
      <c r="AW1001" s="6"/>
      <c r="BD1001" s="6"/>
      <c r="BE1001" s="6"/>
    </row>
    <row r="1002" spans="6:57" x14ac:dyDescent="0.2"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AD1002" s="6"/>
      <c r="AE1002" s="6"/>
      <c r="AF1002" s="6"/>
      <c r="AG1002" s="6"/>
      <c r="AH1002" s="6"/>
      <c r="AI1002" s="6"/>
      <c r="AJ1002" s="6"/>
      <c r="AK1002" s="6"/>
      <c r="AL1002" s="6"/>
      <c r="AM1002" s="6"/>
      <c r="AN1002" s="6"/>
      <c r="AO1002" s="6"/>
      <c r="AP1002" s="6"/>
      <c r="AQ1002" s="6"/>
      <c r="AR1002" s="6"/>
      <c r="AS1002" s="6"/>
      <c r="AT1002" s="6"/>
      <c r="AU1002" s="6"/>
      <c r="AV1002" s="6"/>
      <c r="AW1002" s="6"/>
      <c r="BD1002" s="6"/>
      <c r="BE1002" s="6"/>
    </row>
    <row r="1003" spans="6:57" x14ac:dyDescent="0.2"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AD1003" s="6"/>
      <c r="AE1003" s="6"/>
      <c r="AF1003" s="6"/>
      <c r="AG1003" s="6"/>
      <c r="AH1003" s="6"/>
      <c r="AI1003" s="6"/>
      <c r="AJ1003" s="6"/>
      <c r="AK1003" s="6"/>
      <c r="AL1003" s="6"/>
      <c r="AM1003" s="6"/>
      <c r="AN1003" s="6"/>
      <c r="AO1003" s="6"/>
      <c r="AP1003" s="6"/>
      <c r="AQ1003" s="6"/>
      <c r="AR1003" s="6"/>
      <c r="AS1003" s="6"/>
      <c r="AT1003" s="6"/>
      <c r="AU1003" s="6"/>
      <c r="AV1003" s="6"/>
      <c r="AW1003" s="6"/>
      <c r="BD1003" s="6"/>
      <c r="BE1003" s="6"/>
    </row>
    <row r="1004" spans="6:57" x14ac:dyDescent="0.2"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AD1004" s="6"/>
      <c r="AE1004" s="6"/>
      <c r="AF1004" s="6"/>
      <c r="AG1004" s="6"/>
      <c r="AH1004" s="6"/>
      <c r="AI1004" s="6"/>
      <c r="AJ1004" s="6"/>
      <c r="AK1004" s="6"/>
      <c r="AL1004" s="6"/>
      <c r="AM1004" s="6"/>
      <c r="AN1004" s="6"/>
      <c r="AO1004" s="6"/>
      <c r="AP1004" s="6"/>
      <c r="AQ1004" s="6"/>
      <c r="AR1004" s="6"/>
      <c r="AS1004" s="6"/>
      <c r="AT1004" s="6"/>
      <c r="AU1004" s="6"/>
      <c r="AV1004" s="6"/>
      <c r="AW1004" s="6"/>
      <c r="BD1004" s="6"/>
      <c r="BE1004" s="6"/>
    </row>
    <row r="1005" spans="6:57" x14ac:dyDescent="0.2"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AD1005" s="6"/>
      <c r="AE1005" s="6"/>
      <c r="AF1005" s="6"/>
      <c r="AG1005" s="6"/>
      <c r="AH1005" s="6"/>
      <c r="AI1005" s="6"/>
      <c r="AJ1005" s="6"/>
      <c r="AK1005" s="6"/>
      <c r="AL1005" s="6"/>
      <c r="AM1005" s="6"/>
      <c r="AN1005" s="6"/>
      <c r="AO1005" s="6"/>
      <c r="AP1005" s="6"/>
      <c r="AQ1005" s="6"/>
      <c r="AR1005" s="6"/>
      <c r="AS1005" s="6"/>
      <c r="AT1005" s="6"/>
      <c r="AU1005" s="6"/>
      <c r="AV1005" s="6"/>
      <c r="AW1005" s="6"/>
      <c r="BD1005" s="6"/>
      <c r="BE1005" s="6"/>
    </row>
    <row r="1006" spans="6:57" x14ac:dyDescent="0.2"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AD1006" s="6"/>
      <c r="AE1006" s="6"/>
      <c r="AF1006" s="6"/>
      <c r="AG1006" s="6"/>
      <c r="AH1006" s="6"/>
      <c r="AI1006" s="6"/>
      <c r="AJ1006" s="6"/>
      <c r="AK1006" s="6"/>
      <c r="AL1006" s="6"/>
      <c r="AM1006" s="6"/>
      <c r="AN1006" s="6"/>
      <c r="AO1006" s="6"/>
      <c r="AP1006" s="6"/>
      <c r="AQ1006" s="6"/>
      <c r="AR1006" s="6"/>
      <c r="AS1006" s="6"/>
      <c r="AT1006" s="6"/>
      <c r="AU1006" s="6"/>
      <c r="AV1006" s="6"/>
      <c r="AW1006" s="6"/>
      <c r="BD1006" s="6"/>
      <c r="BE1006" s="6"/>
    </row>
    <row r="1007" spans="6:57" x14ac:dyDescent="0.2"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AD1007" s="6"/>
      <c r="AE1007" s="6"/>
      <c r="AF1007" s="6"/>
      <c r="AG1007" s="6"/>
      <c r="AH1007" s="6"/>
      <c r="AI1007" s="6"/>
      <c r="AJ1007" s="6"/>
      <c r="AK1007" s="6"/>
      <c r="AL1007" s="6"/>
      <c r="AM1007" s="6"/>
      <c r="AN1007" s="6"/>
      <c r="AO1007" s="6"/>
      <c r="AP1007" s="6"/>
      <c r="AQ1007" s="6"/>
      <c r="AR1007" s="6"/>
      <c r="AS1007" s="6"/>
      <c r="AT1007" s="6"/>
      <c r="AU1007" s="6"/>
      <c r="AV1007" s="6"/>
      <c r="AW1007" s="6"/>
      <c r="BD1007" s="6"/>
      <c r="BE1007" s="6"/>
    </row>
    <row r="1008" spans="6:57" x14ac:dyDescent="0.2"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AD1008" s="6"/>
      <c r="AE1008" s="6"/>
      <c r="AF1008" s="6"/>
      <c r="AG1008" s="6"/>
      <c r="AH1008" s="6"/>
      <c r="AI1008" s="6"/>
      <c r="AJ1008" s="6"/>
      <c r="AK1008" s="6"/>
      <c r="AL1008" s="6"/>
      <c r="AM1008" s="6"/>
      <c r="AN1008" s="6"/>
      <c r="AO1008" s="6"/>
      <c r="AP1008" s="6"/>
      <c r="AQ1008" s="6"/>
      <c r="AR1008" s="6"/>
      <c r="AS1008" s="6"/>
      <c r="AT1008" s="6"/>
      <c r="AU1008" s="6"/>
      <c r="AV1008" s="6"/>
      <c r="AW1008" s="6"/>
      <c r="BD1008" s="6"/>
      <c r="BE1008" s="6"/>
    </row>
    <row r="1009" spans="6:57" x14ac:dyDescent="0.2"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AD1009" s="6"/>
      <c r="AE1009" s="6"/>
      <c r="AF1009" s="6"/>
      <c r="AG1009" s="6"/>
      <c r="AH1009" s="6"/>
      <c r="AI1009" s="6"/>
      <c r="AJ1009" s="6"/>
      <c r="AK1009" s="6"/>
      <c r="AL1009" s="6"/>
      <c r="AM1009" s="6"/>
      <c r="AN1009" s="6"/>
      <c r="AO1009" s="6"/>
      <c r="AP1009" s="6"/>
      <c r="AQ1009" s="6"/>
      <c r="AR1009" s="6"/>
      <c r="AS1009" s="6"/>
      <c r="AT1009" s="6"/>
      <c r="AU1009" s="6"/>
      <c r="AV1009" s="6"/>
      <c r="AW1009" s="6"/>
      <c r="BD1009" s="6"/>
      <c r="BE1009" s="6"/>
    </row>
    <row r="1010" spans="6:57" x14ac:dyDescent="0.2"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AD1010" s="6"/>
      <c r="AE1010" s="6"/>
      <c r="AF1010" s="6"/>
      <c r="AG1010" s="6"/>
      <c r="AH1010" s="6"/>
      <c r="AI1010" s="6"/>
      <c r="AJ1010" s="6"/>
      <c r="AK1010" s="6"/>
      <c r="AL1010" s="6"/>
      <c r="AM1010" s="6"/>
      <c r="AN1010" s="6"/>
      <c r="AO1010" s="6"/>
      <c r="AP1010" s="6"/>
      <c r="AQ1010" s="6"/>
      <c r="AR1010" s="6"/>
      <c r="AS1010" s="6"/>
      <c r="AT1010" s="6"/>
      <c r="AU1010" s="6"/>
      <c r="AV1010" s="6"/>
      <c r="AW1010" s="6"/>
      <c r="BD1010" s="6"/>
      <c r="BE1010" s="6"/>
    </row>
    <row r="1011" spans="6:57" x14ac:dyDescent="0.2"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AD1011" s="6"/>
      <c r="AE1011" s="6"/>
      <c r="AF1011" s="6"/>
      <c r="AG1011" s="6"/>
      <c r="AH1011" s="6"/>
      <c r="AI1011" s="6"/>
      <c r="AJ1011" s="6"/>
      <c r="AK1011" s="6"/>
      <c r="AL1011" s="6"/>
      <c r="AM1011" s="6"/>
      <c r="AN1011" s="6"/>
      <c r="AO1011" s="6"/>
      <c r="AP1011" s="6"/>
      <c r="AQ1011" s="6"/>
      <c r="AR1011" s="6"/>
      <c r="AS1011" s="6"/>
      <c r="AT1011" s="6"/>
      <c r="AU1011" s="6"/>
      <c r="AV1011" s="6"/>
      <c r="AW1011" s="6"/>
      <c r="BD1011" s="6"/>
      <c r="BE1011" s="6"/>
    </row>
    <row r="1012" spans="6:57" x14ac:dyDescent="0.2"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AD1012" s="6"/>
      <c r="AE1012" s="6"/>
      <c r="AF1012" s="6"/>
      <c r="AG1012" s="6"/>
      <c r="AH1012" s="6"/>
      <c r="AI1012" s="6"/>
      <c r="AJ1012" s="6"/>
      <c r="AK1012" s="6"/>
      <c r="AL1012" s="6"/>
      <c r="AM1012" s="6"/>
      <c r="AN1012" s="6"/>
      <c r="AO1012" s="6"/>
      <c r="AP1012" s="6"/>
      <c r="AQ1012" s="6"/>
      <c r="AR1012" s="6"/>
      <c r="AS1012" s="6"/>
      <c r="AT1012" s="6"/>
      <c r="AU1012" s="6"/>
      <c r="AV1012" s="6"/>
      <c r="AW1012" s="6"/>
      <c r="BD1012" s="6"/>
      <c r="BE1012" s="6"/>
    </row>
    <row r="1013" spans="6:57" x14ac:dyDescent="0.2"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AD1013" s="6"/>
      <c r="AE1013" s="6"/>
      <c r="AF1013" s="6"/>
      <c r="AG1013" s="6"/>
      <c r="AH1013" s="6"/>
      <c r="AI1013" s="6"/>
      <c r="AJ1013" s="6"/>
      <c r="AK1013" s="6"/>
      <c r="AL1013" s="6"/>
      <c r="AM1013" s="6"/>
      <c r="AN1013" s="6"/>
      <c r="AO1013" s="6"/>
      <c r="AP1013" s="6"/>
      <c r="AQ1013" s="6"/>
      <c r="AR1013" s="6"/>
      <c r="AS1013" s="6"/>
      <c r="AT1013" s="6"/>
      <c r="AU1013" s="6"/>
      <c r="AV1013" s="6"/>
      <c r="AW1013" s="6"/>
      <c r="BD1013" s="6"/>
      <c r="BE1013" s="6"/>
    </row>
    <row r="1014" spans="6:57" x14ac:dyDescent="0.2"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AD1014" s="6"/>
      <c r="AE1014" s="6"/>
      <c r="AF1014" s="6"/>
      <c r="AG1014" s="6"/>
      <c r="AH1014" s="6"/>
      <c r="AI1014" s="6"/>
      <c r="AJ1014" s="6"/>
      <c r="AK1014" s="6"/>
      <c r="AL1014" s="6"/>
      <c r="AM1014" s="6"/>
      <c r="AN1014" s="6"/>
      <c r="AO1014" s="6"/>
      <c r="AP1014" s="6"/>
      <c r="AQ1014" s="6"/>
      <c r="AR1014" s="6"/>
      <c r="AS1014" s="6"/>
      <c r="AT1014" s="6"/>
      <c r="AU1014" s="6"/>
      <c r="AV1014" s="6"/>
      <c r="AW1014" s="6"/>
      <c r="BD1014" s="6"/>
      <c r="BE1014" s="6"/>
    </row>
    <row r="1015" spans="6:57" x14ac:dyDescent="0.2"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AD1015" s="6"/>
      <c r="AE1015" s="6"/>
      <c r="AF1015" s="6"/>
      <c r="AG1015" s="6"/>
      <c r="AH1015" s="6"/>
      <c r="AI1015" s="6"/>
      <c r="AJ1015" s="6"/>
      <c r="AK1015" s="6"/>
      <c r="AL1015" s="6"/>
      <c r="AM1015" s="6"/>
      <c r="AN1015" s="6"/>
      <c r="AO1015" s="6"/>
      <c r="AP1015" s="6"/>
      <c r="AQ1015" s="6"/>
      <c r="AR1015" s="6"/>
      <c r="AS1015" s="6"/>
      <c r="AT1015" s="6"/>
      <c r="AU1015" s="6"/>
      <c r="AV1015" s="6"/>
      <c r="AW1015" s="6"/>
      <c r="BD1015" s="6"/>
      <c r="BE1015" s="6"/>
    </row>
    <row r="1016" spans="6:57" x14ac:dyDescent="0.2"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AD1016" s="6"/>
      <c r="AE1016" s="6"/>
      <c r="AF1016" s="6"/>
      <c r="AG1016" s="6"/>
      <c r="AH1016" s="6"/>
      <c r="AI1016" s="6"/>
      <c r="AJ1016" s="6"/>
      <c r="AK1016" s="6"/>
      <c r="AL1016" s="6"/>
      <c r="AM1016" s="6"/>
      <c r="AN1016" s="6"/>
      <c r="AO1016" s="6"/>
      <c r="AP1016" s="6"/>
      <c r="AQ1016" s="6"/>
      <c r="AR1016" s="6"/>
      <c r="AS1016" s="6"/>
      <c r="AT1016" s="6"/>
      <c r="AU1016" s="6"/>
      <c r="AV1016" s="6"/>
      <c r="AW1016" s="6"/>
      <c r="BD1016" s="6"/>
      <c r="BE1016" s="6"/>
    </row>
    <row r="1017" spans="6:57" x14ac:dyDescent="0.2"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AD1017" s="6"/>
      <c r="AE1017" s="6"/>
      <c r="AF1017" s="6"/>
      <c r="AG1017" s="6"/>
      <c r="AH1017" s="6"/>
      <c r="AI1017" s="6"/>
      <c r="AJ1017" s="6"/>
      <c r="AK1017" s="6"/>
      <c r="AL1017" s="6"/>
      <c r="AM1017" s="6"/>
      <c r="AN1017" s="6"/>
      <c r="AO1017" s="6"/>
      <c r="AP1017" s="6"/>
      <c r="AQ1017" s="6"/>
      <c r="AR1017" s="6"/>
      <c r="AS1017" s="6"/>
      <c r="AT1017" s="6"/>
      <c r="AU1017" s="6"/>
      <c r="AV1017" s="6"/>
      <c r="AW1017" s="6"/>
      <c r="BD1017" s="6"/>
      <c r="BE1017" s="6"/>
    </row>
    <row r="1018" spans="6:57" x14ac:dyDescent="0.2"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AD1018" s="6"/>
      <c r="AE1018" s="6"/>
      <c r="AF1018" s="6"/>
      <c r="AG1018" s="6"/>
      <c r="AH1018" s="6"/>
      <c r="AI1018" s="6"/>
      <c r="AJ1018" s="6"/>
      <c r="AK1018" s="6"/>
      <c r="AL1018" s="6"/>
      <c r="AM1018" s="6"/>
      <c r="AN1018" s="6"/>
      <c r="AO1018" s="6"/>
      <c r="AP1018" s="6"/>
      <c r="AQ1018" s="6"/>
      <c r="AR1018" s="6"/>
      <c r="AS1018" s="6"/>
      <c r="AT1018" s="6"/>
      <c r="AU1018" s="6"/>
      <c r="AV1018" s="6"/>
      <c r="AW1018" s="6"/>
      <c r="BD1018" s="6"/>
      <c r="BE1018" s="6"/>
    </row>
    <row r="1019" spans="6:57" x14ac:dyDescent="0.2"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AD1019" s="6"/>
      <c r="AE1019" s="6"/>
      <c r="AF1019" s="6"/>
      <c r="AG1019" s="6"/>
      <c r="AH1019" s="6"/>
      <c r="AI1019" s="6"/>
      <c r="AJ1019" s="6"/>
      <c r="AK1019" s="6"/>
      <c r="AL1019" s="6"/>
      <c r="AM1019" s="6"/>
      <c r="AN1019" s="6"/>
      <c r="AO1019" s="6"/>
      <c r="AP1019" s="6"/>
      <c r="AQ1019" s="6"/>
      <c r="AR1019" s="6"/>
      <c r="AS1019" s="6"/>
      <c r="AT1019" s="6"/>
      <c r="AU1019" s="6"/>
      <c r="AV1019" s="6"/>
      <c r="AW1019" s="6"/>
      <c r="BD1019" s="6"/>
      <c r="BE1019" s="6"/>
    </row>
    <row r="1020" spans="6:57" x14ac:dyDescent="0.2"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AD1020" s="6"/>
      <c r="AE1020" s="6"/>
      <c r="AF1020" s="6"/>
      <c r="AG1020" s="6"/>
      <c r="AH1020" s="6"/>
      <c r="AI1020" s="6"/>
      <c r="AJ1020" s="6"/>
      <c r="AK1020" s="6"/>
      <c r="AL1020" s="6"/>
      <c r="AM1020" s="6"/>
      <c r="AN1020" s="6"/>
      <c r="AO1020" s="6"/>
      <c r="AP1020" s="6"/>
      <c r="AQ1020" s="6"/>
      <c r="AR1020" s="6"/>
      <c r="AS1020" s="6"/>
      <c r="AT1020" s="6"/>
      <c r="AU1020" s="6"/>
      <c r="AV1020" s="6"/>
      <c r="AW1020" s="6"/>
      <c r="BD1020" s="6"/>
      <c r="BE1020" s="6"/>
    </row>
    <row r="1021" spans="6:57" x14ac:dyDescent="0.2"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AD1021" s="6"/>
      <c r="AE1021" s="6"/>
      <c r="AF1021" s="6"/>
      <c r="AG1021" s="6"/>
      <c r="AH1021" s="6"/>
      <c r="AI1021" s="6"/>
      <c r="AJ1021" s="6"/>
      <c r="AK1021" s="6"/>
      <c r="AL1021" s="6"/>
      <c r="AM1021" s="6"/>
      <c r="AN1021" s="6"/>
      <c r="AO1021" s="6"/>
      <c r="AP1021" s="6"/>
      <c r="AQ1021" s="6"/>
      <c r="AR1021" s="6"/>
      <c r="AS1021" s="6"/>
      <c r="AT1021" s="6"/>
      <c r="AU1021" s="6"/>
      <c r="AV1021" s="6"/>
      <c r="AW1021" s="6"/>
      <c r="BD1021" s="6"/>
      <c r="BE1021" s="6"/>
    </row>
    <row r="1022" spans="6:57" x14ac:dyDescent="0.2"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AD1022" s="6"/>
      <c r="AE1022" s="6"/>
      <c r="AF1022" s="6"/>
      <c r="AG1022" s="6"/>
      <c r="AH1022" s="6"/>
      <c r="AI1022" s="6"/>
      <c r="AJ1022" s="6"/>
      <c r="AK1022" s="6"/>
      <c r="AL1022" s="6"/>
      <c r="AM1022" s="6"/>
      <c r="AN1022" s="6"/>
      <c r="AO1022" s="6"/>
      <c r="AP1022" s="6"/>
      <c r="AQ1022" s="6"/>
      <c r="AR1022" s="6"/>
      <c r="AS1022" s="6"/>
      <c r="AT1022" s="6"/>
      <c r="AU1022" s="6"/>
      <c r="AV1022" s="6"/>
      <c r="AW1022" s="6"/>
      <c r="BD1022" s="6"/>
      <c r="BE1022" s="6"/>
    </row>
    <row r="1023" spans="6:57" x14ac:dyDescent="0.2"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AD1023" s="6"/>
      <c r="AE1023" s="6"/>
      <c r="AF1023" s="6"/>
      <c r="AG1023" s="6"/>
      <c r="AH1023" s="6"/>
      <c r="AI1023" s="6"/>
      <c r="AJ1023" s="6"/>
      <c r="AK1023" s="6"/>
      <c r="AL1023" s="6"/>
      <c r="AM1023" s="6"/>
      <c r="AN1023" s="6"/>
      <c r="AO1023" s="6"/>
      <c r="AP1023" s="6"/>
      <c r="AQ1023" s="6"/>
      <c r="AR1023" s="6"/>
      <c r="AS1023" s="6"/>
      <c r="AT1023" s="6"/>
      <c r="AU1023" s="6"/>
      <c r="AV1023" s="6"/>
      <c r="AW1023" s="6"/>
      <c r="BD1023" s="6"/>
      <c r="BE1023" s="6"/>
    </row>
    <row r="1024" spans="6:57" x14ac:dyDescent="0.2"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AD1024" s="6"/>
      <c r="AE1024" s="6"/>
      <c r="AF1024" s="6"/>
      <c r="AG1024" s="6"/>
      <c r="AH1024" s="6"/>
      <c r="AI1024" s="6"/>
      <c r="AJ1024" s="6"/>
      <c r="AK1024" s="6"/>
      <c r="AL1024" s="6"/>
      <c r="AM1024" s="6"/>
      <c r="AN1024" s="6"/>
      <c r="AO1024" s="6"/>
      <c r="AP1024" s="6"/>
      <c r="AQ1024" s="6"/>
      <c r="AR1024" s="6"/>
      <c r="AS1024" s="6"/>
      <c r="AT1024" s="6"/>
      <c r="AU1024" s="6"/>
      <c r="AV1024" s="6"/>
      <c r="AW1024" s="6"/>
      <c r="BD1024" s="6"/>
      <c r="BE1024" s="6"/>
    </row>
    <row r="1025" spans="6:57" x14ac:dyDescent="0.2"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AD1025" s="6"/>
      <c r="AE1025" s="6"/>
      <c r="AF1025" s="6"/>
      <c r="AG1025" s="6"/>
      <c r="AH1025" s="6"/>
      <c r="AI1025" s="6"/>
      <c r="AJ1025" s="6"/>
      <c r="AK1025" s="6"/>
      <c r="AL1025" s="6"/>
      <c r="AM1025" s="6"/>
      <c r="AN1025" s="6"/>
      <c r="AO1025" s="6"/>
      <c r="AP1025" s="6"/>
      <c r="AQ1025" s="6"/>
      <c r="AR1025" s="6"/>
      <c r="AS1025" s="6"/>
      <c r="AT1025" s="6"/>
      <c r="AU1025" s="6"/>
      <c r="AV1025" s="6"/>
      <c r="AW1025" s="6"/>
      <c r="BD1025" s="6"/>
      <c r="BE1025" s="6"/>
    </row>
    <row r="1026" spans="6:57" x14ac:dyDescent="0.2"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AD1026" s="6"/>
      <c r="AE1026" s="6"/>
      <c r="AF1026" s="6"/>
      <c r="AG1026" s="6"/>
      <c r="AH1026" s="6"/>
      <c r="AI1026" s="6"/>
      <c r="AJ1026" s="6"/>
      <c r="AK1026" s="6"/>
      <c r="AL1026" s="6"/>
      <c r="AM1026" s="6"/>
      <c r="AN1026" s="6"/>
      <c r="AO1026" s="6"/>
      <c r="AP1026" s="6"/>
      <c r="AQ1026" s="6"/>
      <c r="AR1026" s="6"/>
      <c r="AS1026" s="6"/>
      <c r="AT1026" s="6"/>
      <c r="AU1026" s="6"/>
      <c r="AV1026" s="6"/>
      <c r="AW1026" s="6"/>
      <c r="BD1026" s="6"/>
      <c r="BE1026" s="6"/>
    </row>
    <row r="1027" spans="6:57" x14ac:dyDescent="0.2"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AD1027" s="6"/>
      <c r="AE1027" s="6"/>
      <c r="AF1027" s="6"/>
      <c r="AG1027" s="6"/>
      <c r="AH1027" s="6"/>
      <c r="AI1027" s="6"/>
      <c r="AJ1027" s="6"/>
      <c r="AK1027" s="6"/>
      <c r="AL1027" s="6"/>
      <c r="AM1027" s="6"/>
      <c r="AN1027" s="6"/>
      <c r="AO1027" s="6"/>
      <c r="AP1027" s="6"/>
      <c r="AQ1027" s="6"/>
      <c r="AR1027" s="6"/>
      <c r="AS1027" s="6"/>
      <c r="AT1027" s="6"/>
      <c r="AU1027" s="6"/>
      <c r="AV1027" s="6"/>
      <c r="AW1027" s="6"/>
      <c r="BD1027" s="6"/>
      <c r="BE1027" s="6"/>
    </row>
    <row r="1028" spans="6:57" x14ac:dyDescent="0.2"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AD1028" s="6"/>
      <c r="AE1028" s="6"/>
      <c r="AF1028" s="6"/>
      <c r="AG1028" s="6"/>
      <c r="AH1028" s="6"/>
      <c r="AI1028" s="6"/>
      <c r="AJ1028" s="6"/>
      <c r="AK1028" s="6"/>
      <c r="AL1028" s="6"/>
      <c r="AM1028" s="6"/>
      <c r="AN1028" s="6"/>
      <c r="AO1028" s="6"/>
      <c r="AP1028" s="6"/>
      <c r="AQ1028" s="6"/>
      <c r="AR1028" s="6"/>
      <c r="AS1028" s="6"/>
      <c r="AT1028" s="6"/>
      <c r="AU1028" s="6"/>
      <c r="AV1028" s="6"/>
      <c r="AW1028" s="6"/>
      <c r="BD1028" s="6"/>
      <c r="BE1028" s="6"/>
    </row>
    <row r="1029" spans="6:57" x14ac:dyDescent="0.2"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AD1029" s="6"/>
      <c r="AE1029" s="6"/>
      <c r="AF1029" s="6"/>
      <c r="AG1029" s="6"/>
      <c r="AH1029" s="6"/>
      <c r="AI1029" s="6"/>
      <c r="AJ1029" s="6"/>
      <c r="AK1029" s="6"/>
      <c r="AL1029" s="6"/>
      <c r="AM1029" s="6"/>
      <c r="AN1029" s="6"/>
      <c r="AO1029" s="6"/>
      <c r="AP1029" s="6"/>
      <c r="AQ1029" s="6"/>
      <c r="AR1029" s="6"/>
      <c r="AS1029" s="6"/>
      <c r="AT1029" s="6"/>
      <c r="AU1029" s="6"/>
      <c r="AV1029" s="6"/>
      <c r="AW1029" s="6"/>
      <c r="BD1029" s="6"/>
      <c r="BE1029" s="6"/>
    </row>
    <row r="1030" spans="6:57" x14ac:dyDescent="0.2"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AD1030" s="6"/>
      <c r="AE1030" s="6"/>
      <c r="AF1030" s="6"/>
      <c r="AG1030" s="6"/>
      <c r="AH1030" s="6"/>
      <c r="AI1030" s="6"/>
      <c r="AJ1030" s="6"/>
      <c r="AK1030" s="6"/>
      <c r="AL1030" s="6"/>
      <c r="AM1030" s="6"/>
      <c r="AN1030" s="6"/>
      <c r="AO1030" s="6"/>
      <c r="AP1030" s="6"/>
      <c r="AQ1030" s="6"/>
      <c r="AR1030" s="6"/>
      <c r="AS1030" s="6"/>
      <c r="AT1030" s="6"/>
      <c r="AU1030" s="6"/>
      <c r="AV1030" s="6"/>
      <c r="AW1030" s="6"/>
      <c r="BD1030" s="6"/>
      <c r="BE1030" s="6"/>
    </row>
    <row r="1031" spans="6:57" x14ac:dyDescent="0.2"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AD1031" s="6"/>
      <c r="AE1031" s="6"/>
      <c r="AF1031" s="6"/>
      <c r="AG1031" s="6"/>
      <c r="AH1031" s="6"/>
      <c r="AI1031" s="6"/>
      <c r="AJ1031" s="6"/>
      <c r="AK1031" s="6"/>
      <c r="AL1031" s="6"/>
      <c r="AM1031" s="6"/>
      <c r="AN1031" s="6"/>
      <c r="AO1031" s="6"/>
      <c r="AP1031" s="6"/>
      <c r="AQ1031" s="6"/>
      <c r="AR1031" s="6"/>
      <c r="AS1031" s="6"/>
      <c r="AT1031" s="6"/>
      <c r="AU1031" s="6"/>
      <c r="AV1031" s="6"/>
      <c r="AW1031" s="6"/>
      <c r="BD1031" s="6"/>
      <c r="BE1031" s="6"/>
    </row>
    <row r="1032" spans="6:57" x14ac:dyDescent="0.2"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AD1032" s="6"/>
      <c r="AE1032" s="6"/>
      <c r="AF1032" s="6"/>
      <c r="AG1032" s="6"/>
      <c r="AH1032" s="6"/>
      <c r="AI1032" s="6"/>
      <c r="AJ1032" s="6"/>
      <c r="AK1032" s="6"/>
      <c r="AL1032" s="6"/>
      <c r="AM1032" s="6"/>
      <c r="AN1032" s="6"/>
      <c r="AO1032" s="6"/>
      <c r="AP1032" s="6"/>
      <c r="AQ1032" s="6"/>
      <c r="AR1032" s="6"/>
      <c r="AS1032" s="6"/>
      <c r="AT1032" s="6"/>
      <c r="AU1032" s="6"/>
      <c r="AV1032" s="6"/>
      <c r="AW1032" s="6"/>
      <c r="BD1032" s="6"/>
      <c r="BE1032" s="6"/>
    </row>
    <row r="1033" spans="6:57" x14ac:dyDescent="0.2"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AD1033" s="6"/>
      <c r="AE1033" s="6"/>
      <c r="AF1033" s="6"/>
      <c r="AG1033" s="6"/>
      <c r="AH1033" s="6"/>
      <c r="AI1033" s="6"/>
      <c r="AJ1033" s="6"/>
      <c r="AK1033" s="6"/>
      <c r="AL1033" s="6"/>
      <c r="AM1033" s="6"/>
      <c r="AN1033" s="6"/>
      <c r="AO1033" s="6"/>
      <c r="AP1033" s="6"/>
      <c r="AQ1033" s="6"/>
      <c r="AR1033" s="6"/>
      <c r="AS1033" s="6"/>
      <c r="AT1033" s="6"/>
      <c r="AU1033" s="6"/>
      <c r="AV1033" s="6"/>
      <c r="AW1033" s="6"/>
      <c r="BD1033" s="6"/>
      <c r="BE1033" s="6"/>
    </row>
    <row r="1034" spans="6:57" x14ac:dyDescent="0.2"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AD1034" s="6"/>
      <c r="AE1034" s="6"/>
      <c r="AF1034" s="6"/>
      <c r="AG1034" s="6"/>
      <c r="AH1034" s="6"/>
      <c r="AI1034" s="6"/>
      <c r="AJ1034" s="6"/>
      <c r="AK1034" s="6"/>
      <c r="AL1034" s="6"/>
      <c r="AM1034" s="6"/>
      <c r="AN1034" s="6"/>
      <c r="AO1034" s="6"/>
      <c r="AP1034" s="6"/>
      <c r="AQ1034" s="6"/>
      <c r="AR1034" s="6"/>
      <c r="AS1034" s="6"/>
      <c r="AT1034" s="6"/>
      <c r="AU1034" s="6"/>
      <c r="AV1034" s="6"/>
      <c r="AW1034" s="6"/>
      <c r="BD1034" s="6"/>
      <c r="BE1034" s="6"/>
    </row>
    <row r="1035" spans="6:57" x14ac:dyDescent="0.2"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AD1035" s="6"/>
      <c r="AE1035" s="6"/>
      <c r="AF1035" s="6"/>
      <c r="AG1035" s="6"/>
      <c r="AH1035" s="6"/>
      <c r="AI1035" s="6"/>
      <c r="AJ1035" s="6"/>
      <c r="AK1035" s="6"/>
      <c r="AL1035" s="6"/>
      <c r="AM1035" s="6"/>
      <c r="AN1035" s="6"/>
      <c r="AO1035" s="6"/>
      <c r="AP1035" s="6"/>
      <c r="AQ1035" s="6"/>
      <c r="AR1035" s="6"/>
      <c r="AS1035" s="6"/>
      <c r="AT1035" s="6"/>
      <c r="AU1035" s="6"/>
      <c r="AV1035" s="6"/>
      <c r="AW1035" s="6"/>
      <c r="BD1035" s="6"/>
      <c r="BE1035" s="6"/>
    </row>
    <row r="1036" spans="6:57" x14ac:dyDescent="0.2"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AD1036" s="6"/>
      <c r="AE1036" s="6"/>
      <c r="AF1036" s="6"/>
      <c r="AG1036" s="6"/>
      <c r="AH1036" s="6"/>
      <c r="AI1036" s="6"/>
      <c r="AJ1036" s="6"/>
      <c r="AK1036" s="6"/>
      <c r="AL1036" s="6"/>
      <c r="AM1036" s="6"/>
      <c r="AN1036" s="6"/>
      <c r="AO1036" s="6"/>
      <c r="AP1036" s="6"/>
      <c r="AQ1036" s="6"/>
      <c r="AR1036" s="6"/>
      <c r="AS1036" s="6"/>
      <c r="AT1036" s="6"/>
      <c r="AU1036" s="6"/>
      <c r="AV1036" s="6"/>
      <c r="AW1036" s="6"/>
      <c r="BD1036" s="6"/>
      <c r="BE1036" s="6"/>
    </row>
    <row r="1037" spans="6:57" x14ac:dyDescent="0.2"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AD1037" s="6"/>
      <c r="AE1037" s="6"/>
      <c r="AF1037" s="6"/>
      <c r="AG1037" s="6"/>
      <c r="AH1037" s="6"/>
      <c r="AI1037" s="6"/>
      <c r="AJ1037" s="6"/>
      <c r="AK1037" s="6"/>
      <c r="AL1037" s="6"/>
      <c r="AM1037" s="6"/>
      <c r="AN1037" s="6"/>
      <c r="AO1037" s="6"/>
      <c r="AP1037" s="6"/>
      <c r="AQ1037" s="6"/>
      <c r="AR1037" s="6"/>
      <c r="AS1037" s="6"/>
      <c r="AT1037" s="6"/>
      <c r="AU1037" s="6"/>
      <c r="AV1037" s="6"/>
      <c r="AW1037" s="6"/>
      <c r="BD1037" s="6"/>
      <c r="BE1037" s="6"/>
    </row>
    <row r="1038" spans="6:57" x14ac:dyDescent="0.2"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AD1038" s="6"/>
      <c r="AE1038" s="6"/>
      <c r="AF1038" s="6"/>
      <c r="AG1038" s="6"/>
      <c r="AH1038" s="6"/>
      <c r="AI1038" s="6"/>
      <c r="AJ1038" s="6"/>
      <c r="AK1038" s="6"/>
      <c r="AL1038" s="6"/>
      <c r="AM1038" s="6"/>
      <c r="AN1038" s="6"/>
      <c r="AO1038" s="6"/>
      <c r="AP1038" s="6"/>
      <c r="AQ1038" s="6"/>
      <c r="AR1038" s="6"/>
      <c r="AS1038" s="6"/>
      <c r="AT1038" s="6"/>
      <c r="AU1038" s="6"/>
      <c r="AV1038" s="6"/>
      <c r="AW1038" s="6"/>
      <c r="BD1038" s="6"/>
      <c r="BE1038" s="6"/>
    </row>
    <row r="1039" spans="6:57" x14ac:dyDescent="0.2"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AD1039" s="6"/>
      <c r="AE1039" s="6"/>
      <c r="AF1039" s="6"/>
      <c r="AG1039" s="6"/>
      <c r="AH1039" s="6"/>
      <c r="AI1039" s="6"/>
      <c r="AJ1039" s="6"/>
      <c r="AK1039" s="6"/>
      <c r="AL1039" s="6"/>
      <c r="AM1039" s="6"/>
      <c r="AN1039" s="6"/>
      <c r="AO1039" s="6"/>
      <c r="AP1039" s="6"/>
      <c r="AQ1039" s="6"/>
      <c r="AR1039" s="6"/>
      <c r="AS1039" s="6"/>
      <c r="AT1039" s="6"/>
      <c r="AU1039" s="6"/>
      <c r="AV1039" s="6"/>
      <c r="AW1039" s="6"/>
      <c r="BD1039" s="6"/>
      <c r="BE1039" s="6"/>
    </row>
    <row r="1040" spans="6:57" x14ac:dyDescent="0.2"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AD1040" s="6"/>
      <c r="AE1040" s="6"/>
      <c r="AF1040" s="6"/>
      <c r="AG1040" s="6"/>
      <c r="AH1040" s="6"/>
      <c r="AI1040" s="6"/>
      <c r="AJ1040" s="6"/>
      <c r="AK1040" s="6"/>
      <c r="AL1040" s="6"/>
      <c r="AM1040" s="6"/>
      <c r="AN1040" s="6"/>
      <c r="AO1040" s="6"/>
      <c r="AP1040" s="6"/>
      <c r="AQ1040" s="6"/>
      <c r="AR1040" s="6"/>
      <c r="AS1040" s="6"/>
      <c r="AT1040" s="6"/>
      <c r="AU1040" s="6"/>
      <c r="AV1040" s="6"/>
      <c r="AW1040" s="6"/>
      <c r="BD1040" s="6"/>
      <c r="BE1040" s="6"/>
    </row>
    <row r="1041" spans="6:57" x14ac:dyDescent="0.2"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AD1041" s="6"/>
      <c r="AE1041" s="6"/>
      <c r="AF1041" s="6"/>
      <c r="AG1041" s="6"/>
      <c r="AH1041" s="6"/>
      <c r="AI1041" s="6"/>
      <c r="AJ1041" s="6"/>
      <c r="AK1041" s="6"/>
      <c r="AL1041" s="6"/>
      <c r="AM1041" s="6"/>
      <c r="AN1041" s="6"/>
      <c r="AO1041" s="6"/>
      <c r="AP1041" s="6"/>
      <c r="AQ1041" s="6"/>
      <c r="AR1041" s="6"/>
      <c r="AS1041" s="6"/>
      <c r="AT1041" s="6"/>
      <c r="AU1041" s="6"/>
      <c r="AV1041" s="6"/>
      <c r="AW1041" s="6"/>
      <c r="BD1041" s="6"/>
      <c r="BE1041" s="6"/>
    </row>
    <row r="1042" spans="6:57" x14ac:dyDescent="0.2"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AD1042" s="6"/>
      <c r="AE1042" s="6"/>
      <c r="AF1042" s="6"/>
      <c r="AG1042" s="6"/>
      <c r="AH1042" s="6"/>
      <c r="AI1042" s="6"/>
      <c r="AJ1042" s="6"/>
      <c r="AK1042" s="6"/>
      <c r="AL1042" s="6"/>
      <c r="AM1042" s="6"/>
      <c r="AN1042" s="6"/>
      <c r="AO1042" s="6"/>
      <c r="AP1042" s="6"/>
      <c r="AQ1042" s="6"/>
      <c r="AR1042" s="6"/>
      <c r="AS1042" s="6"/>
      <c r="AT1042" s="6"/>
      <c r="AU1042" s="6"/>
      <c r="AV1042" s="6"/>
      <c r="AW1042" s="6"/>
      <c r="BD1042" s="6"/>
      <c r="BE1042" s="6"/>
    </row>
    <row r="1043" spans="6:57" x14ac:dyDescent="0.2"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AD1043" s="6"/>
      <c r="AE1043" s="6"/>
      <c r="AF1043" s="6"/>
      <c r="AG1043" s="6"/>
      <c r="AH1043" s="6"/>
      <c r="AI1043" s="6"/>
      <c r="AJ1043" s="6"/>
      <c r="AK1043" s="6"/>
      <c r="AL1043" s="6"/>
      <c r="AM1043" s="6"/>
      <c r="AN1043" s="6"/>
      <c r="AO1043" s="6"/>
      <c r="AP1043" s="6"/>
      <c r="AQ1043" s="6"/>
      <c r="AR1043" s="6"/>
      <c r="AS1043" s="6"/>
      <c r="AT1043" s="6"/>
      <c r="AU1043" s="6"/>
      <c r="AV1043" s="6"/>
      <c r="AW1043" s="6"/>
      <c r="BD1043" s="6"/>
      <c r="BE1043" s="6"/>
    </row>
    <row r="1044" spans="6:57" x14ac:dyDescent="0.2"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AD1044" s="6"/>
      <c r="AE1044" s="6"/>
      <c r="AF1044" s="6"/>
      <c r="AG1044" s="6"/>
      <c r="AH1044" s="6"/>
      <c r="AI1044" s="6"/>
      <c r="AJ1044" s="6"/>
      <c r="AK1044" s="6"/>
      <c r="AL1044" s="6"/>
      <c r="AM1044" s="6"/>
      <c r="AN1044" s="6"/>
      <c r="AO1044" s="6"/>
      <c r="AP1044" s="6"/>
      <c r="AQ1044" s="6"/>
      <c r="AR1044" s="6"/>
      <c r="AS1044" s="6"/>
      <c r="AT1044" s="6"/>
      <c r="AU1044" s="6"/>
      <c r="AV1044" s="6"/>
      <c r="AW1044" s="6"/>
      <c r="BD1044" s="6"/>
      <c r="BE1044" s="6"/>
    </row>
    <row r="1045" spans="6:57" x14ac:dyDescent="0.2"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AD1045" s="6"/>
      <c r="AE1045" s="6"/>
      <c r="AF1045" s="6"/>
      <c r="AG1045" s="6"/>
      <c r="AH1045" s="6"/>
      <c r="AI1045" s="6"/>
      <c r="AJ1045" s="6"/>
      <c r="AK1045" s="6"/>
      <c r="AL1045" s="6"/>
      <c r="AM1045" s="6"/>
      <c r="AN1045" s="6"/>
      <c r="AO1045" s="6"/>
      <c r="AP1045" s="6"/>
      <c r="AQ1045" s="6"/>
      <c r="AR1045" s="6"/>
      <c r="AS1045" s="6"/>
      <c r="AT1045" s="6"/>
      <c r="AU1045" s="6"/>
      <c r="AV1045" s="6"/>
      <c r="AW1045" s="6"/>
      <c r="BD1045" s="6"/>
      <c r="BE1045" s="6"/>
    </row>
    <row r="1046" spans="6:57" x14ac:dyDescent="0.2"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AD1046" s="6"/>
      <c r="AE1046" s="6"/>
      <c r="AF1046" s="6"/>
      <c r="AG1046" s="6"/>
      <c r="AH1046" s="6"/>
      <c r="AI1046" s="6"/>
      <c r="AJ1046" s="6"/>
      <c r="AK1046" s="6"/>
      <c r="AL1046" s="6"/>
      <c r="AM1046" s="6"/>
      <c r="AN1046" s="6"/>
      <c r="AO1046" s="6"/>
      <c r="AP1046" s="6"/>
      <c r="AQ1046" s="6"/>
      <c r="AR1046" s="6"/>
      <c r="AS1046" s="6"/>
      <c r="AT1046" s="6"/>
      <c r="AU1046" s="6"/>
      <c r="AV1046" s="6"/>
      <c r="AW1046" s="6"/>
      <c r="BD1046" s="6"/>
      <c r="BE1046" s="6"/>
    </row>
    <row r="1047" spans="6:57" x14ac:dyDescent="0.2"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AD1047" s="6"/>
      <c r="AE1047" s="6"/>
      <c r="AF1047" s="6"/>
      <c r="AG1047" s="6"/>
      <c r="AH1047" s="6"/>
      <c r="AI1047" s="6"/>
      <c r="AJ1047" s="6"/>
      <c r="AK1047" s="6"/>
      <c r="AL1047" s="6"/>
      <c r="AM1047" s="6"/>
      <c r="AN1047" s="6"/>
      <c r="AO1047" s="6"/>
      <c r="AP1047" s="6"/>
      <c r="AQ1047" s="6"/>
      <c r="AR1047" s="6"/>
      <c r="AS1047" s="6"/>
      <c r="AT1047" s="6"/>
      <c r="AU1047" s="6"/>
      <c r="AV1047" s="6"/>
      <c r="AW1047" s="6"/>
      <c r="BD1047" s="6"/>
      <c r="BE1047" s="6"/>
    </row>
    <row r="1048" spans="6:57" x14ac:dyDescent="0.2"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AD1048" s="6"/>
      <c r="AE1048" s="6"/>
      <c r="AF1048" s="6"/>
      <c r="AG1048" s="6"/>
      <c r="AH1048" s="6"/>
      <c r="AI1048" s="6"/>
      <c r="AJ1048" s="6"/>
      <c r="AK1048" s="6"/>
      <c r="AL1048" s="6"/>
      <c r="AM1048" s="6"/>
      <c r="AN1048" s="6"/>
      <c r="AO1048" s="6"/>
      <c r="AP1048" s="6"/>
      <c r="AQ1048" s="6"/>
      <c r="AR1048" s="6"/>
      <c r="AS1048" s="6"/>
      <c r="AT1048" s="6"/>
      <c r="AU1048" s="6"/>
      <c r="AV1048" s="6"/>
      <c r="AW1048" s="6"/>
      <c r="BD1048" s="6"/>
      <c r="BE1048" s="6"/>
    </row>
    <row r="1049" spans="6:57" x14ac:dyDescent="0.2"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AD1049" s="6"/>
      <c r="AE1049" s="6"/>
      <c r="AF1049" s="6"/>
      <c r="AG1049" s="6"/>
      <c r="AH1049" s="6"/>
      <c r="AI1049" s="6"/>
      <c r="AJ1049" s="6"/>
      <c r="AK1049" s="6"/>
      <c r="AL1049" s="6"/>
      <c r="AM1049" s="6"/>
      <c r="AN1049" s="6"/>
      <c r="AO1049" s="6"/>
      <c r="AP1049" s="6"/>
      <c r="AQ1049" s="6"/>
      <c r="AR1049" s="6"/>
      <c r="AS1049" s="6"/>
      <c r="AT1049" s="6"/>
      <c r="AU1049" s="6"/>
      <c r="AV1049" s="6"/>
      <c r="AW1049" s="6"/>
      <c r="BD1049" s="6"/>
      <c r="BE1049" s="6"/>
    </row>
    <row r="1050" spans="6:57" x14ac:dyDescent="0.2"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AD1050" s="6"/>
      <c r="AE1050" s="6"/>
      <c r="AF1050" s="6"/>
      <c r="AG1050" s="6"/>
      <c r="AH1050" s="6"/>
      <c r="AI1050" s="6"/>
      <c r="AJ1050" s="6"/>
      <c r="AK1050" s="6"/>
      <c r="AL1050" s="6"/>
      <c r="AM1050" s="6"/>
      <c r="AN1050" s="6"/>
      <c r="AO1050" s="6"/>
      <c r="AP1050" s="6"/>
      <c r="AQ1050" s="6"/>
      <c r="AR1050" s="6"/>
      <c r="AS1050" s="6"/>
      <c r="AT1050" s="6"/>
      <c r="AU1050" s="6"/>
      <c r="AV1050" s="6"/>
      <c r="AW1050" s="6"/>
      <c r="BD1050" s="6"/>
      <c r="BE1050" s="6"/>
    </row>
    <row r="1051" spans="6:57" x14ac:dyDescent="0.2"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AD1051" s="6"/>
      <c r="AE1051" s="6"/>
      <c r="AF1051" s="6"/>
      <c r="AG1051" s="6"/>
      <c r="AH1051" s="6"/>
      <c r="AI1051" s="6"/>
      <c r="AJ1051" s="6"/>
      <c r="AK1051" s="6"/>
      <c r="AL1051" s="6"/>
      <c r="AM1051" s="6"/>
      <c r="AN1051" s="6"/>
      <c r="AO1051" s="6"/>
      <c r="AP1051" s="6"/>
      <c r="AQ1051" s="6"/>
      <c r="AR1051" s="6"/>
      <c r="AS1051" s="6"/>
      <c r="AT1051" s="6"/>
      <c r="AU1051" s="6"/>
      <c r="AV1051" s="6"/>
      <c r="AW1051" s="6"/>
      <c r="BD1051" s="6"/>
      <c r="BE1051" s="6"/>
    </row>
    <row r="1052" spans="6:57" x14ac:dyDescent="0.2"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AD1052" s="6"/>
      <c r="AE1052" s="6"/>
      <c r="AF1052" s="6"/>
      <c r="AG1052" s="6"/>
      <c r="AH1052" s="6"/>
      <c r="AI1052" s="6"/>
      <c r="AJ1052" s="6"/>
      <c r="AK1052" s="6"/>
      <c r="AL1052" s="6"/>
      <c r="AM1052" s="6"/>
      <c r="AN1052" s="6"/>
      <c r="AO1052" s="6"/>
      <c r="AP1052" s="6"/>
      <c r="AQ1052" s="6"/>
      <c r="AR1052" s="6"/>
      <c r="AS1052" s="6"/>
      <c r="AT1052" s="6"/>
      <c r="AU1052" s="6"/>
      <c r="AV1052" s="6"/>
      <c r="AW1052" s="6"/>
      <c r="BD1052" s="6"/>
      <c r="BE1052" s="6"/>
    </row>
    <row r="1053" spans="6:57" x14ac:dyDescent="0.2"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AD1053" s="6"/>
      <c r="AE1053" s="6"/>
      <c r="AF1053" s="6"/>
      <c r="AG1053" s="6"/>
      <c r="AH1053" s="6"/>
      <c r="AI1053" s="6"/>
      <c r="AJ1053" s="6"/>
      <c r="AK1053" s="6"/>
      <c r="AL1053" s="6"/>
      <c r="AM1053" s="6"/>
      <c r="AN1053" s="6"/>
      <c r="AO1053" s="6"/>
      <c r="AP1053" s="6"/>
      <c r="AQ1053" s="6"/>
      <c r="AR1053" s="6"/>
      <c r="AS1053" s="6"/>
      <c r="AT1053" s="6"/>
      <c r="AU1053" s="6"/>
      <c r="AV1053" s="6"/>
      <c r="AW1053" s="6"/>
      <c r="BD1053" s="6"/>
      <c r="BE1053" s="6"/>
    </row>
    <row r="1054" spans="6:57" x14ac:dyDescent="0.2"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AD1054" s="6"/>
      <c r="AE1054" s="6"/>
      <c r="AF1054" s="6"/>
      <c r="AG1054" s="6"/>
      <c r="AH1054" s="6"/>
      <c r="AI1054" s="6"/>
      <c r="AJ1054" s="6"/>
      <c r="AK1054" s="6"/>
      <c r="AL1054" s="6"/>
      <c r="AM1054" s="6"/>
      <c r="AN1054" s="6"/>
      <c r="AO1054" s="6"/>
      <c r="AP1054" s="6"/>
      <c r="AQ1054" s="6"/>
      <c r="AR1054" s="6"/>
      <c r="AS1054" s="6"/>
      <c r="AT1054" s="6"/>
      <c r="AU1054" s="6"/>
      <c r="AV1054" s="6"/>
      <c r="AW1054" s="6"/>
      <c r="BD1054" s="6"/>
      <c r="BE1054" s="6"/>
    </row>
    <row r="1055" spans="6:57" x14ac:dyDescent="0.2"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AD1055" s="6"/>
      <c r="AE1055" s="6"/>
      <c r="AF1055" s="6"/>
      <c r="AG1055" s="6"/>
      <c r="AH1055" s="6"/>
      <c r="AI1055" s="6"/>
      <c r="AJ1055" s="6"/>
      <c r="AK1055" s="6"/>
      <c r="AL1055" s="6"/>
      <c r="AM1055" s="6"/>
      <c r="AN1055" s="6"/>
      <c r="AO1055" s="6"/>
      <c r="AP1055" s="6"/>
      <c r="AQ1055" s="6"/>
      <c r="AR1055" s="6"/>
      <c r="AS1055" s="6"/>
      <c r="AT1055" s="6"/>
      <c r="AU1055" s="6"/>
      <c r="AV1055" s="6"/>
      <c r="AW1055" s="6"/>
      <c r="BD1055" s="6"/>
      <c r="BE1055" s="6"/>
    </row>
    <row r="1056" spans="6:57" x14ac:dyDescent="0.2"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AD1056" s="6"/>
      <c r="AE1056" s="6"/>
      <c r="AF1056" s="6"/>
      <c r="AG1056" s="6"/>
      <c r="AH1056" s="6"/>
      <c r="AI1056" s="6"/>
      <c r="AJ1056" s="6"/>
      <c r="AK1056" s="6"/>
      <c r="AL1056" s="6"/>
      <c r="AM1056" s="6"/>
      <c r="AN1056" s="6"/>
      <c r="AO1056" s="6"/>
      <c r="AP1056" s="6"/>
      <c r="AQ1056" s="6"/>
      <c r="AR1056" s="6"/>
      <c r="AS1056" s="6"/>
      <c r="AT1056" s="6"/>
      <c r="AU1056" s="6"/>
      <c r="AV1056" s="6"/>
      <c r="AW1056" s="6"/>
      <c r="BD1056" s="6"/>
      <c r="BE1056" s="6"/>
    </row>
    <row r="1057" spans="6:57" x14ac:dyDescent="0.2"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AD1057" s="6"/>
      <c r="AE1057" s="6"/>
      <c r="AF1057" s="6"/>
      <c r="AG1057" s="6"/>
      <c r="AH1057" s="6"/>
      <c r="AI1057" s="6"/>
      <c r="AJ1057" s="6"/>
      <c r="AK1057" s="6"/>
      <c r="AL1057" s="6"/>
      <c r="AM1057" s="6"/>
      <c r="AN1057" s="6"/>
      <c r="AO1057" s="6"/>
      <c r="AP1057" s="6"/>
      <c r="AQ1057" s="6"/>
      <c r="AR1057" s="6"/>
      <c r="AS1057" s="6"/>
      <c r="AT1057" s="6"/>
      <c r="AU1057" s="6"/>
      <c r="AV1057" s="6"/>
      <c r="AW1057" s="6"/>
      <c r="BD1057" s="6"/>
      <c r="BE1057" s="6"/>
    </row>
    <row r="1058" spans="6:57" x14ac:dyDescent="0.2"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AD1058" s="6"/>
      <c r="AE1058" s="6"/>
      <c r="AF1058" s="6"/>
      <c r="AG1058" s="6"/>
      <c r="AH1058" s="6"/>
      <c r="AI1058" s="6"/>
      <c r="AJ1058" s="6"/>
      <c r="AK1058" s="6"/>
      <c r="AL1058" s="6"/>
      <c r="AM1058" s="6"/>
      <c r="AN1058" s="6"/>
      <c r="AO1058" s="6"/>
      <c r="AP1058" s="6"/>
      <c r="AQ1058" s="6"/>
      <c r="AR1058" s="6"/>
      <c r="AS1058" s="6"/>
      <c r="AT1058" s="6"/>
      <c r="AU1058" s="6"/>
      <c r="AV1058" s="6"/>
      <c r="AW1058" s="6"/>
      <c r="BD1058" s="6"/>
      <c r="BE1058" s="6"/>
    </row>
    <row r="1059" spans="6:57" x14ac:dyDescent="0.2"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AD1059" s="6"/>
      <c r="AE1059" s="6"/>
      <c r="AF1059" s="6"/>
      <c r="AG1059" s="6"/>
      <c r="AH1059" s="6"/>
      <c r="AI1059" s="6"/>
      <c r="AJ1059" s="6"/>
      <c r="AK1059" s="6"/>
      <c r="AL1059" s="6"/>
      <c r="AM1059" s="6"/>
      <c r="AN1059" s="6"/>
      <c r="AO1059" s="6"/>
      <c r="AP1059" s="6"/>
      <c r="AQ1059" s="6"/>
      <c r="AR1059" s="6"/>
      <c r="AS1059" s="6"/>
      <c r="AT1059" s="6"/>
      <c r="AU1059" s="6"/>
      <c r="AV1059" s="6"/>
      <c r="AW1059" s="6"/>
      <c r="BD1059" s="6"/>
      <c r="BE1059" s="6"/>
    </row>
    <row r="1060" spans="6:57" x14ac:dyDescent="0.2"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AD1060" s="6"/>
      <c r="AE1060" s="6"/>
      <c r="AF1060" s="6"/>
      <c r="AG1060" s="6"/>
      <c r="AH1060" s="6"/>
      <c r="AI1060" s="6"/>
      <c r="AJ1060" s="6"/>
      <c r="AK1060" s="6"/>
      <c r="AL1060" s="6"/>
      <c r="AM1060" s="6"/>
      <c r="AN1060" s="6"/>
      <c r="AO1060" s="6"/>
      <c r="AP1060" s="6"/>
      <c r="AQ1060" s="6"/>
      <c r="AR1060" s="6"/>
      <c r="AS1060" s="6"/>
      <c r="AT1060" s="6"/>
      <c r="AU1060" s="6"/>
      <c r="AV1060" s="6"/>
      <c r="AW1060" s="6"/>
      <c r="BD1060" s="6"/>
      <c r="BE1060" s="6"/>
    </row>
    <row r="1061" spans="6:57" x14ac:dyDescent="0.2"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AD1061" s="6"/>
      <c r="AE1061" s="6"/>
      <c r="AF1061" s="6"/>
      <c r="AG1061" s="6"/>
      <c r="AH1061" s="6"/>
      <c r="AI1061" s="6"/>
      <c r="AJ1061" s="6"/>
      <c r="AK1061" s="6"/>
      <c r="AL1061" s="6"/>
      <c r="AM1061" s="6"/>
      <c r="AN1061" s="6"/>
      <c r="AO1061" s="6"/>
      <c r="AP1061" s="6"/>
      <c r="AQ1061" s="6"/>
      <c r="AR1061" s="6"/>
      <c r="AS1061" s="6"/>
      <c r="AT1061" s="6"/>
      <c r="AU1061" s="6"/>
      <c r="AV1061" s="6"/>
      <c r="AW1061" s="6"/>
      <c r="BD1061" s="6"/>
      <c r="BE1061" s="6"/>
    </row>
    <row r="1062" spans="6:57" x14ac:dyDescent="0.2"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AD1062" s="6"/>
      <c r="AE1062" s="6"/>
      <c r="AF1062" s="6"/>
      <c r="AG1062" s="6"/>
      <c r="AH1062" s="6"/>
      <c r="AI1062" s="6"/>
      <c r="AJ1062" s="6"/>
      <c r="AK1062" s="6"/>
      <c r="AL1062" s="6"/>
      <c r="AM1062" s="6"/>
      <c r="AN1062" s="6"/>
      <c r="AO1062" s="6"/>
      <c r="AP1062" s="6"/>
      <c r="AQ1062" s="6"/>
      <c r="AR1062" s="6"/>
      <c r="AS1062" s="6"/>
      <c r="AT1062" s="6"/>
      <c r="AU1062" s="6"/>
      <c r="AV1062" s="6"/>
      <c r="AW1062" s="6"/>
      <c r="BD1062" s="6"/>
      <c r="BE1062" s="6"/>
    </row>
    <row r="1063" spans="6:57" x14ac:dyDescent="0.2"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AD1063" s="6"/>
      <c r="AE1063" s="6"/>
      <c r="AF1063" s="6"/>
      <c r="AG1063" s="6"/>
      <c r="AH1063" s="6"/>
      <c r="AI1063" s="6"/>
      <c r="AJ1063" s="6"/>
      <c r="AK1063" s="6"/>
      <c r="AL1063" s="6"/>
      <c r="AM1063" s="6"/>
      <c r="AN1063" s="6"/>
      <c r="AO1063" s="6"/>
      <c r="AP1063" s="6"/>
      <c r="AQ1063" s="6"/>
      <c r="AR1063" s="6"/>
      <c r="AS1063" s="6"/>
      <c r="AT1063" s="6"/>
      <c r="AU1063" s="6"/>
      <c r="AV1063" s="6"/>
      <c r="AW1063" s="6"/>
      <c r="BD1063" s="6"/>
      <c r="BE1063" s="6"/>
    </row>
    <row r="1064" spans="6:57" x14ac:dyDescent="0.2"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AD1064" s="6"/>
      <c r="AE1064" s="6"/>
      <c r="AF1064" s="6"/>
      <c r="AG1064" s="6"/>
      <c r="AH1064" s="6"/>
      <c r="AI1064" s="6"/>
      <c r="AJ1064" s="6"/>
      <c r="AK1064" s="6"/>
      <c r="AL1064" s="6"/>
      <c r="AM1064" s="6"/>
      <c r="AN1064" s="6"/>
      <c r="AO1064" s="6"/>
      <c r="AP1064" s="6"/>
      <c r="AQ1064" s="6"/>
      <c r="AR1064" s="6"/>
      <c r="AS1064" s="6"/>
      <c r="AT1064" s="6"/>
      <c r="AU1064" s="6"/>
      <c r="AV1064" s="6"/>
      <c r="AW1064" s="6"/>
      <c r="BD1064" s="6"/>
      <c r="BE1064" s="6"/>
    </row>
    <row r="1065" spans="6:57" x14ac:dyDescent="0.2"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AD1065" s="6"/>
      <c r="AE1065" s="6"/>
      <c r="AF1065" s="6"/>
      <c r="AG1065" s="6"/>
      <c r="AH1065" s="6"/>
      <c r="AI1065" s="6"/>
      <c r="AJ1065" s="6"/>
      <c r="AK1065" s="6"/>
      <c r="AL1065" s="6"/>
      <c r="AM1065" s="6"/>
      <c r="AN1065" s="6"/>
      <c r="AO1065" s="6"/>
      <c r="AP1065" s="6"/>
      <c r="AQ1065" s="6"/>
      <c r="AR1065" s="6"/>
      <c r="AS1065" s="6"/>
      <c r="AT1065" s="6"/>
      <c r="AU1065" s="6"/>
      <c r="AV1065" s="6"/>
      <c r="AW1065" s="6"/>
      <c r="BD1065" s="6"/>
      <c r="BE1065" s="6"/>
    </row>
    <row r="1066" spans="6:57" x14ac:dyDescent="0.2"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AD1066" s="6"/>
      <c r="AE1066" s="6"/>
      <c r="AF1066" s="6"/>
      <c r="AG1066" s="6"/>
      <c r="AH1066" s="6"/>
      <c r="AI1066" s="6"/>
      <c r="AJ1066" s="6"/>
      <c r="AK1066" s="6"/>
      <c r="AL1066" s="6"/>
      <c r="AM1066" s="6"/>
      <c r="AN1066" s="6"/>
      <c r="AO1066" s="6"/>
      <c r="AP1066" s="6"/>
      <c r="AQ1066" s="6"/>
      <c r="AR1066" s="6"/>
      <c r="AS1066" s="6"/>
      <c r="AT1066" s="6"/>
      <c r="AU1066" s="6"/>
      <c r="AV1066" s="6"/>
      <c r="AW1066" s="6"/>
      <c r="BD1066" s="6"/>
      <c r="BE1066" s="6"/>
    </row>
    <row r="1067" spans="6:57" x14ac:dyDescent="0.2"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AD1067" s="6"/>
      <c r="AE1067" s="6"/>
      <c r="AF1067" s="6"/>
      <c r="AG1067" s="6"/>
      <c r="AH1067" s="6"/>
      <c r="AI1067" s="6"/>
      <c r="AJ1067" s="6"/>
      <c r="AK1067" s="6"/>
      <c r="AL1067" s="6"/>
      <c r="AM1067" s="6"/>
      <c r="AN1067" s="6"/>
      <c r="AO1067" s="6"/>
      <c r="AP1067" s="6"/>
      <c r="AQ1067" s="6"/>
      <c r="AR1067" s="6"/>
      <c r="AS1067" s="6"/>
      <c r="AT1067" s="6"/>
      <c r="AU1067" s="6"/>
      <c r="AV1067" s="6"/>
      <c r="AW1067" s="6"/>
      <c r="BD1067" s="6"/>
      <c r="BE1067" s="6"/>
    </row>
    <row r="1068" spans="6:57" x14ac:dyDescent="0.2"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AD1068" s="6"/>
      <c r="AE1068" s="6"/>
      <c r="AF1068" s="6"/>
      <c r="AG1068" s="6"/>
      <c r="AH1068" s="6"/>
      <c r="AI1068" s="6"/>
      <c r="AJ1068" s="6"/>
      <c r="AK1068" s="6"/>
      <c r="AL1068" s="6"/>
      <c r="AM1068" s="6"/>
      <c r="AN1068" s="6"/>
      <c r="AO1068" s="6"/>
      <c r="AP1068" s="6"/>
      <c r="AQ1068" s="6"/>
      <c r="AR1068" s="6"/>
      <c r="AS1068" s="6"/>
      <c r="AT1068" s="6"/>
      <c r="AU1068" s="6"/>
      <c r="AV1068" s="6"/>
      <c r="AW1068" s="6"/>
      <c r="BD1068" s="6"/>
      <c r="BE1068" s="6"/>
    </row>
    <row r="1069" spans="6:57" x14ac:dyDescent="0.2"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AD1069" s="6"/>
      <c r="AE1069" s="6"/>
      <c r="AF1069" s="6"/>
      <c r="AG1069" s="6"/>
      <c r="AH1069" s="6"/>
      <c r="AI1069" s="6"/>
      <c r="AJ1069" s="6"/>
      <c r="AK1069" s="6"/>
      <c r="AL1069" s="6"/>
      <c r="AM1069" s="6"/>
      <c r="AN1069" s="6"/>
      <c r="AO1069" s="6"/>
      <c r="AP1069" s="6"/>
      <c r="AQ1069" s="6"/>
      <c r="AR1069" s="6"/>
      <c r="AS1069" s="6"/>
      <c r="AT1069" s="6"/>
      <c r="AU1069" s="6"/>
      <c r="AV1069" s="6"/>
      <c r="AW1069" s="6"/>
      <c r="BD1069" s="6"/>
      <c r="BE1069" s="6"/>
    </row>
    <row r="1070" spans="6:57" x14ac:dyDescent="0.2"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AD1070" s="6"/>
      <c r="AE1070" s="6"/>
      <c r="AF1070" s="6"/>
      <c r="AG1070" s="6"/>
      <c r="AH1070" s="6"/>
      <c r="AI1070" s="6"/>
      <c r="AJ1070" s="6"/>
      <c r="AK1070" s="6"/>
      <c r="AL1070" s="6"/>
      <c r="AM1070" s="6"/>
      <c r="AN1070" s="6"/>
      <c r="AO1070" s="6"/>
      <c r="AP1070" s="6"/>
      <c r="AQ1070" s="6"/>
      <c r="AR1070" s="6"/>
      <c r="AS1070" s="6"/>
      <c r="AT1070" s="6"/>
      <c r="AU1070" s="6"/>
      <c r="AV1070" s="6"/>
      <c r="AW1070" s="6"/>
      <c r="BD1070" s="6"/>
      <c r="BE1070" s="6"/>
    </row>
    <row r="1071" spans="6:57" x14ac:dyDescent="0.2"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AD1071" s="6"/>
      <c r="AE1071" s="6"/>
      <c r="AF1071" s="6"/>
      <c r="AG1071" s="6"/>
      <c r="AH1071" s="6"/>
      <c r="AI1071" s="6"/>
      <c r="AJ1071" s="6"/>
      <c r="AK1071" s="6"/>
      <c r="AL1071" s="6"/>
      <c r="AM1071" s="6"/>
      <c r="AN1071" s="6"/>
      <c r="AO1071" s="6"/>
      <c r="AP1071" s="6"/>
      <c r="AQ1071" s="6"/>
      <c r="AR1071" s="6"/>
      <c r="AS1071" s="6"/>
      <c r="AT1071" s="6"/>
      <c r="AU1071" s="6"/>
      <c r="AV1071" s="6"/>
      <c r="AW1071" s="6"/>
      <c r="BD1071" s="6"/>
      <c r="BE1071" s="6"/>
    </row>
    <row r="1072" spans="6:57" x14ac:dyDescent="0.2"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AD1072" s="6"/>
      <c r="AE1072" s="6"/>
      <c r="AF1072" s="6"/>
      <c r="AG1072" s="6"/>
      <c r="AH1072" s="6"/>
      <c r="AI1072" s="6"/>
      <c r="AJ1072" s="6"/>
      <c r="AK1072" s="6"/>
      <c r="AL1072" s="6"/>
      <c r="AM1072" s="6"/>
      <c r="AN1072" s="6"/>
      <c r="AO1072" s="6"/>
      <c r="AP1072" s="6"/>
      <c r="AQ1072" s="6"/>
      <c r="AR1072" s="6"/>
      <c r="AS1072" s="6"/>
      <c r="AT1072" s="6"/>
      <c r="AU1072" s="6"/>
      <c r="AV1072" s="6"/>
      <c r="AW1072" s="6"/>
      <c r="BD1072" s="6"/>
      <c r="BE1072" s="6"/>
    </row>
    <row r="1073" spans="6:57" x14ac:dyDescent="0.2"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AD1073" s="6"/>
      <c r="AE1073" s="6"/>
      <c r="AF1073" s="6"/>
      <c r="AG1073" s="6"/>
      <c r="AH1073" s="6"/>
      <c r="AI1073" s="6"/>
      <c r="AJ1073" s="6"/>
      <c r="AK1073" s="6"/>
      <c r="AL1073" s="6"/>
      <c r="AM1073" s="6"/>
      <c r="AN1073" s="6"/>
      <c r="AO1073" s="6"/>
      <c r="AP1073" s="6"/>
      <c r="AQ1073" s="6"/>
      <c r="AR1073" s="6"/>
      <c r="AS1073" s="6"/>
      <c r="AT1073" s="6"/>
      <c r="AU1073" s="6"/>
      <c r="AV1073" s="6"/>
      <c r="AW1073" s="6"/>
      <c r="BD1073" s="6"/>
      <c r="BE1073" s="6"/>
    </row>
    <row r="1074" spans="6:57" x14ac:dyDescent="0.2"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AD1074" s="6"/>
      <c r="AE1074" s="6"/>
      <c r="AF1074" s="6"/>
      <c r="AG1074" s="6"/>
      <c r="AH1074" s="6"/>
      <c r="AI1074" s="6"/>
      <c r="AJ1074" s="6"/>
      <c r="AK1074" s="6"/>
      <c r="AL1074" s="6"/>
      <c r="AM1074" s="6"/>
      <c r="AN1074" s="6"/>
      <c r="AO1074" s="6"/>
      <c r="AP1074" s="6"/>
      <c r="AQ1074" s="6"/>
      <c r="AR1074" s="6"/>
      <c r="AS1074" s="6"/>
      <c r="AT1074" s="6"/>
      <c r="AU1074" s="6"/>
      <c r="AV1074" s="6"/>
      <c r="AW1074" s="6"/>
      <c r="BD1074" s="6"/>
      <c r="BE1074" s="6"/>
    </row>
    <row r="1075" spans="6:57" x14ac:dyDescent="0.2"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AD1075" s="6"/>
      <c r="AE1075" s="6"/>
      <c r="AF1075" s="6"/>
      <c r="AG1075" s="6"/>
      <c r="AH1075" s="6"/>
      <c r="AI1075" s="6"/>
      <c r="AJ1075" s="6"/>
      <c r="AK1075" s="6"/>
      <c r="AL1075" s="6"/>
      <c r="AM1075" s="6"/>
      <c r="AN1075" s="6"/>
      <c r="AO1075" s="6"/>
      <c r="AP1075" s="6"/>
      <c r="AQ1075" s="6"/>
      <c r="AR1075" s="6"/>
      <c r="AS1075" s="6"/>
      <c r="AT1075" s="6"/>
      <c r="AU1075" s="6"/>
      <c r="AV1075" s="6"/>
      <c r="AW1075" s="6"/>
      <c r="BD1075" s="6"/>
      <c r="BE1075" s="6"/>
    </row>
    <row r="1076" spans="6:57" x14ac:dyDescent="0.2"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AD1076" s="6"/>
      <c r="AE1076" s="6"/>
      <c r="AF1076" s="6"/>
      <c r="AG1076" s="6"/>
      <c r="AH1076" s="6"/>
      <c r="AI1076" s="6"/>
      <c r="AJ1076" s="6"/>
      <c r="AK1076" s="6"/>
      <c r="AL1076" s="6"/>
      <c r="AM1076" s="6"/>
      <c r="AN1076" s="6"/>
      <c r="AO1076" s="6"/>
      <c r="AP1076" s="6"/>
      <c r="AQ1076" s="6"/>
      <c r="AR1076" s="6"/>
      <c r="AS1076" s="6"/>
      <c r="AT1076" s="6"/>
      <c r="AU1076" s="6"/>
      <c r="AV1076" s="6"/>
      <c r="AW1076" s="6"/>
      <c r="BD1076" s="6"/>
      <c r="BE1076" s="6"/>
    </row>
    <row r="1077" spans="6:57" x14ac:dyDescent="0.2"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AD1077" s="6"/>
      <c r="AE1077" s="6"/>
      <c r="AF1077" s="6"/>
      <c r="AG1077" s="6"/>
      <c r="AH1077" s="6"/>
      <c r="AI1077" s="6"/>
      <c r="AJ1077" s="6"/>
      <c r="AK1077" s="6"/>
      <c r="AL1077" s="6"/>
      <c r="AM1077" s="6"/>
      <c r="AN1077" s="6"/>
      <c r="AO1077" s="6"/>
      <c r="AP1077" s="6"/>
      <c r="AQ1077" s="6"/>
      <c r="AR1077" s="6"/>
      <c r="AS1077" s="6"/>
      <c r="AT1077" s="6"/>
      <c r="AU1077" s="6"/>
      <c r="AV1077" s="6"/>
      <c r="AW1077" s="6"/>
      <c r="BD1077" s="6"/>
      <c r="BE1077" s="6"/>
    </row>
    <row r="1078" spans="6:57" x14ac:dyDescent="0.2"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AD1078" s="6"/>
      <c r="AE1078" s="6"/>
      <c r="AF1078" s="6"/>
      <c r="AG1078" s="6"/>
      <c r="AH1078" s="6"/>
      <c r="AI1078" s="6"/>
      <c r="AJ1078" s="6"/>
      <c r="AK1078" s="6"/>
      <c r="AL1078" s="6"/>
      <c r="AM1078" s="6"/>
      <c r="AN1078" s="6"/>
      <c r="AO1078" s="6"/>
      <c r="AP1078" s="6"/>
      <c r="AQ1078" s="6"/>
      <c r="AR1078" s="6"/>
      <c r="AS1078" s="6"/>
      <c r="AT1078" s="6"/>
      <c r="AU1078" s="6"/>
      <c r="AV1078" s="6"/>
      <c r="AW1078" s="6"/>
      <c r="BD1078" s="6"/>
      <c r="BE1078" s="6"/>
    </row>
    <row r="1079" spans="6:57" x14ac:dyDescent="0.2"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AD1079" s="6"/>
      <c r="AE1079" s="6"/>
      <c r="AF1079" s="6"/>
      <c r="AG1079" s="6"/>
      <c r="AH1079" s="6"/>
      <c r="AI1079" s="6"/>
      <c r="AJ1079" s="6"/>
      <c r="AK1079" s="6"/>
      <c r="AL1079" s="6"/>
      <c r="AM1079" s="6"/>
      <c r="AN1079" s="6"/>
      <c r="AO1079" s="6"/>
      <c r="AP1079" s="6"/>
      <c r="AQ1079" s="6"/>
      <c r="AR1079" s="6"/>
      <c r="AS1079" s="6"/>
      <c r="AT1079" s="6"/>
      <c r="AU1079" s="6"/>
      <c r="AV1079" s="6"/>
      <c r="AW1079" s="6"/>
      <c r="BD1079" s="6"/>
      <c r="BE1079" s="6"/>
    </row>
    <row r="1080" spans="6:57" x14ac:dyDescent="0.2"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AD1080" s="6"/>
      <c r="AE1080" s="6"/>
      <c r="AF1080" s="6"/>
      <c r="AG1080" s="6"/>
      <c r="AH1080" s="6"/>
      <c r="AI1080" s="6"/>
      <c r="AJ1080" s="6"/>
      <c r="AK1080" s="6"/>
      <c r="AL1080" s="6"/>
      <c r="AM1080" s="6"/>
      <c r="AN1080" s="6"/>
      <c r="AO1080" s="6"/>
      <c r="AP1080" s="6"/>
      <c r="AQ1080" s="6"/>
      <c r="AR1080" s="6"/>
      <c r="AS1080" s="6"/>
      <c r="AT1080" s="6"/>
      <c r="AU1080" s="6"/>
      <c r="AV1080" s="6"/>
      <c r="AW1080" s="6"/>
      <c r="BD1080" s="6"/>
      <c r="BE1080" s="6"/>
    </row>
    <row r="1081" spans="6:57" x14ac:dyDescent="0.2"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AD1081" s="6"/>
      <c r="AE1081" s="6"/>
      <c r="AF1081" s="6"/>
      <c r="AG1081" s="6"/>
      <c r="AH1081" s="6"/>
      <c r="AI1081" s="6"/>
      <c r="AJ1081" s="6"/>
      <c r="AK1081" s="6"/>
      <c r="AL1081" s="6"/>
      <c r="AM1081" s="6"/>
      <c r="AN1081" s="6"/>
      <c r="AO1081" s="6"/>
      <c r="AP1081" s="6"/>
      <c r="AQ1081" s="6"/>
      <c r="AR1081" s="6"/>
      <c r="AS1081" s="6"/>
      <c r="AT1081" s="6"/>
      <c r="AU1081" s="6"/>
      <c r="AV1081" s="6"/>
      <c r="AW1081" s="6"/>
      <c r="BD1081" s="6"/>
      <c r="BE1081" s="6"/>
    </row>
    <row r="1082" spans="6:57" x14ac:dyDescent="0.2"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AD1082" s="6"/>
      <c r="AE1082" s="6"/>
      <c r="AF1082" s="6"/>
      <c r="AG1082" s="6"/>
      <c r="AH1082" s="6"/>
      <c r="AI1082" s="6"/>
      <c r="AJ1082" s="6"/>
      <c r="AK1082" s="6"/>
      <c r="AL1082" s="6"/>
      <c r="AM1082" s="6"/>
      <c r="AN1082" s="6"/>
      <c r="AO1082" s="6"/>
      <c r="AP1082" s="6"/>
      <c r="AQ1082" s="6"/>
      <c r="AR1082" s="6"/>
      <c r="AS1082" s="6"/>
      <c r="AT1082" s="6"/>
      <c r="AU1082" s="6"/>
      <c r="AV1082" s="6"/>
      <c r="AW1082" s="6"/>
      <c r="BD1082" s="6"/>
      <c r="BE1082" s="6"/>
    </row>
    <row r="1083" spans="6:57" x14ac:dyDescent="0.2"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AD1083" s="6"/>
      <c r="AE1083" s="6"/>
      <c r="AF1083" s="6"/>
      <c r="AG1083" s="6"/>
      <c r="AH1083" s="6"/>
      <c r="AI1083" s="6"/>
      <c r="AJ1083" s="6"/>
      <c r="AK1083" s="6"/>
      <c r="AL1083" s="6"/>
      <c r="AM1083" s="6"/>
      <c r="AN1083" s="6"/>
      <c r="AO1083" s="6"/>
      <c r="AP1083" s="6"/>
      <c r="AQ1083" s="6"/>
      <c r="AR1083" s="6"/>
      <c r="AS1083" s="6"/>
      <c r="AT1083" s="6"/>
      <c r="AU1083" s="6"/>
      <c r="AV1083" s="6"/>
      <c r="AW1083" s="6"/>
      <c r="BD1083" s="6"/>
      <c r="BE1083" s="6"/>
    </row>
    <row r="1084" spans="6:57" x14ac:dyDescent="0.2"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AD1084" s="6"/>
      <c r="AE1084" s="6"/>
      <c r="AF1084" s="6"/>
      <c r="AG1084" s="6"/>
      <c r="AH1084" s="6"/>
      <c r="AI1084" s="6"/>
      <c r="AJ1084" s="6"/>
      <c r="AK1084" s="6"/>
      <c r="AL1084" s="6"/>
      <c r="AM1084" s="6"/>
      <c r="AN1084" s="6"/>
      <c r="AO1084" s="6"/>
      <c r="AP1084" s="6"/>
      <c r="AQ1084" s="6"/>
      <c r="AR1084" s="6"/>
      <c r="AS1084" s="6"/>
      <c r="AT1084" s="6"/>
      <c r="AU1084" s="6"/>
      <c r="AV1084" s="6"/>
      <c r="AW1084" s="6"/>
      <c r="BD1084" s="6"/>
      <c r="BE1084" s="6"/>
    </row>
    <row r="1085" spans="6:57" x14ac:dyDescent="0.2"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AD1085" s="6"/>
      <c r="AE1085" s="6"/>
      <c r="AF1085" s="6"/>
      <c r="AG1085" s="6"/>
      <c r="AH1085" s="6"/>
      <c r="AI1085" s="6"/>
      <c r="AJ1085" s="6"/>
      <c r="AK1085" s="6"/>
      <c r="AL1085" s="6"/>
      <c r="AM1085" s="6"/>
      <c r="AN1085" s="6"/>
      <c r="AO1085" s="6"/>
      <c r="AP1085" s="6"/>
      <c r="AQ1085" s="6"/>
      <c r="AR1085" s="6"/>
      <c r="AS1085" s="6"/>
      <c r="AT1085" s="6"/>
      <c r="AU1085" s="6"/>
      <c r="AV1085" s="6"/>
      <c r="AW1085" s="6"/>
      <c r="BD1085" s="6"/>
      <c r="BE1085" s="6"/>
    </row>
    <row r="1086" spans="6:57" x14ac:dyDescent="0.2"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AD1086" s="6"/>
      <c r="AE1086" s="6"/>
      <c r="AF1086" s="6"/>
      <c r="AG1086" s="6"/>
      <c r="AH1086" s="6"/>
      <c r="AI1086" s="6"/>
      <c r="AJ1086" s="6"/>
      <c r="AK1086" s="6"/>
      <c r="AL1086" s="6"/>
      <c r="AM1086" s="6"/>
      <c r="AN1086" s="6"/>
      <c r="AO1086" s="6"/>
      <c r="AP1086" s="6"/>
      <c r="AQ1086" s="6"/>
      <c r="AR1086" s="6"/>
      <c r="AS1086" s="6"/>
      <c r="AT1086" s="6"/>
      <c r="AU1086" s="6"/>
      <c r="AV1086" s="6"/>
      <c r="AW1086" s="6"/>
      <c r="BD1086" s="6"/>
      <c r="BE1086" s="6"/>
    </row>
    <row r="1087" spans="6:57" x14ac:dyDescent="0.2"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AD1087" s="6"/>
      <c r="AE1087" s="6"/>
      <c r="AF1087" s="6"/>
      <c r="AG1087" s="6"/>
      <c r="AH1087" s="6"/>
      <c r="AI1087" s="6"/>
      <c r="AJ1087" s="6"/>
      <c r="AK1087" s="6"/>
      <c r="AL1087" s="6"/>
      <c r="AM1087" s="6"/>
      <c r="AN1087" s="6"/>
      <c r="AO1087" s="6"/>
      <c r="AP1087" s="6"/>
      <c r="AQ1087" s="6"/>
      <c r="AR1087" s="6"/>
      <c r="AS1087" s="6"/>
      <c r="AT1087" s="6"/>
      <c r="AU1087" s="6"/>
      <c r="AV1087" s="6"/>
      <c r="AW1087" s="6"/>
      <c r="BD1087" s="6"/>
      <c r="BE1087" s="6"/>
    </row>
    <row r="1088" spans="6:57" x14ac:dyDescent="0.2"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AD1088" s="6"/>
      <c r="AE1088" s="6"/>
      <c r="AF1088" s="6"/>
      <c r="AG1088" s="6"/>
      <c r="AH1088" s="6"/>
      <c r="AI1088" s="6"/>
      <c r="AJ1088" s="6"/>
      <c r="AK1088" s="6"/>
      <c r="AL1088" s="6"/>
      <c r="AM1088" s="6"/>
      <c r="AN1088" s="6"/>
      <c r="AO1088" s="6"/>
      <c r="AP1088" s="6"/>
      <c r="AQ1088" s="6"/>
      <c r="AR1088" s="6"/>
      <c r="AS1088" s="6"/>
      <c r="AT1088" s="6"/>
      <c r="AU1088" s="6"/>
      <c r="AV1088" s="6"/>
      <c r="AW1088" s="6"/>
      <c r="BD1088" s="6"/>
      <c r="BE1088" s="6"/>
    </row>
    <row r="1089" spans="6:57" x14ac:dyDescent="0.2"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AD1089" s="6"/>
      <c r="AE1089" s="6"/>
      <c r="AF1089" s="6"/>
      <c r="AG1089" s="6"/>
      <c r="AH1089" s="6"/>
      <c r="AI1089" s="6"/>
      <c r="AJ1089" s="6"/>
      <c r="AK1089" s="6"/>
      <c r="AL1089" s="6"/>
      <c r="AM1089" s="6"/>
      <c r="AN1089" s="6"/>
      <c r="AO1089" s="6"/>
      <c r="AP1089" s="6"/>
      <c r="AQ1089" s="6"/>
      <c r="AR1089" s="6"/>
      <c r="AS1089" s="6"/>
      <c r="AT1089" s="6"/>
      <c r="AU1089" s="6"/>
      <c r="AV1089" s="6"/>
      <c r="AW1089" s="6"/>
      <c r="BD1089" s="6"/>
      <c r="BE1089" s="6"/>
    </row>
    <row r="1090" spans="6:57" x14ac:dyDescent="0.2"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AD1090" s="6"/>
      <c r="AE1090" s="6"/>
      <c r="AF1090" s="6"/>
      <c r="AG1090" s="6"/>
      <c r="AH1090" s="6"/>
      <c r="AI1090" s="6"/>
      <c r="AJ1090" s="6"/>
      <c r="AK1090" s="6"/>
      <c r="AL1090" s="6"/>
      <c r="AM1090" s="6"/>
      <c r="AN1090" s="6"/>
      <c r="AO1090" s="6"/>
      <c r="AP1090" s="6"/>
      <c r="AQ1090" s="6"/>
      <c r="AR1090" s="6"/>
      <c r="AS1090" s="6"/>
      <c r="AT1090" s="6"/>
      <c r="AU1090" s="6"/>
      <c r="AV1090" s="6"/>
      <c r="AW1090" s="6"/>
      <c r="BD1090" s="6"/>
      <c r="BE1090" s="6"/>
    </row>
    <row r="1091" spans="6:57" x14ac:dyDescent="0.2"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AD1091" s="6"/>
      <c r="AE1091" s="6"/>
      <c r="AF1091" s="6"/>
      <c r="AG1091" s="6"/>
      <c r="AH1091" s="6"/>
      <c r="AI1091" s="6"/>
      <c r="AJ1091" s="6"/>
      <c r="AK1091" s="6"/>
      <c r="AL1091" s="6"/>
      <c r="AM1091" s="6"/>
      <c r="AN1091" s="6"/>
      <c r="AO1091" s="6"/>
      <c r="AP1091" s="6"/>
      <c r="AQ1091" s="6"/>
      <c r="AR1091" s="6"/>
      <c r="AS1091" s="6"/>
      <c r="AT1091" s="6"/>
      <c r="AU1091" s="6"/>
      <c r="AV1091" s="6"/>
      <c r="AW1091" s="6"/>
      <c r="BD1091" s="6"/>
      <c r="BE1091" s="6"/>
    </row>
    <row r="1092" spans="6:57" x14ac:dyDescent="0.2"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AD1092" s="6"/>
      <c r="AE1092" s="6"/>
      <c r="AF1092" s="6"/>
      <c r="AG1092" s="6"/>
      <c r="AH1092" s="6"/>
      <c r="AI1092" s="6"/>
      <c r="AJ1092" s="6"/>
      <c r="AK1092" s="6"/>
      <c r="AL1092" s="6"/>
      <c r="AM1092" s="6"/>
      <c r="AN1092" s="6"/>
      <c r="AO1092" s="6"/>
      <c r="AP1092" s="6"/>
      <c r="AQ1092" s="6"/>
      <c r="AR1092" s="6"/>
      <c r="AS1092" s="6"/>
      <c r="AT1092" s="6"/>
      <c r="AU1092" s="6"/>
      <c r="AV1092" s="6"/>
      <c r="AW1092" s="6"/>
      <c r="BD1092" s="6"/>
      <c r="BE1092" s="6"/>
    </row>
    <row r="1093" spans="6:57" x14ac:dyDescent="0.2"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AD1093" s="6"/>
      <c r="AE1093" s="6"/>
      <c r="AF1093" s="6"/>
      <c r="AG1093" s="6"/>
      <c r="AH1093" s="6"/>
      <c r="AI1093" s="6"/>
      <c r="AJ1093" s="6"/>
      <c r="AK1093" s="6"/>
      <c r="AL1093" s="6"/>
      <c r="AM1093" s="6"/>
      <c r="AN1093" s="6"/>
      <c r="AO1093" s="6"/>
      <c r="AP1093" s="6"/>
      <c r="AQ1093" s="6"/>
      <c r="AR1093" s="6"/>
      <c r="AS1093" s="6"/>
      <c r="AT1093" s="6"/>
      <c r="AU1093" s="6"/>
      <c r="AV1093" s="6"/>
      <c r="AW1093" s="6"/>
      <c r="BD1093" s="6"/>
      <c r="BE1093" s="6"/>
    </row>
    <row r="1094" spans="6:57" x14ac:dyDescent="0.2"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AD1094" s="6"/>
      <c r="AE1094" s="6"/>
      <c r="AF1094" s="6"/>
      <c r="AG1094" s="6"/>
      <c r="AH1094" s="6"/>
      <c r="AI1094" s="6"/>
      <c r="AJ1094" s="6"/>
      <c r="AK1094" s="6"/>
      <c r="AL1094" s="6"/>
      <c r="AM1094" s="6"/>
      <c r="AN1094" s="6"/>
      <c r="AO1094" s="6"/>
      <c r="AP1094" s="6"/>
      <c r="AQ1094" s="6"/>
      <c r="AR1094" s="6"/>
      <c r="AS1094" s="6"/>
      <c r="AT1094" s="6"/>
      <c r="AU1094" s="6"/>
      <c r="AV1094" s="6"/>
      <c r="AW1094" s="6"/>
      <c r="BD1094" s="6"/>
      <c r="BE1094" s="6"/>
    </row>
    <row r="1095" spans="6:57" x14ac:dyDescent="0.2"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AD1095" s="6"/>
      <c r="AE1095" s="6"/>
      <c r="AF1095" s="6"/>
      <c r="AG1095" s="6"/>
      <c r="AH1095" s="6"/>
      <c r="AI1095" s="6"/>
      <c r="AJ1095" s="6"/>
      <c r="AK1095" s="6"/>
      <c r="AL1095" s="6"/>
      <c r="AM1095" s="6"/>
      <c r="AN1095" s="6"/>
      <c r="AO1095" s="6"/>
      <c r="AP1095" s="6"/>
      <c r="AQ1095" s="6"/>
      <c r="AR1095" s="6"/>
      <c r="AS1095" s="6"/>
      <c r="AT1095" s="6"/>
      <c r="AU1095" s="6"/>
      <c r="AV1095" s="6"/>
      <c r="AW1095" s="6"/>
      <c r="BD1095" s="6"/>
      <c r="BE1095" s="6"/>
    </row>
    <row r="1096" spans="6:57" x14ac:dyDescent="0.2"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AD1096" s="6"/>
      <c r="AE1096" s="6"/>
      <c r="AF1096" s="6"/>
      <c r="AG1096" s="6"/>
      <c r="AH1096" s="6"/>
      <c r="AI1096" s="6"/>
      <c r="AJ1096" s="6"/>
      <c r="AK1096" s="6"/>
      <c r="AL1096" s="6"/>
      <c r="AM1096" s="6"/>
      <c r="AN1096" s="6"/>
      <c r="AO1096" s="6"/>
      <c r="AP1096" s="6"/>
      <c r="AQ1096" s="6"/>
      <c r="AR1096" s="6"/>
      <c r="AS1096" s="6"/>
      <c r="AT1096" s="6"/>
      <c r="AU1096" s="6"/>
      <c r="AV1096" s="6"/>
      <c r="AW1096" s="6"/>
      <c r="BD1096" s="6"/>
      <c r="BE1096" s="6"/>
    </row>
    <row r="1097" spans="6:57" x14ac:dyDescent="0.2"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AD1097" s="6"/>
      <c r="AE1097" s="6"/>
      <c r="AF1097" s="6"/>
      <c r="AG1097" s="6"/>
      <c r="AH1097" s="6"/>
      <c r="AI1097" s="6"/>
      <c r="AJ1097" s="6"/>
      <c r="AK1097" s="6"/>
      <c r="AL1097" s="6"/>
      <c r="AM1097" s="6"/>
      <c r="AN1097" s="6"/>
      <c r="AO1097" s="6"/>
      <c r="AP1097" s="6"/>
      <c r="AQ1097" s="6"/>
      <c r="AR1097" s="6"/>
      <c r="AS1097" s="6"/>
      <c r="AT1097" s="6"/>
      <c r="AU1097" s="6"/>
      <c r="AV1097" s="6"/>
      <c r="AW1097" s="6"/>
      <c r="BD1097" s="6"/>
      <c r="BE1097" s="6"/>
    </row>
    <row r="1098" spans="6:57" x14ac:dyDescent="0.2"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AD1098" s="6"/>
      <c r="AE1098" s="6"/>
      <c r="AF1098" s="6"/>
      <c r="AG1098" s="6"/>
      <c r="AH1098" s="6"/>
      <c r="AI1098" s="6"/>
      <c r="AJ1098" s="6"/>
      <c r="AK1098" s="6"/>
      <c r="AL1098" s="6"/>
      <c r="AM1098" s="6"/>
      <c r="AN1098" s="6"/>
      <c r="AO1098" s="6"/>
      <c r="AP1098" s="6"/>
      <c r="AQ1098" s="6"/>
      <c r="AR1098" s="6"/>
      <c r="AS1098" s="6"/>
      <c r="AT1098" s="6"/>
      <c r="AU1098" s="6"/>
      <c r="AV1098" s="6"/>
      <c r="AW1098" s="6"/>
      <c r="BD1098" s="6"/>
      <c r="BE1098" s="6"/>
    </row>
    <row r="1099" spans="6:57" x14ac:dyDescent="0.2"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AD1099" s="6"/>
      <c r="AE1099" s="6"/>
      <c r="AF1099" s="6"/>
      <c r="AG1099" s="6"/>
      <c r="AH1099" s="6"/>
      <c r="AI1099" s="6"/>
      <c r="AJ1099" s="6"/>
      <c r="AK1099" s="6"/>
      <c r="AL1099" s="6"/>
      <c r="AM1099" s="6"/>
      <c r="AN1099" s="6"/>
      <c r="AO1099" s="6"/>
      <c r="AP1099" s="6"/>
      <c r="AQ1099" s="6"/>
      <c r="AR1099" s="6"/>
      <c r="AS1099" s="6"/>
      <c r="AT1099" s="6"/>
      <c r="AU1099" s="6"/>
      <c r="AV1099" s="6"/>
      <c r="AW1099" s="6"/>
      <c r="BD1099" s="6"/>
      <c r="BE1099" s="6"/>
    </row>
    <row r="1100" spans="6:57" x14ac:dyDescent="0.2"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AD1100" s="6"/>
      <c r="AE1100" s="6"/>
      <c r="AF1100" s="6"/>
      <c r="AG1100" s="6"/>
      <c r="AH1100" s="6"/>
      <c r="AI1100" s="6"/>
      <c r="AJ1100" s="6"/>
      <c r="AK1100" s="6"/>
      <c r="AL1100" s="6"/>
      <c r="AM1100" s="6"/>
      <c r="AN1100" s="6"/>
      <c r="AO1100" s="6"/>
      <c r="AP1100" s="6"/>
      <c r="AQ1100" s="6"/>
      <c r="AR1100" s="6"/>
      <c r="AS1100" s="6"/>
      <c r="AT1100" s="6"/>
      <c r="AU1100" s="6"/>
      <c r="AV1100" s="6"/>
      <c r="AW1100" s="6"/>
      <c r="BD1100" s="6"/>
      <c r="BE1100" s="6"/>
    </row>
    <row r="1101" spans="6:57" x14ac:dyDescent="0.2"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AD1101" s="6"/>
      <c r="AE1101" s="6"/>
      <c r="AF1101" s="6"/>
      <c r="AG1101" s="6"/>
      <c r="AH1101" s="6"/>
      <c r="AI1101" s="6"/>
      <c r="AJ1101" s="6"/>
      <c r="AK1101" s="6"/>
      <c r="AL1101" s="6"/>
      <c r="AM1101" s="6"/>
      <c r="AN1101" s="6"/>
      <c r="AO1101" s="6"/>
      <c r="AP1101" s="6"/>
      <c r="AQ1101" s="6"/>
      <c r="AR1101" s="6"/>
      <c r="AS1101" s="6"/>
      <c r="AT1101" s="6"/>
      <c r="AU1101" s="6"/>
      <c r="AV1101" s="6"/>
      <c r="AW1101" s="6"/>
      <c r="BD1101" s="6"/>
      <c r="BE1101" s="6"/>
    </row>
    <row r="1102" spans="6:57" x14ac:dyDescent="0.2"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AD1102" s="6"/>
      <c r="AE1102" s="6"/>
      <c r="AF1102" s="6"/>
      <c r="AG1102" s="6"/>
      <c r="AH1102" s="6"/>
      <c r="AI1102" s="6"/>
      <c r="AJ1102" s="6"/>
      <c r="AK1102" s="6"/>
      <c r="AL1102" s="6"/>
      <c r="AM1102" s="6"/>
      <c r="AN1102" s="6"/>
      <c r="AO1102" s="6"/>
      <c r="AP1102" s="6"/>
      <c r="AQ1102" s="6"/>
      <c r="AR1102" s="6"/>
      <c r="AS1102" s="6"/>
      <c r="AT1102" s="6"/>
      <c r="AU1102" s="6"/>
      <c r="AV1102" s="6"/>
      <c r="AW1102" s="6"/>
      <c r="BD1102" s="6"/>
      <c r="BE1102" s="6"/>
    </row>
    <row r="1103" spans="6:57" x14ac:dyDescent="0.2"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AD1103" s="6"/>
      <c r="AE1103" s="6"/>
      <c r="AF1103" s="6"/>
      <c r="AG1103" s="6"/>
      <c r="AH1103" s="6"/>
      <c r="AI1103" s="6"/>
      <c r="AJ1103" s="6"/>
      <c r="AK1103" s="6"/>
      <c r="AL1103" s="6"/>
      <c r="AM1103" s="6"/>
      <c r="AN1103" s="6"/>
      <c r="AO1103" s="6"/>
      <c r="AP1103" s="6"/>
      <c r="AQ1103" s="6"/>
      <c r="AR1103" s="6"/>
      <c r="AS1103" s="6"/>
      <c r="AT1103" s="6"/>
      <c r="AU1103" s="6"/>
      <c r="AV1103" s="6"/>
      <c r="AW1103" s="6"/>
      <c r="BD1103" s="6"/>
      <c r="BE1103" s="6"/>
    </row>
    <row r="1104" spans="6:57" x14ac:dyDescent="0.2"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AD1104" s="6"/>
      <c r="AE1104" s="6"/>
      <c r="AF1104" s="6"/>
      <c r="AG1104" s="6"/>
      <c r="AH1104" s="6"/>
      <c r="AI1104" s="6"/>
      <c r="AJ1104" s="6"/>
      <c r="AK1104" s="6"/>
      <c r="AL1104" s="6"/>
      <c r="AM1104" s="6"/>
      <c r="AN1104" s="6"/>
      <c r="AO1104" s="6"/>
      <c r="AP1104" s="6"/>
      <c r="AQ1104" s="6"/>
      <c r="AR1104" s="6"/>
      <c r="AS1104" s="6"/>
      <c r="AT1104" s="6"/>
      <c r="AU1104" s="6"/>
      <c r="AV1104" s="6"/>
      <c r="AW1104" s="6"/>
      <c r="BD1104" s="6"/>
      <c r="BE1104" s="6"/>
    </row>
    <row r="1105" spans="6:57" x14ac:dyDescent="0.2"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AD1105" s="6"/>
      <c r="AE1105" s="6"/>
      <c r="AF1105" s="6"/>
      <c r="AG1105" s="6"/>
      <c r="AH1105" s="6"/>
      <c r="AI1105" s="6"/>
      <c r="AJ1105" s="6"/>
      <c r="AK1105" s="6"/>
      <c r="AL1105" s="6"/>
      <c r="AM1105" s="6"/>
      <c r="AN1105" s="6"/>
      <c r="AO1105" s="6"/>
      <c r="AP1105" s="6"/>
      <c r="AQ1105" s="6"/>
      <c r="AR1105" s="6"/>
      <c r="AS1105" s="6"/>
      <c r="AT1105" s="6"/>
      <c r="AU1105" s="6"/>
      <c r="AV1105" s="6"/>
      <c r="AW1105" s="6"/>
      <c r="BD1105" s="6"/>
      <c r="BE1105" s="6"/>
    </row>
    <row r="1106" spans="6:57" x14ac:dyDescent="0.2"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AD1106" s="6"/>
      <c r="AE1106" s="6"/>
      <c r="AF1106" s="6"/>
      <c r="AG1106" s="6"/>
      <c r="AH1106" s="6"/>
      <c r="AI1106" s="6"/>
      <c r="AJ1106" s="6"/>
      <c r="AK1106" s="6"/>
      <c r="AL1106" s="6"/>
      <c r="AM1106" s="6"/>
      <c r="AN1106" s="6"/>
      <c r="AO1106" s="6"/>
      <c r="AP1106" s="6"/>
      <c r="AQ1106" s="6"/>
      <c r="AR1106" s="6"/>
      <c r="AS1106" s="6"/>
      <c r="AT1106" s="6"/>
      <c r="AU1106" s="6"/>
      <c r="AV1106" s="6"/>
      <c r="AW1106" s="6"/>
      <c r="BD1106" s="6"/>
      <c r="BE1106" s="6"/>
    </row>
    <row r="1107" spans="6:57" x14ac:dyDescent="0.2"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AD1107" s="6"/>
      <c r="AE1107" s="6"/>
      <c r="AF1107" s="6"/>
      <c r="AG1107" s="6"/>
      <c r="AH1107" s="6"/>
      <c r="AI1107" s="6"/>
      <c r="AJ1107" s="6"/>
      <c r="AK1107" s="6"/>
      <c r="AL1107" s="6"/>
      <c r="AM1107" s="6"/>
      <c r="AN1107" s="6"/>
      <c r="AO1107" s="6"/>
      <c r="AP1107" s="6"/>
      <c r="AQ1107" s="6"/>
      <c r="AR1107" s="6"/>
      <c r="AS1107" s="6"/>
      <c r="AT1107" s="6"/>
      <c r="AU1107" s="6"/>
      <c r="AV1107" s="6"/>
      <c r="AW1107" s="6"/>
      <c r="BD1107" s="6"/>
      <c r="BE1107" s="6"/>
    </row>
    <row r="1108" spans="6:57" x14ac:dyDescent="0.2"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AD1108" s="6"/>
      <c r="AE1108" s="6"/>
      <c r="AF1108" s="6"/>
      <c r="AG1108" s="6"/>
      <c r="AH1108" s="6"/>
      <c r="AI1108" s="6"/>
      <c r="AJ1108" s="6"/>
      <c r="AK1108" s="6"/>
      <c r="AL1108" s="6"/>
      <c r="AM1108" s="6"/>
      <c r="AN1108" s="6"/>
      <c r="AO1108" s="6"/>
      <c r="AP1108" s="6"/>
      <c r="AQ1108" s="6"/>
      <c r="AR1108" s="6"/>
      <c r="AS1108" s="6"/>
      <c r="AT1108" s="6"/>
      <c r="AU1108" s="6"/>
      <c r="AV1108" s="6"/>
      <c r="AW1108" s="6"/>
      <c r="BD1108" s="6"/>
      <c r="BE1108" s="6"/>
    </row>
    <row r="1109" spans="6:57" x14ac:dyDescent="0.2"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AD1109" s="6"/>
      <c r="AE1109" s="6"/>
      <c r="AF1109" s="6"/>
      <c r="AG1109" s="6"/>
      <c r="AH1109" s="6"/>
      <c r="AI1109" s="6"/>
      <c r="AJ1109" s="6"/>
      <c r="AK1109" s="6"/>
      <c r="AL1109" s="6"/>
      <c r="AM1109" s="6"/>
      <c r="AN1109" s="6"/>
      <c r="AO1109" s="6"/>
      <c r="AP1109" s="6"/>
      <c r="AQ1109" s="6"/>
      <c r="AR1109" s="6"/>
      <c r="AS1109" s="6"/>
      <c r="AT1109" s="6"/>
      <c r="AU1109" s="6"/>
      <c r="AV1109" s="6"/>
      <c r="AW1109" s="6"/>
      <c r="BD1109" s="6"/>
      <c r="BE1109" s="6"/>
    </row>
    <row r="1110" spans="6:57" x14ac:dyDescent="0.2"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AD1110" s="6"/>
      <c r="AE1110" s="6"/>
      <c r="AF1110" s="6"/>
      <c r="AG1110" s="6"/>
      <c r="AH1110" s="6"/>
      <c r="AI1110" s="6"/>
      <c r="AJ1110" s="6"/>
      <c r="AK1110" s="6"/>
      <c r="AL1110" s="6"/>
      <c r="AM1110" s="6"/>
      <c r="AN1110" s="6"/>
      <c r="AO1110" s="6"/>
      <c r="AP1110" s="6"/>
      <c r="AQ1110" s="6"/>
      <c r="AR1110" s="6"/>
      <c r="AS1110" s="6"/>
      <c r="AT1110" s="6"/>
      <c r="AU1110" s="6"/>
      <c r="AV1110" s="6"/>
      <c r="AW1110" s="6"/>
      <c r="BD1110" s="6"/>
      <c r="BE1110" s="6"/>
    </row>
    <row r="1111" spans="6:57" x14ac:dyDescent="0.2"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AD1111" s="6"/>
      <c r="AE1111" s="6"/>
      <c r="AF1111" s="6"/>
      <c r="AG1111" s="6"/>
      <c r="AH1111" s="6"/>
      <c r="AI1111" s="6"/>
      <c r="AJ1111" s="6"/>
      <c r="AK1111" s="6"/>
      <c r="AL1111" s="6"/>
      <c r="AM1111" s="6"/>
      <c r="AN1111" s="6"/>
      <c r="AO1111" s="6"/>
      <c r="AP1111" s="6"/>
      <c r="AQ1111" s="6"/>
      <c r="AR1111" s="6"/>
      <c r="AS1111" s="6"/>
      <c r="AT1111" s="6"/>
      <c r="AU1111" s="6"/>
      <c r="AV1111" s="6"/>
      <c r="AW1111" s="6"/>
      <c r="BD1111" s="6"/>
      <c r="BE1111" s="6"/>
    </row>
    <row r="1112" spans="6:57" x14ac:dyDescent="0.2"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AD1112" s="6"/>
      <c r="AE1112" s="6"/>
      <c r="AF1112" s="6"/>
      <c r="AG1112" s="6"/>
      <c r="AH1112" s="6"/>
      <c r="AI1112" s="6"/>
      <c r="AJ1112" s="6"/>
      <c r="AK1112" s="6"/>
      <c r="AL1112" s="6"/>
      <c r="AM1112" s="6"/>
      <c r="AN1112" s="6"/>
      <c r="AO1112" s="6"/>
      <c r="AP1112" s="6"/>
      <c r="AQ1112" s="6"/>
      <c r="AR1112" s="6"/>
      <c r="AS1112" s="6"/>
      <c r="AT1112" s="6"/>
      <c r="AU1112" s="6"/>
      <c r="AV1112" s="6"/>
      <c r="AW1112" s="6"/>
      <c r="BD1112" s="6"/>
      <c r="BE1112" s="6"/>
    </row>
    <row r="1113" spans="6:57" x14ac:dyDescent="0.2"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AD1113" s="6"/>
      <c r="AE1113" s="6"/>
      <c r="AF1113" s="6"/>
      <c r="AG1113" s="6"/>
      <c r="AH1113" s="6"/>
      <c r="AI1113" s="6"/>
      <c r="AJ1113" s="6"/>
      <c r="AK1113" s="6"/>
      <c r="AL1113" s="6"/>
      <c r="AM1113" s="6"/>
      <c r="AN1113" s="6"/>
      <c r="AO1113" s="6"/>
      <c r="AP1113" s="6"/>
      <c r="AQ1113" s="6"/>
      <c r="AR1113" s="6"/>
      <c r="AS1113" s="6"/>
      <c r="AT1113" s="6"/>
      <c r="AU1113" s="6"/>
      <c r="AV1113" s="6"/>
      <c r="AW1113" s="6"/>
      <c r="BD1113" s="6"/>
      <c r="BE1113" s="6"/>
    </row>
    <row r="1114" spans="6:57" x14ac:dyDescent="0.2"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AD1114" s="6"/>
      <c r="AE1114" s="6"/>
      <c r="AF1114" s="6"/>
      <c r="AG1114" s="6"/>
      <c r="AH1114" s="6"/>
      <c r="AI1114" s="6"/>
      <c r="AJ1114" s="6"/>
      <c r="AK1114" s="6"/>
      <c r="AL1114" s="6"/>
      <c r="AM1114" s="6"/>
      <c r="AN1114" s="6"/>
      <c r="AO1114" s="6"/>
      <c r="AP1114" s="6"/>
      <c r="AQ1114" s="6"/>
      <c r="AR1114" s="6"/>
      <c r="AS1114" s="6"/>
      <c r="AT1114" s="6"/>
      <c r="AU1114" s="6"/>
      <c r="AV1114" s="6"/>
      <c r="AW1114" s="6"/>
      <c r="BD1114" s="6"/>
      <c r="BE1114" s="6"/>
    </row>
    <row r="1115" spans="6:57" x14ac:dyDescent="0.2"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AD1115" s="6"/>
      <c r="AE1115" s="6"/>
      <c r="AF1115" s="6"/>
      <c r="AG1115" s="6"/>
      <c r="AH1115" s="6"/>
      <c r="AI1115" s="6"/>
      <c r="AJ1115" s="6"/>
      <c r="AK1115" s="6"/>
      <c r="AL1115" s="6"/>
      <c r="AM1115" s="6"/>
      <c r="AN1115" s="6"/>
      <c r="AO1115" s="6"/>
      <c r="AP1115" s="6"/>
      <c r="AQ1115" s="6"/>
      <c r="AR1115" s="6"/>
      <c r="AS1115" s="6"/>
      <c r="AT1115" s="6"/>
      <c r="AU1115" s="6"/>
      <c r="AV1115" s="6"/>
      <c r="AW1115" s="6"/>
      <c r="BD1115" s="6"/>
      <c r="BE1115" s="6"/>
    </row>
    <row r="1116" spans="6:57" x14ac:dyDescent="0.2"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AD1116" s="6"/>
      <c r="AE1116" s="6"/>
      <c r="AF1116" s="6"/>
      <c r="AG1116" s="6"/>
      <c r="AH1116" s="6"/>
      <c r="AI1116" s="6"/>
      <c r="AJ1116" s="6"/>
      <c r="AK1116" s="6"/>
      <c r="AL1116" s="6"/>
      <c r="AM1116" s="6"/>
      <c r="AN1116" s="6"/>
      <c r="AO1116" s="6"/>
      <c r="AP1116" s="6"/>
      <c r="AQ1116" s="6"/>
      <c r="AR1116" s="6"/>
      <c r="AS1116" s="6"/>
      <c r="AT1116" s="6"/>
      <c r="AU1116" s="6"/>
      <c r="AV1116" s="6"/>
      <c r="AW1116" s="6"/>
      <c r="BD1116" s="6"/>
      <c r="BE1116" s="6"/>
    </row>
    <row r="1117" spans="6:57" x14ac:dyDescent="0.2"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AD1117" s="6"/>
      <c r="AE1117" s="6"/>
      <c r="AF1117" s="6"/>
      <c r="AG1117" s="6"/>
      <c r="AH1117" s="6"/>
      <c r="AI1117" s="6"/>
      <c r="AJ1117" s="6"/>
      <c r="AK1117" s="6"/>
      <c r="AL1117" s="6"/>
      <c r="AM1117" s="6"/>
      <c r="AN1117" s="6"/>
      <c r="AO1117" s="6"/>
      <c r="AP1117" s="6"/>
      <c r="AQ1117" s="6"/>
      <c r="AR1117" s="6"/>
      <c r="AS1117" s="6"/>
      <c r="AT1117" s="6"/>
      <c r="AU1117" s="6"/>
      <c r="AV1117" s="6"/>
      <c r="AW1117" s="6"/>
      <c r="BD1117" s="6"/>
      <c r="BE1117" s="6"/>
    </row>
    <row r="1118" spans="6:57" x14ac:dyDescent="0.2"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AD1118" s="6"/>
      <c r="AE1118" s="6"/>
      <c r="AF1118" s="6"/>
      <c r="AG1118" s="6"/>
      <c r="AH1118" s="6"/>
      <c r="AI1118" s="6"/>
      <c r="AJ1118" s="6"/>
      <c r="AK1118" s="6"/>
      <c r="AL1118" s="6"/>
      <c r="AM1118" s="6"/>
      <c r="AN1118" s="6"/>
      <c r="AO1118" s="6"/>
      <c r="AP1118" s="6"/>
      <c r="AQ1118" s="6"/>
      <c r="AR1118" s="6"/>
      <c r="AS1118" s="6"/>
      <c r="AT1118" s="6"/>
      <c r="AU1118" s="6"/>
      <c r="AV1118" s="6"/>
      <c r="AW1118" s="6"/>
      <c r="BD1118" s="6"/>
      <c r="BE1118" s="6"/>
    </row>
    <row r="1119" spans="6:57" x14ac:dyDescent="0.2"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AD1119" s="6"/>
      <c r="AE1119" s="6"/>
      <c r="AF1119" s="6"/>
      <c r="AG1119" s="6"/>
      <c r="AH1119" s="6"/>
      <c r="AI1119" s="6"/>
      <c r="AJ1119" s="6"/>
      <c r="AK1119" s="6"/>
      <c r="AL1119" s="6"/>
      <c r="AM1119" s="6"/>
      <c r="AN1119" s="6"/>
      <c r="AO1119" s="6"/>
      <c r="AP1119" s="6"/>
      <c r="AQ1119" s="6"/>
      <c r="AR1119" s="6"/>
      <c r="AS1119" s="6"/>
      <c r="AT1119" s="6"/>
      <c r="AU1119" s="6"/>
      <c r="AV1119" s="6"/>
      <c r="AW1119" s="6"/>
      <c r="BD1119" s="6"/>
      <c r="BE1119" s="6"/>
    </row>
    <row r="1120" spans="6:57" x14ac:dyDescent="0.2"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AD1120" s="6"/>
      <c r="AE1120" s="6"/>
      <c r="AF1120" s="6"/>
      <c r="AG1120" s="6"/>
      <c r="AH1120" s="6"/>
      <c r="AI1120" s="6"/>
      <c r="AJ1120" s="6"/>
      <c r="AK1120" s="6"/>
      <c r="AL1120" s="6"/>
      <c r="AM1120" s="6"/>
      <c r="AN1120" s="6"/>
      <c r="AO1120" s="6"/>
      <c r="AP1120" s="6"/>
      <c r="AQ1120" s="6"/>
      <c r="AR1120" s="6"/>
      <c r="AS1120" s="6"/>
      <c r="AT1120" s="6"/>
      <c r="AU1120" s="6"/>
      <c r="AV1120" s="6"/>
      <c r="AW1120" s="6"/>
      <c r="BD1120" s="6"/>
      <c r="BE1120" s="6"/>
    </row>
    <row r="1121" spans="6:57" x14ac:dyDescent="0.2"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AD1121" s="6"/>
      <c r="AE1121" s="6"/>
      <c r="AF1121" s="6"/>
      <c r="AG1121" s="6"/>
      <c r="AH1121" s="6"/>
      <c r="AI1121" s="6"/>
      <c r="AJ1121" s="6"/>
      <c r="AK1121" s="6"/>
      <c r="AL1121" s="6"/>
      <c r="AM1121" s="6"/>
      <c r="AN1121" s="6"/>
      <c r="AO1121" s="6"/>
      <c r="AP1121" s="6"/>
      <c r="AQ1121" s="6"/>
      <c r="AR1121" s="6"/>
      <c r="AS1121" s="6"/>
      <c r="AT1121" s="6"/>
      <c r="AU1121" s="6"/>
      <c r="AV1121" s="6"/>
      <c r="AW1121" s="6"/>
      <c r="BD1121" s="6"/>
      <c r="BE1121" s="6"/>
    </row>
    <row r="1122" spans="6:57" x14ac:dyDescent="0.2"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AD1122" s="6"/>
      <c r="AE1122" s="6"/>
      <c r="AF1122" s="6"/>
      <c r="AG1122" s="6"/>
      <c r="AH1122" s="6"/>
      <c r="AI1122" s="6"/>
      <c r="AJ1122" s="6"/>
      <c r="AK1122" s="6"/>
      <c r="AL1122" s="6"/>
      <c r="AM1122" s="6"/>
      <c r="AN1122" s="6"/>
      <c r="AO1122" s="6"/>
      <c r="AP1122" s="6"/>
      <c r="AQ1122" s="6"/>
      <c r="AR1122" s="6"/>
      <c r="AS1122" s="6"/>
      <c r="AT1122" s="6"/>
      <c r="AU1122" s="6"/>
      <c r="AV1122" s="6"/>
      <c r="AW1122" s="6"/>
      <c r="BD1122" s="6"/>
      <c r="BE1122" s="6"/>
    </row>
    <row r="1123" spans="6:57" x14ac:dyDescent="0.2"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AD1123" s="6"/>
      <c r="AE1123" s="6"/>
      <c r="AF1123" s="6"/>
      <c r="AG1123" s="6"/>
      <c r="AH1123" s="6"/>
      <c r="AI1123" s="6"/>
      <c r="AJ1123" s="6"/>
      <c r="AK1123" s="6"/>
      <c r="AL1123" s="6"/>
      <c r="AM1123" s="6"/>
      <c r="AN1123" s="6"/>
      <c r="AO1123" s="6"/>
      <c r="AP1123" s="6"/>
      <c r="AQ1123" s="6"/>
      <c r="AR1123" s="6"/>
      <c r="AS1123" s="6"/>
      <c r="AT1123" s="6"/>
      <c r="AU1123" s="6"/>
      <c r="AV1123" s="6"/>
      <c r="AW1123" s="6"/>
      <c r="BD1123" s="6"/>
      <c r="BE1123" s="6"/>
    </row>
    <row r="1124" spans="6:57" x14ac:dyDescent="0.2"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AD1124" s="6"/>
      <c r="AE1124" s="6"/>
      <c r="AF1124" s="6"/>
      <c r="AG1124" s="6"/>
      <c r="AH1124" s="6"/>
      <c r="AI1124" s="6"/>
      <c r="AJ1124" s="6"/>
      <c r="AK1124" s="6"/>
      <c r="AL1124" s="6"/>
      <c r="AM1124" s="6"/>
      <c r="AN1124" s="6"/>
      <c r="AO1124" s="6"/>
      <c r="AP1124" s="6"/>
      <c r="AQ1124" s="6"/>
      <c r="AR1124" s="6"/>
      <c r="AS1124" s="6"/>
      <c r="AT1124" s="6"/>
      <c r="AU1124" s="6"/>
      <c r="AV1124" s="6"/>
      <c r="AW1124" s="6"/>
      <c r="BD1124" s="6"/>
      <c r="BE1124" s="6"/>
    </row>
    <row r="1125" spans="6:57" x14ac:dyDescent="0.2"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AD1125" s="6"/>
      <c r="AE1125" s="6"/>
      <c r="AF1125" s="6"/>
      <c r="AG1125" s="6"/>
      <c r="AH1125" s="6"/>
      <c r="AI1125" s="6"/>
      <c r="AJ1125" s="6"/>
      <c r="AK1125" s="6"/>
      <c r="AL1125" s="6"/>
      <c r="AM1125" s="6"/>
      <c r="AN1125" s="6"/>
      <c r="AO1125" s="6"/>
      <c r="AP1125" s="6"/>
      <c r="AQ1125" s="6"/>
      <c r="AR1125" s="6"/>
      <c r="AS1125" s="6"/>
      <c r="AT1125" s="6"/>
      <c r="AU1125" s="6"/>
      <c r="AV1125" s="6"/>
      <c r="AW1125" s="6"/>
      <c r="BD1125" s="6"/>
      <c r="BE1125" s="6"/>
    </row>
    <row r="1126" spans="6:57" x14ac:dyDescent="0.2"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AD1126" s="6"/>
      <c r="AE1126" s="6"/>
      <c r="AF1126" s="6"/>
      <c r="AG1126" s="6"/>
      <c r="AH1126" s="6"/>
      <c r="AI1126" s="6"/>
      <c r="AJ1126" s="6"/>
      <c r="AK1126" s="6"/>
      <c r="AL1126" s="6"/>
      <c r="AM1126" s="6"/>
      <c r="AN1126" s="6"/>
      <c r="AO1126" s="6"/>
      <c r="AP1126" s="6"/>
      <c r="AQ1126" s="6"/>
      <c r="AR1126" s="6"/>
      <c r="AS1126" s="6"/>
      <c r="AT1126" s="6"/>
      <c r="AU1126" s="6"/>
      <c r="AV1126" s="6"/>
      <c r="AW1126" s="6"/>
      <c r="BD1126" s="6"/>
      <c r="BE1126" s="6"/>
    </row>
    <row r="1127" spans="6:57" x14ac:dyDescent="0.2"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AD1127" s="6"/>
      <c r="AE1127" s="6"/>
      <c r="AF1127" s="6"/>
      <c r="AG1127" s="6"/>
      <c r="AH1127" s="6"/>
      <c r="AI1127" s="6"/>
      <c r="AJ1127" s="6"/>
      <c r="AK1127" s="6"/>
      <c r="AL1127" s="6"/>
      <c r="AM1127" s="6"/>
      <c r="AN1127" s="6"/>
      <c r="AO1127" s="6"/>
      <c r="AP1127" s="6"/>
      <c r="AQ1127" s="6"/>
      <c r="AR1127" s="6"/>
      <c r="AS1127" s="6"/>
      <c r="AT1127" s="6"/>
      <c r="AU1127" s="6"/>
      <c r="AV1127" s="6"/>
      <c r="AW1127" s="6"/>
      <c r="BD1127" s="6"/>
      <c r="BE1127" s="6"/>
    </row>
    <row r="1128" spans="6:57" x14ac:dyDescent="0.2"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AD1128" s="6"/>
      <c r="AE1128" s="6"/>
      <c r="AF1128" s="6"/>
      <c r="AG1128" s="6"/>
      <c r="AH1128" s="6"/>
      <c r="AI1128" s="6"/>
      <c r="AJ1128" s="6"/>
      <c r="AK1128" s="6"/>
      <c r="AL1128" s="6"/>
      <c r="AM1128" s="6"/>
      <c r="AN1128" s="6"/>
      <c r="AO1128" s="6"/>
      <c r="AP1128" s="6"/>
      <c r="AQ1128" s="6"/>
      <c r="AR1128" s="6"/>
      <c r="AS1128" s="6"/>
      <c r="AT1128" s="6"/>
      <c r="AU1128" s="6"/>
      <c r="AV1128" s="6"/>
      <c r="AW1128" s="6"/>
      <c r="BD1128" s="6"/>
      <c r="BE1128" s="6"/>
    </row>
    <row r="1129" spans="6:57" x14ac:dyDescent="0.2"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AD1129" s="6"/>
      <c r="AE1129" s="6"/>
      <c r="AF1129" s="6"/>
      <c r="AG1129" s="6"/>
      <c r="AH1129" s="6"/>
      <c r="AI1129" s="6"/>
      <c r="AJ1129" s="6"/>
      <c r="AK1129" s="6"/>
      <c r="AL1129" s="6"/>
      <c r="AM1129" s="6"/>
      <c r="AN1129" s="6"/>
      <c r="AO1129" s="6"/>
      <c r="AP1129" s="6"/>
      <c r="AQ1129" s="6"/>
      <c r="AR1129" s="6"/>
      <c r="AS1129" s="6"/>
      <c r="AT1129" s="6"/>
      <c r="AU1129" s="6"/>
      <c r="AV1129" s="6"/>
      <c r="AW1129" s="6"/>
      <c r="BD1129" s="6"/>
      <c r="BE1129" s="6"/>
    </row>
    <row r="1130" spans="6:57" x14ac:dyDescent="0.2"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AD1130" s="6"/>
      <c r="AE1130" s="6"/>
      <c r="AF1130" s="6"/>
      <c r="AG1130" s="6"/>
      <c r="AH1130" s="6"/>
      <c r="AI1130" s="6"/>
      <c r="AJ1130" s="6"/>
      <c r="AK1130" s="6"/>
      <c r="AL1130" s="6"/>
      <c r="AM1130" s="6"/>
      <c r="AN1130" s="6"/>
      <c r="AO1130" s="6"/>
      <c r="AP1130" s="6"/>
      <c r="AQ1130" s="6"/>
      <c r="AR1130" s="6"/>
      <c r="AS1130" s="6"/>
      <c r="AT1130" s="6"/>
      <c r="AU1130" s="6"/>
      <c r="AV1130" s="6"/>
      <c r="AW1130" s="6"/>
      <c r="BD1130" s="6"/>
      <c r="BE1130" s="6"/>
    </row>
    <row r="1131" spans="6:57" x14ac:dyDescent="0.2"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AD1131" s="6"/>
      <c r="AE1131" s="6"/>
      <c r="AF1131" s="6"/>
      <c r="AG1131" s="6"/>
      <c r="AH1131" s="6"/>
      <c r="AI1131" s="6"/>
      <c r="AJ1131" s="6"/>
      <c r="AK1131" s="6"/>
      <c r="AL1131" s="6"/>
      <c r="AM1131" s="6"/>
      <c r="AN1131" s="6"/>
      <c r="AO1131" s="6"/>
      <c r="AP1131" s="6"/>
      <c r="AQ1131" s="6"/>
      <c r="AR1131" s="6"/>
      <c r="AS1131" s="6"/>
      <c r="AT1131" s="6"/>
      <c r="AU1131" s="6"/>
      <c r="AV1131" s="6"/>
      <c r="AW1131" s="6"/>
      <c r="BD1131" s="6"/>
      <c r="BE1131" s="6"/>
    </row>
    <row r="1132" spans="6:57" x14ac:dyDescent="0.2"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AD1132" s="6"/>
      <c r="AE1132" s="6"/>
      <c r="AF1132" s="6"/>
      <c r="AG1132" s="6"/>
      <c r="AH1132" s="6"/>
      <c r="AI1132" s="6"/>
      <c r="AJ1132" s="6"/>
      <c r="AK1132" s="6"/>
      <c r="AL1132" s="6"/>
      <c r="AM1132" s="6"/>
      <c r="AN1132" s="6"/>
      <c r="AO1132" s="6"/>
      <c r="AP1132" s="6"/>
      <c r="AQ1132" s="6"/>
      <c r="AR1132" s="6"/>
      <c r="AS1132" s="6"/>
      <c r="AT1132" s="6"/>
      <c r="AU1132" s="6"/>
      <c r="AV1132" s="6"/>
      <c r="AW1132" s="6"/>
      <c r="BD1132" s="6"/>
      <c r="BE1132" s="6"/>
    </row>
    <row r="1133" spans="6:57" x14ac:dyDescent="0.2"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AD1133" s="6"/>
      <c r="AE1133" s="6"/>
      <c r="AF1133" s="6"/>
      <c r="AG1133" s="6"/>
      <c r="AH1133" s="6"/>
      <c r="AI1133" s="6"/>
      <c r="AJ1133" s="6"/>
      <c r="AK1133" s="6"/>
      <c r="AL1133" s="6"/>
      <c r="AM1133" s="6"/>
      <c r="AN1133" s="6"/>
      <c r="AO1133" s="6"/>
      <c r="AP1133" s="6"/>
      <c r="AQ1133" s="6"/>
      <c r="AR1133" s="6"/>
      <c r="AS1133" s="6"/>
      <c r="AT1133" s="6"/>
      <c r="AU1133" s="6"/>
      <c r="AV1133" s="6"/>
      <c r="AW1133" s="6"/>
      <c r="BD1133" s="6"/>
      <c r="BE1133" s="6"/>
    </row>
    <row r="1134" spans="6:57" x14ac:dyDescent="0.2"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AD1134" s="6"/>
      <c r="AE1134" s="6"/>
      <c r="AF1134" s="6"/>
      <c r="AG1134" s="6"/>
      <c r="AH1134" s="6"/>
      <c r="AI1134" s="6"/>
      <c r="AJ1134" s="6"/>
      <c r="AK1134" s="6"/>
      <c r="AL1134" s="6"/>
      <c r="AM1134" s="6"/>
      <c r="AN1134" s="6"/>
      <c r="AO1134" s="6"/>
      <c r="AP1134" s="6"/>
      <c r="AQ1134" s="6"/>
      <c r="AR1134" s="6"/>
      <c r="AS1134" s="6"/>
      <c r="AT1134" s="6"/>
      <c r="AU1134" s="6"/>
      <c r="AV1134" s="6"/>
      <c r="AW1134" s="6"/>
      <c r="BD1134" s="6"/>
      <c r="BE1134" s="6"/>
    </row>
    <row r="1135" spans="6:57" x14ac:dyDescent="0.2"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AD1135" s="6"/>
      <c r="AE1135" s="6"/>
      <c r="AF1135" s="6"/>
      <c r="AG1135" s="6"/>
      <c r="AH1135" s="6"/>
      <c r="AI1135" s="6"/>
      <c r="AJ1135" s="6"/>
      <c r="AK1135" s="6"/>
      <c r="AL1135" s="6"/>
      <c r="AM1135" s="6"/>
      <c r="AN1135" s="6"/>
      <c r="AO1135" s="6"/>
      <c r="AP1135" s="6"/>
      <c r="AQ1135" s="6"/>
      <c r="AR1135" s="6"/>
      <c r="AS1135" s="6"/>
      <c r="AT1135" s="6"/>
      <c r="AU1135" s="6"/>
      <c r="AV1135" s="6"/>
      <c r="AW1135" s="6"/>
      <c r="BD1135" s="6"/>
      <c r="BE1135" s="6"/>
    </row>
    <row r="1136" spans="6:57" x14ac:dyDescent="0.2"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AD1136" s="6"/>
      <c r="AE1136" s="6"/>
      <c r="AF1136" s="6"/>
      <c r="AG1136" s="6"/>
      <c r="AH1136" s="6"/>
      <c r="AI1136" s="6"/>
      <c r="AJ1136" s="6"/>
      <c r="AK1136" s="6"/>
      <c r="AL1136" s="6"/>
      <c r="AM1136" s="6"/>
      <c r="AN1136" s="6"/>
      <c r="AO1136" s="6"/>
      <c r="AP1136" s="6"/>
      <c r="AQ1136" s="6"/>
      <c r="AR1136" s="6"/>
      <c r="AS1136" s="6"/>
      <c r="AT1136" s="6"/>
      <c r="AU1136" s="6"/>
      <c r="AV1136" s="6"/>
      <c r="AW1136" s="6"/>
      <c r="BD1136" s="6"/>
      <c r="BE1136" s="6"/>
    </row>
    <row r="1137" spans="6:57" x14ac:dyDescent="0.2"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AD1137" s="6"/>
      <c r="AE1137" s="6"/>
      <c r="AF1137" s="6"/>
      <c r="AG1137" s="6"/>
      <c r="AH1137" s="6"/>
      <c r="AI1137" s="6"/>
      <c r="AJ1137" s="6"/>
      <c r="AK1137" s="6"/>
      <c r="AL1137" s="6"/>
      <c r="AM1137" s="6"/>
      <c r="AN1137" s="6"/>
      <c r="AO1137" s="6"/>
      <c r="AP1137" s="6"/>
      <c r="AQ1137" s="6"/>
      <c r="AR1137" s="6"/>
      <c r="AS1137" s="6"/>
      <c r="AT1137" s="6"/>
      <c r="AU1137" s="6"/>
      <c r="AV1137" s="6"/>
      <c r="AW1137" s="6"/>
      <c r="BD1137" s="6"/>
      <c r="BE1137" s="6"/>
    </row>
    <row r="1138" spans="6:57" x14ac:dyDescent="0.2"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AD1138" s="6"/>
      <c r="AE1138" s="6"/>
      <c r="AF1138" s="6"/>
      <c r="AG1138" s="6"/>
      <c r="AH1138" s="6"/>
      <c r="AI1138" s="6"/>
      <c r="AJ1138" s="6"/>
      <c r="AK1138" s="6"/>
      <c r="AL1138" s="6"/>
      <c r="AM1138" s="6"/>
      <c r="AN1138" s="6"/>
      <c r="AO1138" s="6"/>
      <c r="AP1138" s="6"/>
      <c r="AQ1138" s="6"/>
      <c r="AR1138" s="6"/>
      <c r="AS1138" s="6"/>
      <c r="AT1138" s="6"/>
      <c r="AU1138" s="6"/>
      <c r="AV1138" s="6"/>
      <c r="AW1138" s="6"/>
      <c r="BD1138" s="6"/>
      <c r="BE1138" s="6"/>
    </row>
    <row r="1139" spans="6:57" x14ac:dyDescent="0.2"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AD1139" s="6"/>
      <c r="AE1139" s="6"/>
      <c r="AF1139" s="6"/>
      <c r="AG1139" s="6"/>
      <c r="AH1139" s="6"/>
      <c r="AI1139" s="6"/>
      <c r="AJ1139" s="6"/>
      <c r="AK1139" s="6"/>
      <c r="AL1139" s="6"/>
      <c r="AM1139" s="6"/>
      <c r="AN1139" s="6"/>
      <c r="AO1139" s="6"/>
      <c r="AP1139" s="6"/>
      <c r="AQ1139" s="6"/>
      <c r="AR1139" s="6"/>
      <c r="AS1139" s="6"/>
      <c r="AT1139" s="6"/>
      <c r="AU1139" s="6"/>
      <c r="AV1139" s="6"/>
      <c r="AW1139" s="6"/>
      <c r="BD1139" s="6"/>
      <c r="BE1139" s="6"/>
    </row>
    <row r="1140" spans="6:57" x14ac:dyDescent="0.2"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AD1140" s="6"/>
      <c r="AE1140" s="6"/>
      <c r="AF1140" s="6"/>
      <c r="AG1140" s="6"/>
      <c r="AH1140" s="6"/>
      <c r="AI1140" s="6"/>
      <c r="AJ1140" s="6"/>
      <c r="AK1140" s="6"/>
      <c r="AL1140" s="6"/>
      <c r="AM1140" s="6"/>
      <c r="AN1140" s="6"/>
      <c r="AO1140" s="6"/>
      <c r="AP1140" s="6"/>
      <c r="AQ1140" s="6"/>
      <c r="AR1140" s="6"/>
      <c r="AS1140" s="6"/>
      <c r="AT1140" s="6"/>
      <c r="AU1140" s="6"/>
      <c r="AV1140" s="6"/>
      <c r="AW1140" s="6"/>
      <c r="BD1140" s="6"/>
      <c r="BE1140" s="6"/>
    </row>
    <row r="1141" spans="6:57" x14ac:dyDescent="0.2"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AD1141" s="6"/>
      <c r="AE1141" s="6"/>
      <c r="AF1141" s="6"/>
      <c r="AG1141" s="6"/>
      <c r="AH1141" s="6"/>
      <c r="AI1141" s="6"/>
      <c r="AJ1141" s="6"/>
      <c r="AK1141" s="6"/>
      <c r="AL1141" s="6"/>
      <c r="AM1141" s="6"/>
      <c r="AN1141" s="6"/>
      <c r="AO1141" s="6"/>
      <c r="AP1141" s="6"/>
      <c r="AQ1141" s="6"/>
      <c r="AR1141" s="6"/>
      <c r="AS1141" s="6"/>
      <c r="AT1141" s="6"/>
      <c r="AU1141" s="6"/>
      <c r="AV1141" s="6"/>
      <c r="AW1141" s="6"/>
      <c r="BD1141" s="6"/>
      <c r="BE1141" s="6"/>
    </row>
    <row r="1142" spans="6:57" x14ac:dyDescent="0.2"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AD1142" s="6"/>
      <c r="AE1142" s="6"/>
      <c r="AF1142" s="6"/>
      <c r="AG1142" s="6"/>
      <c r="AH1142" s="6"/>
      <c r="AI1142" s="6"/>
      <c r="AJ1142" s="6"/>
      <c r="AK1142" s="6"/>
      <c r="AL1142" s="6"/>
      <c r="AM1142" s="6"/>
      <c r="AN1142" s="6"/>
      <c r="AO1142" s="6"/>
      <c r="AP1142" s="6"/>
      <c r="AQ1142" s="6"/>
      <c r="AR1142" s="6"/>
      <c r="AS1142" s="6"/>
      <c r="AT1142" s="6"/>
      <c r="AU1142" s="6"/>
      <c r="AV1142" s="6"/>
      <c r="AW1142" s="6"/>
      <c r="BD1142" s="6"/>
      <c r="BE1142" s="6"/>
    </row>
    <row r="1143" spans="6:57" x14ac:dyDescent="0.2"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AD1143" s="6"/>
      <c r="AE1143" s="6"/>
      <c r="AF1143" s="6"/>
      <c r="AG1143" s="6"/>
      <c r="AH1143" s="6"/>
      <c r="AI1143" s="6"/>
      <c r="AJ1143" s="6"/>
      <c r="AK1143" s="6"/>
      <c r="AL1143" s="6"/>
      <c r="AM1143" s="6"/>
      <c r="AN1143" s="6"/>
      <c r="AO1143" s="6"/>
      <c r="AP1143" s="6"/>
      <c r="AQ1143" s="6"/>
      <c r="AR1143" s="6"/>
      <c r="AS1143" s="6"/>
      <c r="AT1143" s="6"/>
      <c r="AU1143" s="6"/>
      <c r="AV1143" s="6"/>
      <c r="AW1143" s="6"/>
      <c r="BD1143" s="6"/>
      <c r="BE1143" s="6"/>
    </row>
    <row r="1144" spans="6:57" x14ac:dyDescent="0.2"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AD1144" s="6"/>
      <c r="AE1144" s="6"/>
      <c r="AF1144" s="6"/>
      <c r="AG1144" s="6"/>
      <c r="AH1144" s="6"/>
      <c r="AI1144" s="6"/>
      <c r="AJ1144" s="6"/>
      <c r="AK1144" s="6"/>
      <c r="AL1144" s="6"/>
      <c r="AM1144" s="6"/>
      <c r="AN1144" s="6"/>
      <c r="AO1144" s="6"/>
      <c r="AP1144" s="6"/>
      <c r="AQ1144" s="6"/>
      <c r="AR1144" s="6"/>
      <c r="AS1144" s="6"/>
      <c r="AT1144" s="6"/>
      <c r="AU1144" s="6"/>
      <c r="AV1144" s="6"/>
      <c r="AW1144" s="6"/>
      <c r="BD1144" s="6"/>
      <c r="BE1144" s="6"/>
    </row>
    <row r="1145" spans="6:57" x14ac:dyDescent="0.2"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AD1145" s="6"/>
      <c r="AE1145" s="6"/>
      <c r="AF1145" s="6"/>
      <c r="AG1145" s="6"/>
      <c r="AH1145" s="6"/>
      <c r="AI1145" s="6"/>
      <c r="AJ1145" s="6"/>
      <c r="AK1145" s="6"/>
      <c r="AL1145" s="6"/>
      <c r="AM1145" s="6"/>
      <c r="AN1145" s="6"/>
      <c r="AO1145" s="6"/>
      <c r="AP1145" s="6"/>
      <c r="AQ1145" s="6"/>
      <c r="AR1145" s="6"/>
      <c r="AS1145" s="6"/>
      <c r="AT1145" s="6"/>
      <c r="AU1145" s="6"/>
      <c r="AV1145" s="6"/>
      <c r="AW1145" s="6"/>
      <c r="BD1145" s="6"/>
      <c r="BE1145" s="6"/>
    </row>
    <row r="1146" spans="6:57" x14ac:dyDescent="0.2"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AD1146" s="6"/>
      <c r="AE1146" s="6"/>
      <c r="AF1146" s="6"/>
      <c r="AG1146" s="6"/>
      <c r="AH1146" s="6"/>
      <c r="AI1146" s="6"/>
      <c r="AJ1146" s="6"/>
      <c r="AK1146" s="6"/>
      <c r="AL1146" s="6"/>
      <c r="AM1146" s="6"/>
      <c r="AN1146" s="6"/>
      <c r="AO1146" s="6"/>
      <c r="AP1146" s="6"/>
      <c r="AQ1146" s="6"/>
      <c r="AR1146" s="6"/>
      <c r="AS1146" s="6"/>
      <c r="AT1146" s="6"/>
      <c r="AU1146" s="6"/>
      <c r="AV1146" s="6"/>
      <c r="AW1146" s="6"/>
      <c r="BD1146" s="6"/>
      <c r="BE1146" s="6"/>
    </row>
    <row r="1147" spans="6:57" x14ac:dyDescent="0.2"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AD1147" s="6"/>
      <c r="AE1147" s="6"/>
      <c r="AF1147" s="6"/>
      <c r="AG1147" s="6"/>
      <c r="AH1147" s="6"/>
      <c r="AI1147" s="6"/>
      <c r="AJ1147" s="6"/>
      <c r="AK1147" s="6"/>
      <c r="AL1147" s="6"/>
      <c r="AM1147" s="6"/>
      <c r="AN1147" s="6"/>
      <c r="AO1147" s="6"/>
      <c r="AP1147" s="6"/>
      <c r="AQ1147" s="6"/>
      <c r="AR1147" s="6"/>
      <c r="AS1147" s="6"/>
      <c r="AT1147" s="6"/>
      <c r="AU1147" s="6"/>
      <c r="AV1147" s="6"/>
      <c r="AW1147" s="6"/>
      <c r="BD1147" s="6"/>
      <c r="BE1147" s="6"/>
    </row>
    <row r="1148" spans="6:57" x14ac:dyDescent="0.2"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AD1148" s="6"/>
      <c r="AE1148" s="6"/>
      <c r="AF1148" s="6"/>
      <c r="AG1148" s="6"/>
      <c r="AH1148" s="6"/>
      <c r="AI1148" s="6"/>
      <c r="AJ1148" s="6"/>
      <c r="AK1148" s="6"/>
      <c r="AL1148" s="6"/>
      <c r="AM1148" s="6"/>
      <c r="AN1148" s="6"/>
      <c r="AO1148" s="6"/>
      <c r="AP1148" s="6"/>
      <c r="AQ1148" s="6"/>
      <c r="AR1148" s="6"/>
      <c r="AS1148" s="6"/>
      <c r="AT1148" s="6"/>
      <c r="AU1148" s="6"/>
      <c r="AV1148" s="6"/>
      <c r="AW1148" s="6"/>
      <c r="BD1148" s="6"/>
      <c r="BE1148" s="6"/>
    </row>
    <row r="1149" spans="6:57" x14ac:dyDescent="0.2"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AD1149" s="6"/>
      <c r="AE1149" s="6"/>
      <c r="AF1149" s="6"/>
      <c r="AG1149" s="6"/>
      <c r="AH1149" s="6"/>
      <c r="AI1149" s="6"/>
      <c r="AJ1149" s="6"/>
      <c r="AK1149" s="6"/>
      <c r="AL1149" s="6"/>
      <c r="AM1149" s="6"/>
      <c r="AN1149" s="6"/>
      <c r="AO1149" s="6"/>
      <c r="AP1149" s="6"/>
      <c r="AQ1149" s="6"/>
      <c r="AR1149" s="6"/>
      <c r="AS1149" s="6"/>
      <c r="AT1149" s="6"/>
      <c r="AU1149" s="6"/>
      <c r="AV1149" s="6"/>
      <c r="AW1149" s="6"/>
      <c r="BD1149" s="6"/>
      <c r="BE1149" s="6"/>
    </row>
    <row r="1150" spans="6:57" x14ac:dyDescent="0.2"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AD1150" s="6"/>
      <c r="AE1150" s="6"/>
      <c r="AF1150" s="6"/>
      <c r="AG1150" s="6"/>
      <c r="AH1150" s="6"/>
      <c r="AI1150" s="6"/>
      <c r="AJ1150" s="6"/>
      <c r="AK1150" s="6"/>
      <c r="AL1150" s="6"/>
      <c r="AM1150" s="6"/>
      <c r="AN1150" s="6"/>
      <c r="AO1150" s="6"/>
      <c r="AP1150" s="6"/>
      <c r="AQ1150" s="6"/>
      <c r="AR1150" s="6"/>
      <c r="AS1150" s="6"/>
      <c r="AT1150" s="6"/>
      <c r="AU1150" s="6"/>
      <c r="AV1150" s="6"/>
      <c r="AW1150" s="6"/>
      <c r="BD1150" s="6"/>
      <c r="BE1150" s="6"/>
    </row>
    <row r="1151" spans="6:57" x14ac:dyDescent="0.2"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AD1151" s="6"/>
      <c r="AE1151" s="6"/>
      <c r="AF1151" s="6"/>
      <c r="AG1151" s="6"/>
      <c r="AH1151" s="6"/>
      <c r="AI1151" s="6"/>
      <c r="AJ1151" s="6"/>
      <c r="AK1151" s="6"/>
      <c r="AL1151" s="6"/>
      <c r="AM1151" s="6"/>
      <c r="AN1151" s="6"/>
      <c r="AO1151" s="6"/>
      <c r="AP1151" s="6"/>
      <c r="AQ1151" s="6"/>
      <c r="AR1151" s="6"/>
      <c r="AS1151" s="6"/>
      <c r="AT1151" s="6"/>
      <c r="AU1151" s="6"/>
      <c r="AV1151" s="6"/>
      <c r="AW1151" s="6"/>
      <c r="BD1151" s="6"/>
      <c r="BE1151" s="6"/>
    </row>
    <row r="1152" spans="6:57" x14ac:dyDescent="0.2"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AD1152" s="6"/>
      <c r="AE1152" s="6"/>
      <c r="AF1152" s="6"/>
      <c r="AG1152" s="6"/>
      <c r="AH1152" s="6"/>
      <c r="AI1152" s="6"/>
      <c r="AJ1152" s="6"/>
      <c r="AK1152" s="6"/>
      <c r="AL1152" s="6"/>
      <c r="AM1152" s="6"/>
      <c r="AN1152" s="6"/>
      <c r="AO1152" s="6"/>
      <c r="AP1152" s="6"/>
      <c r="AQ1152" s="6"/>
      <c r="AR1152" s="6"/>
      <c r="AS1152" s="6"/>
      <c r="AT1152" s="6"/>
      <c r="AU1152" s="6"/>
      <c r="AV1152" s="6"/>
      <c r="AW1152" s="6"/>
      <c r="BD1152" s="6"/>
      <c r="BE1152" s="6"/>
    </row>
    <row r="1153" spans="6:57" x14ac:dyDescent="0.2"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AD1153" s="6"/>
      <c r="AE1153" s="6"/>
      <c r="AF1153" s="6"/>
      <c r="AG1153" s="6"/>
      <c r="AH1153" s="6"/>
      <c r="AI1153" s="6"/>
      <c r="AJ1153" s="6"/>
      <c r="AK1153" s="6"/>
      <c r="AL1153" s="6"/>
      <c r="AM1153" s="6"/>
      <c r="AN1153" s="6"/>
      <c r="AO1153" s="6"/>
      <c r="AP1153" s="6"/>
      <c r="AQ1153" s="6"/>
      <c r="AR1153" s="6"/>
      <c r="AS1153" s="6"/>
      <c r="AT1153" s="6"/>
      <c r="AU1153" s="6"/>
      <c r="AV1153" s="6"/>
      <c r="AW1153" s="6"/>
      <c r="BD1153" s="6"/>
      <c r="BE1153" s="6"/>
    </row>
    <row r="1154" spans="6:57" x14ac:dyDescent="0.2"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AD1154" s="6"/>
      <c r="AE1154" s="6"/>
      <c r="AF1154" s="6"/>
      <c r="AG1154" s="6"/>
      <c r="AH1154" s="6"/>
      <c r="AI1154" s="6"/>
      <c r="AJ1154" s="6"/>
      <c r="AK1154" s="6"/>
      <c r="AL1154" s="6"/>
      <c r="AM1154" s="6"/>
      <c r="AN1154" s="6"/>
      <c r="AO1154" s="6"/>
      <c r="AP1154" s="6"/>
      <c r="AQ1154" s="6"/>
      <c r="AR1154" s="6"/>
      <c r="AS1154" s="6"/>
      <c r="AT1154" s="6"/>
      <c r="AU1154" s="6"/>
      <c r="AV1154" s="6"/>
      <c r="AW1154" s="6"/>
      <c r="BD1154" s="6"/>
      <c r="BE1154" s="6"/>
    </row>
    <row r="1155" spans="6:57" x14ac:dyDescent="0.2"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AD1155" s="6"/>
      <c r="AE1155" s="6"/>
      <c r="AF1155" s="6"/>
      <c r="AG1155" s="6"/>
      <c r="AH1155" s="6"/>
      <c r="AI1155" s="6"/>
      <c r="AJ1155" s="6"/>
      <c r="AK1155" s="6"/>
      <c r="AL1155" s="6"/>
      <c r="AM1155" s="6"/>
      <c r="AN1155" s="6"/>
      <c r="AO1155" s="6"/>
      <c r="AP1155" s="6"/>
      <c r="AQ1155" s="6"/>
      <c r="AR1155" s="6"/>
      <c r="AS1155" s="6"/>
      <c r="AT1155" s="6"/>
      <c r="AU1155" s="6"/>
      <c r="AV1155" s="6"/>
      <c r="AW1155" s="6"/>
      <c r="BD1155" s="6"/>
      <c r="BE1155" s="6"/>
    </row>
    <row r="1156" spans="6:57" x14ac:dyDescent="0.2"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AD1156" s="6"/>
      <c r="AE1156" s="6"/>
      <c r="AF1156" s="6"/>
      <c r="AG1156" s="6"/>
      <c r="AH1156" s="6"/>
      <c r="AI1156" s="6"/>
      <c r="AJ1156" s="6"/>
      <c r="AK1156" s="6"/>
      <c r="AL1156" s="6"/>
      <c r="AM1156" s="6"/>
      <c r="AN1156" s="6"/>
      <c r="AO1156" s="6"/>
      <c r="AP1156" s="6"/>
      <c r="AQ1156" s="6"/>
      <c r="AR1156" s="6"/>
      <c r="AS1156" s="6"/>
      <c r="AT1156" s="6"/>
      <c r="AU1156" s="6"/>
      <c r="AV1156" s="6"/>
      <c r="AW1156" s="6"/>
      <c r="BD1156" s="6"/>
      <c r="BE1156" s="6"/>
    </row>
    <row r="1157" spans="6:57" x14ac:dyDescent="0.2"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AD1157" s="6"/>
      <c r="AE1157" s="6"/>
      <c r="AF1157" s="6"/>
      <c r="AG1157" s="6"/>
      <c r="AH1157" s="6"/>
      <c r="AI1157" s="6"/>
      <c r="AJ1157" s="6"/>
      <c r="AK1157" s="6"/>
      <c r="AL1157" s="6"/>
      <c r="AM1157" s="6"/>
      <c r="AN1157" s="6"/>
      <c r="AO1157" s="6"/>
      <c r="AP1157" s="6"/>
      <c r="AQ1157" s="6"/>
      <c r="AR1157" s="6"/>
      <c r="AS1157" s="6"/>
      <c r="AT1157" s="6"/>
      <c r="AU1157" s="6"/>
      <c r="AV1157" s="6"/>
      <c r="AW1157" s="6"/>
      <c r="BD1157" s="6"/>
      <c r="BE1157" s="6"/>
    </row>
    <row r="1158" spans="6:57" x14ac:dyDescent="0.2"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AD1158" s="6"/>
      <c r="AE1158" s="6"/>
      <c r="AF1158" s="6"/>
      <c r="AG1158" s="6"/>
      <c r="AH1158" s="6"/>
      <c r="AI1158" s="6"/>
      <c r="AJ1158" s="6"/>
      <c r="AK1158" s="6"/>
      <c r="AL1158" s="6"/>
      <c r="AM1158" s="6"/>
      <c r="AN1158" s="6"/>
      <c r="AO1158" s="6"/>
      <c r="AP1158" s="6"/>
      <c r="AQ1158" s="6"/>
      <c r="AR1158" s="6"/>
      <c r="AS1158" s="6"/>
      <c r="AT1158" s="6"/>
      <c r="AU1158" s="6"/>
      <c r="AV1158" s="6"/>
      <c r="AW1158" s="6"/>
      <c r="BD1158" s="6"/>
      <c r="BE1158" s="6"/>
    </row>
    <row r="1159" spans="6:57" x14ac:dyDescent="0.2"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AD1159" s="6"/>
      <c r="AE1159" s="6"/>
      <c r="AF1159" s="6"/>
      <c r="AG1159" s="6"/>
      <c r="AH1159" s="6"/>
      <c r="AI1159" s="6"/>
      <c r="AJ1159" s="6"/>
      <c r="AK1159" s="6"/>
      <c r="AL1159" s="6"/>
      <c r="AM1159" s="6"/>
      <c r="AN1159" s="6"/>
      <c r="AO1159" s="6"/>
      <c r="AP1159" s="6"/>
      <c r="AQ1159" s="6"/>
      <c r="AR1159" s="6"/>
      <c r="AS1159" s="6"/>
      <c r="AT1159" s="6"/>
      <c r="AU1159" s="6"/>
      <c r="AV1159" s="6"/>
      <c r="AW1159" s="6"/>
      <c r="BD1159" s="6"/>
      <c r="BE1159" s="6"/>
    </row>
    <row r="1160" spans="6:57" x14ac:dyDescent="0.2"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AD1160" s="6"/>
      <c r="AE1160" s="6"/>
      <c r="AF1160" s="6"/>
      <c r="AG1160" s="6"/>
      <c r="AH1160" s="6"/>
      <c r="AI1160" s="6"/>
      <c r="AJ1160" s="6"/>
      <c r="AK1160" s="6"/>
      <c r="AL1160" s="6"/>
      <c r="AM1160" s="6"/>
      <c r="AN1160" s="6"/>
      <c r="AO1160" s="6"/>
      <c r="AP1160" s="6"/>
      <c r="AQ1160" s="6"/>
      <c r="AR1160" s="6"/>
      <c r="AS1160" s="6"/>
      <c r="AT1160" s="6"/>
      <c r="AU1160" s="6"/>
      <c r="AV1160" s="6"/>
      <c r="AW1160" s="6"/>
      <c r="BD1160" s="6"/>
      <c r="BE1160" s="6"/>
    </row>
    <row r="1161" spans="6:57" x14ac:dyDescent="0.2"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AD1161" s="6"/>
      <c r="AE1161" s="6"/>
      <c r="AF1161" s="6"/>
      <c r="AG1161" s="6"/>
      <c r="AH1161" s="6"/>
      <c r="AI1161" s="6"/>
      <c r="AJ1161" s="6"/>
      <c r="AK1161" s="6"/>
      <c r="AL1161" s="6"/>
      <c r="AM1161" s="6"/>
      <c r="AN1161" s="6"/>
      <c r="AO1161" s="6"/>
      <c r="AP1161" s="6"/>
      <c r="AQ1161" s="6"/>
      <c r="AR1161" s="6"/>
      <c r="AS1161" s="6"/>
      <c r="AT1161" s="6"/>
      <c r="AU1161" s="6"/>
      <c r="AV1161" s="6"/>
      <c r="AW1161" s="6"/>
      <c r="BD1161" s="6"/>
      <c r="BE1161" s="6"/>
    </row>
    <row r="1162" spans="6:57" x14ac:dyDescent="0.2"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AD1162" s="6"/>
      <c r="AE1162" s="6"/>
      <c r="AF1162" s="6"/>
      <c r="AG1162" s="6"/>
      <c r="AH1162" s="6"/>
      <c r="AI1162" s="6"/>
      <c r="AJ1162" s="6"/>
      <c r="AK1162" s="6"/>
      <c r="AL1162" s="6"/>
      <c r="AM1162" s="6"/>
      <c r="AN1162" s="6"/>
      <c r="AO1162" s="6"/>
      <c r="AP1162" s="6"/>
      <c r="AQ1162" s="6"/>
      <c r="AR1162" s="6"/>
      <c r="AS1162" s="6"/>
      <c r="AT1162" s="6"/>
      <c r="AU1162" s="6"/>
      <c r="AV1162" s="6"/>
      <c r="AW1162" s="6"/>
      <c r="BD1162" s="6"/>
      <c r="BE1162" s="6"/>
    </row>
    <row r="1163" spans="6:57" x14ac:dyDescent="0.2"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AD1163" s="6"/>
      <c r="AE1163" s="6"/>
      <c r="AF1163" s="6"/>
      <c r="AG1163" s="6"/>
      <c r="AH1163" s="6"/>
      <c r="AI1163" s="6"/>
      <c r="AJ1163" s="6"/>
      <c r="AK1163" s="6"/>
      <c r="AL1163" s="6"/>
      <c r="AM1163" s="6"/>
      <c r="AN1163" s="6"/>
      <c r="AO1163" s="6"/>
      <c r="AP1163" s="6"/>
      <c r="AQ1163" s="6"/>
      <c r="AR1163" s="6"/>
      <c r="AS1163" s="6"/>
      <c r="AT1163" s="6"/>
      <c r="AU1163" s="6"/>
      <c r="AV1163" s="6"/>
      <c r="AW1163" s="6"/>
      <c r="BD1163" s="6"/>
      <c r="BE1163" s="6"/>
    </row>
    <row r="1164" spans="6:57" x14ac:dyDescent="0.2"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AD1164" s="6"/>
      <c r="AE1164" s="6"/>
      <c r="AF1164" s="6"/>
      <c r="AG1164" s="6"/>
      <c r="AH1164" s="6"/>
      <c r="AI1164" s="6"/>
      <c r="AJ1164" s="6"/>
      <c r="AK1164" s="6"/>
      <c r="AL1164" s="6"/>
      <c r="AM1164" s="6"/>
      <c r="AN1164" s="6"/>
      <c r="AO1164" s="6"/>
      <c r="AP1164" s="6"/>
      <c r="AQ1164" s="6"/>
      <c r="AR1164" s="6"/>
      <c r="AS1164" s="6"/>
      <c r="AT1164" s="6"/>
      <c r="AU1164" s="6"/>
      <c r="AV1164" s="6"/>
      <c r="AW1164" s="6"/>
      <c r="BD1164" s="6"/>
      <c r="BE1164" s="6"/>
    </row>
    <row r="1165" spans="6:57" x14ac:dyDescent="0.2"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AD1165" s="6"/>
      <c r="AE1165" s="6"/>
      <c r="AF1165" s="6"/>
      <c r="AG1165" s="6"/>
      <c r="AH1165" s="6"/>
      <c r="AI1165" s="6"/>
      <c r="AJ1165" s="6"/>
      <c r="AK1165" s="6"/>
      <c r="AL1165" s="6"/>
      <c r="AM1165" s="6"/>
      <c r="AN1165" s="6"/>
      <c r="AO1165" s="6"/>
      <c r="AP1165" s="6"/>
      <c r="AQ1165" s="6"/>
      <c r="AR1165" s="6"/>
      <c r="AS1165" s="6"/>
      <c r="AT1165" s="6"/>
      <c r="AU1165" s="6"/>
      <c r="AV1165" s="6"/>
      <c r="AW1165" s="6"/>
      <c r="BD1165" s="6"/>
      <c r="BE1165" s="6"/>
    </row>
    <row r="1166" spans="6:57" x14ac:dyDescent="0.2"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AD1166" s="6"/>
      <c r="AE1166" s="6"/>
      <c r="AF1166" s="6"/>
      <c r="AG1166" s="6"/>
      <c r="AH1166" s="6"/>
      <c r="AI1166" s="6"/>
      <c r="AJ1166" s="6"/>
      <c r="AK1166" s="6"/>
      <c r="AL1166" s="6"/>
      <c r="AM1166" s="6"/>
      <c r="AN1166" s="6"/>
      <c r="AO1166" s="6"/>
      <c r="AP1166" s="6"/>
      <c r="AQ1166" s="6"/>
      <c r="AR1166" s="6"/>
      <c r="AS1166" s="6"/>
      <c r="AT1166" s="6"/>
      <c r="AU1166" s="6"/>
      <c r="AV1166" s="6"/>
      <c r="AW1166" s="6"/>
      <c r="BD1166" s="6"/>
      <c r="BE1166" s="6"/>
    </row>
    <row r="1167" spans="6:57" x14ac:dyDescent="0.2"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AD1167" s="6"/>
      <c r="AE1167" s="6"/>
      <c r="AF1167" s="6"/>
      <c r="AG1167" s="6"/>
      <c r="AH1167" s="6"/>
      <c r="AI1167" s="6"/>
      <c r="AJ1167" s="6"/>
      <c r="AK1167" s="6"/>
      <c r="AL1167" s="6"/>
      <c r="AM1167" s="6"/>
      <c r="AN1167" s="6"/>
      <c r="AO1167" s="6"/>
      <c r="AP1167" s="6"/>
      <c r="AQ1167" s="6"/>
      <c r="AR1167" s="6"/>
      <c r="AS1167" s="6"/>
      <c r="AT1167" s="6"/>
      <c r="AU1167" s="6"/>
      <c r="AV1167" s="6"/>
      <c r="AW1167" s="6"/>
      <c r="BD1167" s="6"/>
      <c r="BE1167" s="6"/>
    </row>
    <row r="1168" spans="6:57" x14ac:dyDescent="0.2"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AD1168" s="6"/>
      <c r="AE1168" s="6"/>
      <c r="AF1168" s="6"/>
      <c r="AG1168" s="6"/>
      <c r="AH1168" s="6"/>
      <c r="AI1168" s="6"/>
      <c r="AJ1168" s="6"/>
      <c r="AK1168" s="6"/>
      <c r="AL1168" s="6"/>
      <c r="AM1168" s="6"/>
      <c r="AN1168" s="6"/>
      <c r="AO1168" s="6"/>
      <c r="AP1168" s="6"/>
      <c r="AQ1168" s="6"/>
      <c r="AR1168" s="6"/>
      <c r="AS1168" s="6"/>
      <c r="AT1168" s="6"/>
      <c r="AU1168" s="6"/>
      <c r="AV1168" s="6"/>
      <c r="AW1168" s="6"/>
      <c r="BD1168" s="6"/>
      <c r="BE1168" s="6"/>
    </row>
    <row r="1169" spans="6:57" x14ac:dyDescent="0.2"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AD1169" s="6"/>
      <c r="AE1169" s="6"/>
      <c r="AF1169" s="6"/>
      <c r="AG1169" s="6"/>
      <c r="AH1169" s="6"/>
      <c r="AI1169" s="6"/>
      <c r="AJ1169" s="6"/>
      <c r="AK1169" s="6"/>
      <c r="AL1169" s="6"/>
      <c r="AM1169" s="6"/>
      <c r="AN1169" s="6"/>
      <c r="AO1169" s="6"/>
      <c r="AP1169" s="6"/>
      <c r="AQ1169" s="6"/>
      <c r="AR1169" s="6"/>
      <c r="AS1169" s="6"/>
      <c r="AT1169" s="6"/>
      <c r="AU1169" s="6"/>
      <c r="AV1169" s="6"/>
      <c r="AW1169" s="6"/>
      <c r="BD1169" s="6"/>
      <c r="BE1169" s="6"/>
    </row>
    <row r="1170" spans="6:57" x14ac:dyDescent="0.2"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AD1170" s="6"/>
      <c r="AE1170" s="6"/>
      <c r="AF1170" s="6"/>
      <c r="AG1170" s="6"/>
      <c r="AH1170" s="6"/>
      <c r="AI1170" s="6"/>
      <c r="AJ1170" s="6"/>
      <c r="AK1170" s="6"/>
      <c r="AL1170" s="6"/>
      <c r="AM1170" s="6"/>
      <c r="AN1170" s="6"/>
      <c r="AO1170" s="6"/>
      <c r="AP1170" s="6"/>
      <c r="AQ1170" s="6"/>
      <c r="AR1170" s="6"/>
      <c r="AS1170" s="6"/>
      <c r="AT1170" s="6"/>
      <c r="AU1170" s="6"/>
      <c r="AV1170" s="6"/>
      <c r="AW1170" s="6"/>
      <c r="BD1170" s="6"/>
      <c r="BE1170" s="6"/>
    </row>
    <row r="1171" spans="6:57" x14ac:dyDescent="0.2"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AD1171" s="6"/>
      <c r="AE1171" s="6"/>
      <c r="AF1171" s="6"/>
      <c r="AG1171" s="6"/>
      <c r="AH1171" s="6"/>
      <c r="AI1171" s="6"/>
      <c r="AJ1171" s="6"/>
      <c r="AK1171" s="6"/>
      <c r="AL1171" s="6"/>
      <c r="AM1171" s="6"/>
      <c r="AN1171" s="6"/>
      <c r="AO1171" s="6"/>
      <c r="AP1171" s="6"/>
      <c r="AQ1171" s="6"/>
      <c r="AR1171" s="6"/>
      <c r="AS1171" s="6"/>
      <c r="AT1171" s="6"/>
      <c r="AU1171" s="6"/>
      <c r="AV1171" s="6"/>
      <c r="AW1171" s="6"/>
      <c r="BD1171" s="6"/>
      <c r="BE1171" s="6"/>
    </row>
    <row r="1172" spans="6:57" x14ac:dyDescent="0.2"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AD1172" s="6"/>
      <c r="AE1172" s="6"/>
      <c r="AF1172" s="6"/>
      <c r="AG1172" s="6"/>
      <c r="AH1172" s="6"/>
      <c r="AI1172" s="6"/>
      <c r="AJ1172" s="6"/>
      <c r="AK1172" s="6"/>
      <c r="AL1172" s="6"/>
      <c r="AM1172" s="6"/>
      <c r="AN1172" s="6"/>
      <c r="AO1172" s="6"/>
      <c r="AP1172" s="6"/>
      <c r="AQ1172" s="6"/>
      <c r="AR1172" s="6"/>
      <c r="AS1172" s="6"/>
      <c r="AT1172" s="6"/>
      <c r="AU1172" s="6"/>
      <c r="AV1172" s="6"/>
      <c r="AW1172" s="6"/>
      <c r="BD1172" s="6"/>
      <c r="BE1172" s="6"/>
    </row>
    <row r="1173" spans="6:57" x14ac:dyDescent="0.2"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AD1173" s="6"/>
      <c r="AE1173" s="6"/>
      <c r="AF1173" s="6"/>
      <c r="AG1173" s="6"/>
      <c r="AH1173" s="6"/>
      <c r="AI1173" s="6"/>
      <c r="AJ1173" s="6"/>
      <c r="AK1173" s="6"/>
      <c r="AL1173" s="6"/>
      <c r="AM1173" s="6"/>
      <c r="AN1173" s="6"/>
      <c r="AO1173" s="6"/>
      <c r="AP1173" s="6"/>
      <c r="AQ1173" s="6"/>
      <c r="AR1173" s="6"/>
      <c r="AS1173" s="6"/>
      <c r="AT1173" s="6"/>
      <c r="AU1173" s="6"/>
      <c r="AV1173" s="6"/>
      <c r="AW1173" s="6"/>
      <c r="BD1173" s="6"/>
      <c r="BE1173" s="6"/>
    </row>
    <row r="1174" spans="6:57" x14ac:dyDescent="0.2"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AD1174" s="6"/>
      <c r="AE1174" s="6"/>
      <c r="AF1174" s="6"/>
      <c r="AG1174" s="6"/>
      <c r="AH1174" s="6"/>
      <c r="AI1174" s="6"/>
      <c r="AJ1174" s="6"/>
      <c r="AK1174" s="6"/>
      <c r="AL1174" s="6"/>
      <c r="AM1174" s="6"/>
      <c r="AN1174" s="6"/>
      <c r="AO1174" s="6"/>
      <c r="AP1174" s="6"/>
      <c r="AQ1174" s="6"/>
      <c r="AR1174" s="6"/>
      <c r="AS1174" s="6"/>
      <c r="AT1174" s="6"/>
      <c r="AU1174" s="6"/>
      <c r="AV1174" s="6"/>
      <c r="AW1174" s="6"/>
      <c r="BD1174" s="6"/>
      <c r="BE1174" s="6"/>
    </row>
    <row r="1175" spans="6:57" x14ac:dyDescent="0.2"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AD1175" s="6"/>
      <c r="AE1175" s="6"/>
      <c r="AF1175" s="6"/>
      <c r="AG1175" s="6"/>
      <c r="AH1175" s="6"/>
      <c r="AI1175" s="6"/>
      <c r="AJ1175" s="6"/>
      <c r="AK1175" s="6"/>
      <c r="AL1175" s="6"/>
      <c r="AM1175" s="6"/>
      <c r="AN1175" s="6"/>
      <c r="AO1175" s="6"/>
      <c r="AP1175" s="6"/>
      <c r="AQ1175" s="6"/>
      <c r="AR1175" s="6"/>
      <c r="AS1175" s="6"/>
      <c r="AT1175" s="6"/>
      <c r="AU1175" s="6"/>
      <c r="AV1175" s="6"/>
      <c r="AW1175" s="6"/>
      <c r="BD1175" s="6"/>
      <c r="BE1175" s="6"/>
    </row>
    <row r="1176" spans="6:57" x14ac:dyDescent="0.2"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AD1176" s="6"/>
      <c r="AE1176" s="6"/>
      <c r="AF1176" s="6"/>
      <c r="AG1176" s="6"/>
      <c r="AH1176" s="6"/>
      <c r="AI1176" s="6"/>
      <c r="AJ1176" s="6"/>
      <c r="AK1176" s="6"/>
      <c r="AL1176" s="6"/>
      <c r="AM1176" s="6"/>
      <c r="AN1176" s="6"/>
      <c r="AO1176" s="6"/>
      <c r="AP1176" s="6"/>
      <c r="AQ1176" s="6"/>
      <c r="AR1176" s="6"/>
      <c r="AS1176" s="6"/>
      <c r="AT1176" s="6"/>
      <c r="AU1176" s="6"/>
      <c r="AV1176" s="6"/>
      <c r="AW1176" s="6"/>
      <c r="BD1176" s="6"/>
      <c r="BE1176" s="6"/>
    </row>
    <row r="1177" spans="6:57" x14ac:dyDescent="0.2"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AD1177" s="6"/>
      <c r="AE1177" s="6"/>
      <c r="AF1177" s="6"/>
      <c r="AG1177" s="6"/>
      <c r="AH1177" s="6"/>
      <c r="AI1177" s="6"/>
      <c r="AJ1177" s="6"/>
      <c r="AK1177" s="6"/>
      <c r="AL1177" s="6"/>
      <c r="AM1177" s="6"/>
      <c r="AN1177" s="6"/>
      <c r="AO1177" s="6"/>
      <c r="AP1177" s="6"/>
      <c r="AQ1177" s="6"/>
      <c r="AR1177" s="6"/>
      <c r="AS1177" s="6"/>
      <c r="AT1177" s="6"/>
      <c r="AU1177" s="6"/>
      <c r="AV1177" s="6"/>
      <c r="AW1177" s="6"/>
      <c r="BD1177" s="6"/>
      <c r="BE1177" s="6"/>
    </row>
    <row r="1178" spans="6:57" x14ac:dyDescent="0.2"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AD1178" s="6"/>
      <c r="AE1178" s="6"/>
      <c r="AF1178" s="6"/>
      <c r="AG1178" s="6"/>
      <c r="AH1178" s="6"/>
      <c r="AI1178" s="6"/>
      <c r="AJ1178" s="6"/>
      <c r="AK1178" s="6"/>
      <c r="AL1178" s="6"/>
      <c r="AM1178" s="6"/>
      <c r="AN1178" s="6"/>
      <c r="AO1178" s="6"/>
      <c r="AP1178" s="6"/>
      <c r="AQ1178" s="6"/>
      <c r="AR1178" s="6"/>
      <c r="AS1178" s="6"/>
      <c r="AT1178" s="6"/>
      <c r="AU1178" s="6"/>
      <c r="AV1178" s="6"/>
      <c r="AW1178" s="6"/>
      <c r="BD1178" s="6"/>
      <c r="BE1178" s="6"/>
    </row>
    <row r="1179" spans="6:57" x14ac:dyDescent="0.2"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AD1179" s="6"/>
      <c r="AE1179" s="6"/>
      <c r="AF1179" s="6"/>
      <c r="AG1179" s="6"/>
      <c r="AH1179" s="6"/>
      <c r="AI1179" s="6"/>
      <c r="AJ1179" s="6"/>
      <c r="AK1179" s="6"/>
      <c r="AL1179" s="6"/>
      <c r="AM1179" s="6"/>
      <c r="AN1179" s="6"/>
      <c r="AO1179" s="6"/>
      <c r="AP1179" s="6"/>
      <c r="AQ1179" s="6"/>
      <c r="AR1179" s="6"/>
      <c r="AS1179" s="6"/>
      <c r="AT1179" s="6"/>
      <c r="AU1179" s="6"/>
      <c r="AV1179" s="6"/>
      <c r="AW1179" s="6"/>
      <c r="BD1179" s="6"/>
      <c r="BE1179" s="6"/>
    </row>
    <row r="1180" spans="6:57" x14ac:dyDescent="0.2"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AD1180" s="6"/>
      <c r="AE1180" s="6"/>
      <c r="AF1180" s="6"/>
      <c r="AG1180" s="6"/>
      <c r="AH1180" s="6"/>
      <c r="AI1180" s="6"/>
      <c r="AJ1180" s="6"/>
      <c r="AK1180" s="6"/>
      <c r="AL1180" s="6"/>
      <c r="AM1180" s="6"/>
      <c r="AN1180" s="6"/>
      <c r="AO1180" s="6"/>
      <c r="AP1180" s="6"/>
      <c r="AQ1180" s="6"/>
      <c r="AR1180" s="6"/>
      <c r="AS1180" s="6"/>
      <c r="AT1180" s="6"/>
      <c r="AU1180" s="6"/>
      <c r="AV1180" s="6"/>
      <c r="AW1180" s="6"/>
      <c r="BD1180" s="6"/>
      <c r="BE1180" s="6"/>
    </row>
    <row r="1181" spans="6:57" x14ac:dyDescent="0.2"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AD1181" s="6"/>
      <c r="AE1181" s="6"/>
      <c r="AF1181" s="6"/>
      <c r="AG1181" s="6"/>
      <c r="AH1181" s="6"/>
      <c r="AI1181" s="6"/>
      <c r="AJ1181" s="6"/>
      <c r="AK1181" s="6"/>
      <c r="AL1181" s="6"/>
      <c r="AM1181" s="6"/>
      <c r="AN1181" s="6"/>
      <c r="AO1181" s="6"/>
      <c r="AP1181" s="6"/>
      <c r="AQ1181" s="6"/>
      <c r="AR1181" s="6"/>
      <c r="AS1181" s="6"/>
      <c r="AT1181" s="6"/>
      <c r="AU1181" s="6"/>
      <c r="AV1181" s="6"/>
      <c r="AW1181" s="6"/>
      <c r="BD1181" s="6"/>
      <c r="BE1181" s="6"/>
    </row>
    <row r="1182" spans="6:57" x14ac:dyDescent="0.2"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AD1182" s="6"/>
      <c r="AE1182" s="6"/>
      <c r="AF1182" s="6"/>
      <c r="AG1182" s="6"/>
      <c r="AH1182" s="6"/>
      <c r="AI1182" s="6"/>
      <c r="AJ1182" s="6"/>
      <c r="AK1182" s="6"/>
      <c r="AL1182" s="6"/>
      <c r="AM1182" s="6"/>
      <c r="AN1182" s="6"/>
      <c r="AO1182" s="6"/>
      <c r="AP1182" s="6"/>
      <c r="AQ1182" s="6"/>
      <c r="AR1182" s="6"/>
      <c r="AS1182" s="6"/>
      <c r="AT1182" s="6"/>
      <c r="AU1182" s="6"/>
      <c r="AV1182" s="6"/>
      <c r="AW1182" s="6"/>
      <c r="BD1182" s="6"/>
      <c r="BE1182" s="6"/>
    </row>
    <row r="1183" spans="6:57" x14ac:dyDescent="0.2"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AD1183" s="6"/>
      <c r="AE1183" s="6"/>
      <c r="AF1183" s="6"/>
      <c r="AG1183" s="6"/>
      <c r="AH1183" s="6"/>
      <c r="AI1183" s="6"/>
      <c r="AJ1183" s="6"/>
      <c r="AK1183" s="6"/>
      <c r="AL1183" s="6"/>
      <c r="AM1183" s="6"/>
      <c r="AN1183" s="6"/>
      <c r="AO1183" s="6"/>
      <c r="AP1183" s="6"/>
      <c r="AQ1183" s="6"/>
      <c r="AR1183" s="6"/>
      <c r="AS1183" s="6"/>
      <c r="AT1183" s="6"/>
      <c r="AU1183" s="6"/>
      <c r="AV1183" s="6"/>
      <c r="AW1183" s="6"/>
      <c r="BD1183" s="6"/>
      <c r="BE1183" s="6"/>
    </row>
    <row r="1184" spans="6:57" x14ac:dyDescent="0.2"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AD1184" s="6"/>
      <c r="AE1184" s="6"/>
      <c r="AF1184" s="6"/>
      <c r="AG1184" s="6"/>
      <c r="AH1184" s="6"/>
      <c r="AI1184" s="6"/>
      <c r="AJ1184" s="6"/>
      <c r="AK1184" s="6"/>
      <c r="AL1184" s="6"/>
      <c r="AM1184" s="6"/>
      <c r="AN1184" s="6"/>
      <c r="AO1184" s="6"/>
      <c r="AP1184" s="6"/>
      <c r="AQ1184" s="6"/>
      <c r="AR1184" s="6"/>
      <c r="AS1184" s="6"/>
      <c r="AT1184" s="6"/>
      <c r="AU1184" s="6"/>
      <c r="AV1184" s="6"/>
      <c r="AW1184" s="6"/>
      <c r="BD1184" s="6"/>
      <c r="BE1184" s="6"/>
    </row>
    <row r="1185" spans="6:57" x14ac:dyDescent="0.2"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AD1185" s="6"/>
      <c r="AE1185" s="6"/>
      <c r="AF1185" s="6"/>
      <c r="AG1185" s="6"/>
      <c r="AH1185" s="6"/>
      <c r="AI1185" s="6"/>
      <c r="AJ1185" s="6"/>
      <c r="AK1185" s="6"/>
      <c r="AL1185" s="6"/>
      <c r="AM1185" s="6"/>
      <c r="AN1185" s="6"/>
      <c r="AO1185" s="6"/>
      <c r="AP1185" s="6"/>
      <c r="AQ1185" s="6"/>
      <c r="AR1185" s="6"/>
      <c r="AS1185" s="6"/>
      <c r="AT1185" s="6"/>
      <c r="AU1185" s="6"/>
      <c r="AV1185" s="6"/>
      <c r="AW1185" s="6"/>
      <c r="BD1185" s="6"/>
      <c r="BE1185" s="6"/>
    </row>
    <row r="1186" spans="6:57" x14ac:dyDescent="0.2"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AD1186" s="6"/>
      <c r="AE1186" s="6"/>
      <c r="AF1186" s="6"/>
      <c r="AG1186" s="6"/>
      <c r="AH1186" s="6"/>
      <c r="AI1186" s="6"/>
      <c r="AJ1186" s="6"/>
      <c r="AK1186" s="6"/>
      <c r="AL1186" s="6"/>
      <c r="AM1186" s="6"/>
      <c r="AN1186" s="6"/>
      <c r="AO1186" s="6"/>
      <c r="AP1186" s="6"/>
      <c r="AQ1186" s="6"/>
      <c r="AR1186" s="6"/>
      <c r="AS1186" s="6"/>
      <c r="AT1186" s="6"/>
      <c r="AU1186" s="6"/>
      <c r="AV1186" s="6"/>
      <c r="AW1186" s="6"/>
      <c r="BD1186" s="6"/>
      <c r="BE1186" s="6"/>
    </row>
    <row r="1187" spans="6:57" x14ac:dyDescent="0.2"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AD1187" s="6"/>
      <c r="AE1187" s="6"/>
      <c r="AF1187" s="6"/>
      <c r="AG1187" s="6"/>
      <c r="AH1187" s="6"/>
      <c r="AI1187" s="6"/>
      <c r="AJ1187" s="6"/>
      <c r="AK1187" s="6"/>
      <c r="AL1187" s="6"/>
      <c r="AM1187" s="6"/>
      <c r="AN1187" s="6"/>
      <c r="AO1187" s="6"/>
      <c r="AP1187" s="6"/>
      <c r="AQ1187" s="6"/>
      <c r="AR1187" s="6"/>
      <c r="AS1187" s="6"/>
      <c r="AT1187" s="6"/>
      <c r="AU1187" s="6"/>
      <c r="AV1187" s="6"/>
      <c r="AW1187" s="6"/>
      <c r="BD1187" s="6"/>
      <c r="BE1187" s="6"/>
    </row>
    <row r="1188" spans="6:57" x14ac:dyDescent="0.2"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AD1188" s="6"/>
      <c r="AE1188" s="6"/>
      <c r="AF1188" s="6"/>
      <c r="AG1188" s="6"/>
      <c r="AH1188" s="6"/>
      <c r="AI1188" s="6"/>
      <c r="AJ1188" s="6"/>
      <c r="AK1188" s="6"/>
      <c r="AL1188" s="6"/>
      <c r="AM1188" s="6"/>
      <c r="AN1188" s="6"/>
      <c r="AO1188" s="6"/>
      <c r="AP1188" s="6"/>
      <c r="AQ1188" s="6"/>
      <c r="AR1188" s="6"/>
      <c r="AS1188" s="6"/>
      <c r="AT1188" s="6"/>
      <c r="AU1188" s="6"/>
      <c r="AV1188" s="6"/>
      <c r="AW1188" s="6"/>
      <c r="BD1188" s="6"/>
      <c r="BE1188" s="6"/>
    </row>
    <row r="1189" spans="6:57" x14ac:dyDescent="0.2"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AD1189" s="6"/>
      <c r="AE1189" s="6"/>
      <c r="AF1189" s="6"/>
      <c r="AG1189" s="6"/>
      <c r="AH1189" s="6"/>
      <c r="AI1189" s="6"/>
      <c r="AJ1189" s="6"/>
      <c r="AK1189" s="6"/>
      <c r="AL1189" s="6"/>
      <c r="AM1189" s="6"/>
      <c r="AN1189" s="6"/>
      <c r="AO1189" s="6"/>
      <c r="AP1189" s="6"/>
      <c r="AQ1189" s="6"/>
      <c r="AR1189" s="6"/>
      <c r="AS1189" s="6"/>
      <c r="AT1189" s="6"/>
      <c r="AU1189" s="6"/>
      <c r="AV1189" s="6"/>
      <c r="AW1189" s="6"/>
      <c r="BD1189" s="6"/>
      <c r="BE1189" s="6"/>
    </row>
    <row r="1190" spans="6:57" x14ac:dyDescent="0.2"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AD1190" s="6"/>
      <c r="AE1190" s="6"/>
      <c r="AF1190" s="6"/>
      <c r="AG1190" s="6"/>
      <c r="AH1190" s="6"/>
      <c r="AI1190" s="6"/>
      <c r="AJ1190" s="6"/>
      <c r="AK1190" s="6"/>
      <c r="AL1190" s="6"/>
      <c r="AM1190" s="6"/>
      <c r="AN1190" s="6"/>
      <c r="AO1190" s="6"/>
      <c r="AP1190" s="6"/>
      <c r="AQ1190" s="6"/>
      <c r="AR1190" s="6"/>
      <c r="AS1190" s="6"/>
      <c r="AT1190" s="6"/>
      <c r="AU1190" s="6"/>
      <c r="AV1190" s="6"/>
      <c r="AW1190" s="6"/>
      <c r="BD1190" s="6"/>
      <c r="BE1190" s="6"/>
    </row>
    <row r="1191" spans="6:57" x14ac:dyDescent="0.2"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AD1191" s="6"/>
      <c r="AE1191" s="6"/>
      <c r="AF1191" s="6"/>
      <c r="AG1191" s="6"/>
      <c r="AH1191" s="6"/>
      <c r="AI1191" s="6"/>
      <c r="AJ1191" s="6"/>
      <c r="AK1191" s="6"/>
      <c r="AL1191" s="6"/>
      <c r="AM1191" s="6"/>
      <c r="AN1191" s="6"/>
      <c r="AO1191" s="6"/>
      <c r="AP1191" s="6"/>
      <c r="AQ1191" s="6"/>
      <c r="AR1191" s="6"/>
      <c r="AS1191" s="6"/>
      <c r="AT1191" s="6"/>
      <c r="AU1191" s="6"/>
      <c r="AV1191" s="6"/>
      <c r="AW1191" s="6"/>
      <c r="BD1191" s="6"/>
      <c r="BE1191" s="6"/>
    </row>
    <row r="1192" spans="6:57" x14ac:dyDescent="0.2"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AD1192" s="6"/>
      <c r="AE1192" s="6"/>
      <c r="AF1192" s="6"/>
      <c r="AG1192" s="6"/>
      <c r="AH1192" s="6"/>
      <c r="AI1192" s="6"/>
      <c r="AJ1192" s="6"/>
      <c r="AK1192" s="6"/>
      <c r="AL1192" s="6"/>
      <c r="AM1192" s="6"/>
      <c r="AN1192" s="6"/>
      <c r="AO1192" s="6"/>
      <c r="AP1192" s="6"/>
      <c r="AQ1192" s="6"/>
      <c r="AR1192" s="6"/>
      <c r="AS1192" s="6"/>
      <c r="AT1192" s="6"/>
      <c r="AU1192" s="6"/>
      <c r="AV1192" s="6"/>
      <c r="AW1192" s="6"/>
      <c r="BD1192" s="6"/>
      <c r="BE1192" s="6"/>
    </row>
    <row r="1193" spans="6:57" x14ac:dyDescent="0.2"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AD1193" s="6"/>
      <c r="AE1193" s="6"/>
      <c r="AF1193" s="6"/>
      <c r="AG1193" s="6"/>
      <c r="AH1193" s="6"/>
      <c r="AI1193" s="6"/>
      <c r="AJ1193" s="6"/>
      <c r="AK1193" s="6"/>
      <c r="AL1193" s="6"/>
      <c r="AM1193" s="6"/>
      <c r="AN1193" s="6"/>
      <c r="AO1193" s="6"/>
      <c r="AP1193" s="6"/>
      <c r="AQ1193" s="6"/>
      <c r="AR1193" s="6"/>
      <c r="AS1193" s="6"/>
      <c r="AT1193" s="6"/>
      <c r="AU1193" s="6"/>
      <c r="AV1193" s="6"/>
      <c r="AW1193" s="6"/>
      <c r="BD1193" s="6"/>
      <c r="BE1193" s="6"/>
    </row>
    <row r="1194" spans="6:57" x14ac:dyDescent="0.2"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AD1194" s="6"/>
      <c r="AE1194" s="6"/>
      <c r="AF1194" s="6"/>
      <c r="AG1194" s="6"/>
      <c r="AH1194" s="6"/>
      <c r="AI1194" s="6"/>
      <c r="AJ1194" s="6"/>
      <c r="AK1194" s="6"/>
      <c r="AL1194" s="6"/>
      <c r="AM1194" s="6"/>
      <c r="AN1194" s="6"/>
      <c r="AO1194" s="6"/>
      <c r="AP1194" s="6"/>
      <c r="AQ1194" s="6"/>
      <c r="AR1194" s="6"/>
      <c r="AS1194" s="6"/>
      <c r="AT1194" s="6"/>
      <c r="AU1194" s="6"/>
      <c r="AV1194" s="6"/>
      <c r="AW1194" s="6"/>
      <c r="BD1194" s="6"/>
      <c r="BE1194" s="6"/>
    </row>
    <row r="1195" spans="6:57" x14ac:dyDescent="0.2"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AD1195" s="6"/>
      <c r="AE1195" s="6"/>
      <c r="AF1195" s="6"/>
      <c r="AG1195" s="6"/>
      <c r="AH1195" s="6"/>
      <c r="AI1195" s="6"/>
      <c r="AJ1195" s="6"/>
      <c r="AK1195" s="6"/>
      <c r="AL1195" s="6"/>
      <c r="AM1195" s="6"/>
      <c r="AN1195" s="6"/>
      <c r="AO1195" s="6"/>
      <c r="AP1195" s="6"/>
      <c r="AQ1195" s="6"/>
      <c r="AR1195" s="6"/>
      <c r="AS1195" s="6"/>
      <c r="AT1195" s="6"/>
      <c r="AU1195" s="6"/>
      <c r="AV1195" s="6"/>
      <c r="AW1195" s="6"/>
      <c r="BD1195" s="6"/>
      <c r="BE1195" s="6"/>
    </row>
    <row r="1196" spans="6:57" x14ac:dyDescent="0.2"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AD1196" s="6"/>
      <c r="AE1196" s="6"/>
      <c r="AF1196" s="6"/>
      <c r="AG1196" s="6"/>
      <c r="AH1196" s="6"/>
      <c r="AI1196" s="6"/>
      <c r="AJ1196" s="6"/>
      <c r="AK1196" s="6"/>
      <c r="AL1196" s="6"/>
      <c r="AM1196" s="6"/>
      <c r="AN1196" s="6"/>
      <c r="AO1196" s="6"/>
      <c r="AP1196" s="6"/>
      <c r="AQ1196" s="6"/>
      <c r="AR1196" s="6"/>
      <c r="AS1196" s="6"/>
      <c r="AT1196" s="6"/>
      <c r="AU1196" s="6"/>
      <c r="AV1196" s="6"/>
      <c r="AW1196" s="6"/>
      <c r="BD1196" s="6"/>
      <c r="BE1196" s="6"/>
    </row>
    <row r="1197" spans="6:57" x14ac:dyDescent="0.2"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AD1197" s="6"/>
      <c r="AE1197" s="6"/>
      <c r="AF1197" s="6"/>
      <c r="AG1197" s="6"/>
      <c r="AH1197" s="6"/>
      <c r="AI1197" s="6"/>
      <c r="AJ1197" s="6"/>
      <c r="AK1197" s="6"/>
      <c r="AL1197" s="6"/>
      <c r="AM1197" s="6"/>
      <c r="AN1197" s="6"/>
      <c r="AO1197" s="6"/>
      <c r="AP1197" s="6"/>
      <c r="AQ1197" s="6"/>
      <c r="AR1197" s="6"/>
      <c r="AS1197" s="6"/>
      <c r="AT1197" s="6"/>
      <c r="AU1197" s="6"/>
      <c r="AV1197" s="6"/>
      <c r="AW1197" s="6"/>
      <c r="BD1197" s="6"/>
      <c r="BE1197" s="6"/>
    </row>
    <row r="1198" spans="6:57" x14ac:dyDescent="0.2"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AD1198" s="6"/>
      <c r="AE1198" s="6"/>
      <c r="AF1198" s="6"/>
      <c r="AG1198" s="6"/>
      <c r="AH1198" s="6"/>
      <c r="AI1198" s="6"/>
      <c r="AJ1198" s="6"/>
      <c r="AK1198" s="6"/>
      <c r="AL1198" s="6"/>
      <c r="AM1198" s="6"/>
      <c r="AN1198" s="6"/>
      <c r="AO1198" s="6"/>
      <c r="AP1198" s="6"/>
      <c r="AQ1198" s="6"/>
      <c r="AR1198" s="6"/>
      <c r="AS1198" s="6"/>
      <c r="AT1198" s="6"/>
      <c r="AU1198" s="6"/>
      <c r="AV1198" s="6"/>
      <c r="AW1198" s="6"/>
      <c r="BD1198" s="6"/>
      <c r="BE1198" s="6"/>
    </row>
    <row r="1199" spans="6:57" x14ac:dyDescent="0.2"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AD1199" s="6"/>
      <c r="AE1199" s="6"/>
      <c r="AF1199" s="6"/>
      <c r="AG1199" s="6"/>
      <c r="AH1199" s="6"/>
      <c r="AI1199" s="6"/>
      <c r="AJ1199" s="6"/>
      <c r="AK1199" s="6"/>
      <c r="AL1199" s="6"/>
      <c r="AM1199" s="6"/>
      <c r="AN1199" s="6"/>
      <c r="AO1199" s="6"/>
      <c r="AP1199" s="6"/>
      <c r="AQ1199" s="6"/>
      <c r="AR1199" s="6"/>
      <c r="AS1199" s="6"/>
      <c r="AT1199" s="6"/>
      <c r="AU1199" s="6"/>
      <c r="AV1199" s="6"/>
      <c r="AW1199" s="6"/>
      <c r="BD1199" s="6"/>
      <c r="BE1199" s="6"/>
    </row>
    <row r="1200" spans="6:57" x14ac:dyDescent="0.2"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AD1200" s="6"/>
      <c r="AE1200" s="6"/>
      <c r="AF1200" s="6"/>
      <c r="AG1200" s="6"/>
      <c r="AH1200" s="6"/>
      <c r="AI1200" s="6"/>
      <c r="AJ1200" s="6"/>
      <c r="AK1200" s="6"/>
      <c r="AL1200" s="6"/>
      <c r="AM1200" s="6"/>
      <c r="AN1200" s="6"/>
      <c r="AO1200" s="6"/>
      <c r="AP1200" s="6"/>
      <c r="AQ1200" s="6"/>
      <c r="AR1200" s="6"/>
      <c r="AS1200" s="6"/>
      <c r="AT1200" s="6"/>
      <c r="AU1200" s="6"/>
      <c r="AV1200" s="6"/>
      <c r="AW1200" s="6"/>
      <c r="BD1200" s="6"/>
      <c r="BE1200" s="6"/>
    </row>
    <row r="1201" spans="6:57" x14ac:dyDescent="0.2"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AD1201" s="6"/>
      <c r="AE1201" s="6"/>
      <c r="AF1201" s="6"/>
      <c r="AG1201" s="6"/>
      <c r="AH1201" s="6"/>
      <c r="AI1201" s="6"/>
      <c r="AJ1201" s="6"/>
      <c r="AK1201" s="6"/>
      <c r="AL1201" s="6"/>
      <c r="AM1201" s="6"/>
      <c r="AN1201" s="6"/>
      <c r="AO1201" s="6"/>
      <c r="AP1201" s="6"/>
      <c r="AQ1201" s="6"/>
      <c r="AR1201" s="6"/>
      <c r="AS1201" s="6"/>
      <c r="AT1201" s="6"/>
      <c r="AU1201" s="6"/>
      <c r="AV1201" s="6"/>
      <c r="AW1201" s="6"/>
      <c r="BD1201" s="6"/>
      <c r="BE1201" s="6"/>
    </row>
    <row r="1202" spans="6:57" x14ac:dyDescent="0.2"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AD1202" s="6"/>
      <c r="AE1202" s="6"/>
      <c r="AF1202" s="6"/>
      <c r="AG1202" s="6"/>
      <c r="AH1202" s="6"/>
      <c r="AI1202" s="6"/>
      <c r="AJ1202" s="6"/>
      <c r="AK1202" s="6"/>
      <c r="AL1202" s="6"/>
      <c r="AM1202" s="6"/>
      <c r="AN1202" s="6"/>
      <c r="AO1202" s="6"/>
      <c r="AP1202" s="6"/>
      <c r="AQ1202" s="6"/>
      <c r="AR1202" s="6"/>
      <c r="AS1202" s="6"/>
      <c r="AT1202" s="6"/>
      <c r="AU1202" s="6"/>
      <c r="AV1202" s="6"/>
      <c r="AW1202" s="6"/>
      <c r="BD1202" s="6"/>
      <c r="BE1202" s="6"/>
    </row>
    <row r="1203" spans="6:57" x14ac:dyDescent="0.2"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AD1203" s="6"/>
      <c r="AE1203" s="6"/>
      <c r="AF1203" s="6"/>
      <c r="AG1203" s="6"/>
      <c r="AH1203" s="6"/>
      <c r="AI1203" s="6"/>
      <c r="AJ1203" s="6"/>
      <c r="AK1203" s="6"/>
      <c r="AL1203" s="6"/>
      <c r="AM1203" s="6"/>
      <c r="AN1203" s="6"/>
      <c r="AO1203" s="6"/>
      <c r="AP1203" s="6"/>
      <c r="AQ1203" s="6"/>
      <c r="AR1203" s="6"/>
      <c r="AS1203" s="6"/>
      <c r="AT1203" s="6"/>
      <c r="AU1203" s="6"/>
      <c r="AV1203" s="6"/>
      <c r="AW1203" s="6"/>
      <c r="BD1203" s="6"/>
      <c r="BE1203" s="6"/>
    </row>
    <row r="1204" spans="6:57" x14ac:dyDescent="0.2"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AD1204" s="6"/>
      <c r="AE1204" s="6"/>
      <c r="AF1204" s="6"/>
      <c r="AG1204" s="6"/>
      <c r="AH1204" s="6"/>
      <c r="AI1204" s="6"/>
      <c r="AJ1204" s="6"/>
      <c r="AK1204" s="6"/>
      <c r="AL1204" s="6"/>
      <c r="AM1204" s="6"/>
      <c r="AN1204" s="6"/>
      <c r="AO1204" s="6"/>
      <c r="AP1204" s="6"/>
      <c r="AQ1204" s="6"/>
      <c r="AR1204" s="6"/>
      <c r="AS1204" s="6"/>
      <c r="AT1204" s="6"/>
      <c r="AU1204" s="6"/>
      <c r="AV1204" s="6"/>
      <c r="AW1204" s="6"/>
      <c r="BD1204" s="6"/>
      <c r="BE1204" s="6"/>
    </row>
    <row r="1205" spans="6:57" x14ac:dyDescent="0.2"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AD1205" s="6"/>
      <c r="AE1205" s="6"/>
      <c r="AF1205" s="6"/>
      <c r="AG1205" s="6"/>
      <c r="AH1205" s="6"/>
      <c r="AI1205" s="6"/>
      <c r="AJ1205" s="6"/>
      <c r="AK1205" s="6"/>
      <c r="AL1205" s="6"/>
      <c r="AM1205" s="6"/>
      <c r="AN1205" s="6"/>
      <c r="AO1205" s="6"/>
      <c r="AP1205" s="6"/>
      <c r="AQ1205" s="6"/>
      <c r="AR1205" s="6"/>
      <c r="AS1205" s="6"/>
      <c r="AT1205" s="6"/>
      <c r="AU1205" s="6"/>
      <c r="AV1205" s="6"/>
      <c r="AW1205" s="6"/>
      <c r="BD1205" s="6"/>
      <c r="BE1205" s="6"/>
    </row>
    <row r="1206" spans="6:57" x14ac:dyDescent="0.2"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AD1206" s="6"/>
      <c r="AE1206" s="6"/>
      <c r="AF1206" s="6"/>
      <c r="AG1206" s="6"/>
      <c r="AH1206" s="6"/>
      <c r="AI1206" s="6"/>
      <c r="AJ1206" s="6"/>
      <c r="AK1206" s="6"/>
      <c r="AL1206" s="6"/>
      <c r="AM1206" s="6"/>
      <c r="AN1206" s="6"/>
      <c r="AO1206" s="6"/>
      <c r="AP1206" s="6"/>
      <c r="AQ1206" s="6"/>
      <c r="AR1206" s="6"/>
      <c r="AS1206" s="6"/>
      <c r="AT1206" s="6"/>
      <c r="AU1206" s="6"/>
      <c r="AV1206" s="6"/>
      <c r="AW1206" s="6"/>
      <c r="BD1206" s="6"/>
      <c r="BE1206" s="6"/>
    </row>
    <row r="1207" spans="6:57" x14ac:dyDescent="0.2"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AD1207" s="6"/>
      <c r="AE1207" s="6"/>
      <c r="AF1207" s="6"/>
      <c r="AG1207" s="6"/>
      <c r="AH1207" s="6"/>
      <c r="AI1207" s="6"/>
      <c r="AJ1207" s="6"/>
      <c r="AK1207" s="6"/>
      <c r="AL1207" s="6"/>
      <c r="AM1207" s="6"/>
      <c r="AN1207" s="6"/>
      <c r="AO1207" s="6"/>
      <c r="AP1207" s="6"/>
      <c r="AQ1207" s="6"/>
      <c r="AR1207" s="6"/>
      <c r="AS1207" s="6"/>
      <c r="AT1207" s="6"/>
      <c r="AU1207" s="6"/>
      <c r="AV1207" s="6"/>
      <c r="AW1207" s="6"/>
      <c r="BD1207" s="6"/>
      <c r="BE1207" s="6"/>
    </row>
    <row r="1208" spans="6:57" x14ac:dyDescent="0.2"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AD1208" s="6"/>
      <c r="AE1208" s="6"/>
      <c r="AF1208" s="6"/>
      <c r="AG1208" s="6"/>
      <c r="AH1208" s="6"/>
      <c r="AI1208" s="6"/>
      <c r="AJ1208" s="6"/>
      <c r="AK1208" s="6"/>
      <c r="AL1208" s="6"/>
      <c r="AM1208" s="6"/>
      <c r="AN1208" s="6"/>
      <c r="AO1208" s="6"/>
      <c r="AP1208" s="6"/>
      <c r="AQ1208" s="6"/>
      <c r="AR1208" s="6"/>
      <c r="AS1208" s="6"/>
      <c r="AT1208" s="6"/>
      <c r="AU1208" s="6"/>
      <c r="AV1208" s="6"/>
      <c r="AW1208" s="6"/>
      <c r="BD1208" s="6"/>
      <c r="BE1208" s="6"/>
    </row>
    <row r="1209" spans="6:57" x14ac:dyDescent="0.2"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AD1209" s="6"/>
      <c r="AE1209" s="6"/>
      <c r="AF1209" s="6"/>
      <c r="AG1209" s="6"/>
      <c r="AH1209" s="6"/>
      <c r="AI1209" s="6"/>
      <c r="AJ1209" s="6"/>
      <c r="AK1209" s="6"/>
      <c r="AL1209" s="6"/>
      <c r="AM1209" s="6"/>
      <c r="AN1209" s="6"/>
      <c r="AO1209" s="6"/>
      <c r="AP1209" s="6"/>
      <c r="AQ1209" s="6"/>
      <c r="AR1209" s="6"/>
      <c r="AS1209" s="6"/>
      <c r="AT1209" s="6"/>
      <c r="AU1209" s="6"/>
      <c r="AV1209" s="6"/>
      <c r="AW1209" s="6"/>
      <c r="BD1209" s="6"/>
      <c r="BE1209" s="6"/>
    </row>
    <row r="1210" spans="6:57" x14ac:dyDescent="0.2"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AD1210" s="6"/>
      <c r="AE1210" s="6"/>
      <c r="AF1210" s="6"/>
      <c r="AG1210" s="6"/>
      <c r="AH1210" s="6"/>
      <c r="AI1210" s="6"/>
      <c r="AJ1210" s="6"/>
      <c r="AK1210" s="6"/>
      <c r="AL1210" s="6"/>
      <c r="AM1210" s="6"/>
      <c r="AN1210" s="6"/>
      <c r="AO1210" s="6"/>
      <c r="AP1210" s="6"/>
      <c r="AQ1210" s="6"/>
      <c r="AR1210" s="6"/>
      <c r="AS1210" s="6"/>
      <c r="AT1210" s="6"/>
      <c r="AU1210" s="6"/>
      <c r="AV1210" s="6"/>
      <c r="AW1210" s="6"/>
      <c r="BD1210" s="6"/>
      <c r="BE1210" s="6"/>
    </row>
    <row r="1211" spans="6:57" x14ac:dyDescent="0.2"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AD1211" s="6"/>
      <c r="AE1211" s="6"/>
      <c r="AF1211" s="6"/>
      <c r="AG1211" s="6"/>
      <c r="AH1211" s="6"/>
      <c r="AI1211" s="6"/>
      <c r="AJ1211" s="6"/>
      <c r="AK1211" s="6"/>
      <c r="AL1211" s="6"/>
      <c r="AM1211" s="6"/>
      <c r="AN1211" s="6"/>
      <c r="AO1211" s="6"/>
      <c r="AP1211" s="6"/>
      <c r="AQ1211" s="6"/>
      <c r="AR1211" s="6"/>
      <c r="AS1211" s="6"/>
      <c r="AT1211" s="6"/>
      <c r="AU1211" s="6"/>
      <c r="AV1211" s="6"/>
      <c r="AW1211" s="6"/>
      <c r="BD1211" s="6"/>
      <c r="BE1211" s="6"/>
    </row>
    <row r="1212" spans="6:57" x14ac:dyDescent="0.2"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AD1212" s="6"/>
      <c r="AE1212" s="6"/>
      <c r="AF1212" s="6"/>
      <c r="AG1212" s="6"/>
      <c r="AH1212" s="6"/>
      <c r="AI1212" s="6"/>
      <c r="AJ1212" s="6"/>
      <c r="AK1212" s="6"/>
      <c r="AL1212" s="6"/>
      <c r="AM1212" s="6"/>
      <c r="AN1212" s="6"/>
      <c r="AO1212" s="6"/>
      <c r="AP1212" s="6"/>
      <c r="AQ1212" s="6"/>
      <c r="AR1212" s="6"/>
      <c r="AS1212" s="6"/>
      <c r="AT1212" s="6"/>
      <c r="AU1212" s="6"/>
      <c r="AV1212" s="6"/>
      <c r="AW1212" s="6"/>
      <c r="BD1212" s="6"/>
      <c r="BE1212" s="6"/>
    </row>
    <row r="1213" spans="6:57" x14ac:dyDescent="0.2"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AD1213" s="6"/>
      <c r="AE1213" s="6"/>
      <c r="AF1213" s="6"/>
      <c r="AG1213" s="6"/>
      <c r="AH1213" s="6"/>
      <c r="AI1213" s="6"/>
      <c r="AJ1213" s="6"/>
      <c r="AK1213" s="6"/>
      <c r="AL1213" s="6"/>
      <c r="AM1213" s="6"/>
      <c r="AN1213" s="6"/>
      <c r="AO1213" s="6"/>
      <c r="AP1213" s="6"/>
      <c r="AQ1213" s="6"/>
      <c r="AR1213" s="6"/>
      <c r="AS1213" s="6"/>
      <c r="AT1213" s="6"/>
      <c r="AU1213" s="6"/>
      <c r="AV1213" s="6"/>
      <c r="AW1213" s="6"/>
      <c r="BD1213" s="6"/>
      <c r="BE1213" s="6"/>
    </row>
    <row r="1214" spans="6:57" x14ac:dyDescent="0.2"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AD1214" s="6"/>
      <c r="AE1214" s="6"/>
      <c r="AF1214" s="6"/>
      <c r="AG1214" s="6"/>
      <c r="AH1214" s="6"/>
      <c r="AI1214" s="6"/>
      <c r="AJ1214" s="6"/>
      <c r="AK1214" s="6"/>
      <c r="AL1214" s="6"/>
      <c r="AM1214" s="6"/>
      <c r="AN1214" s="6"/>
      <c r="AO1214" s="6"/>
      <c r="AP1214" s="6"/>
      <c r="AQ1214" s="6"/>
      <c r="AR1214" s="6"/>
      <c r="AS1214" s="6"/>
      <c r="AT1214" s="6"/>
      <c r="AU1214" s="6"/>
      <c r="AV1214" s="6"/>
      <c r="AW1214" s="6"/>
      <c r="BD1214" s="6"/>
      <c r="BE1214" s="6"/>
    </row>
    <row r="1215" spans="6:57" x14ac:dyDescent="0.2"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AD1215" s="6"/>
      <c r="AE1215" s="6"/>
      <c r="AF1215" s="6"/>
      <c r="AG1215" s="6"/>
      <c r="AH1215" s="6"/>
      <c r="AI1215" s="6"/>
      <c r="AJ1215" s="6"/>
      <c r="AK1215" s="6"/>
      <c r="AL1215" s="6"/>
      <c r="AM1215" s="6"/>
      <c r="AN1215" s="6"/>
      <c r="AO1215" s="6"/>
      <c r="AP1215" s="6"/>
      <c r="AQ1215" s="6"/>
      <c r="AR1215" s="6"/>
      <c r="AS1215" s="6"/>
      <c r="AT1215" s="6"/>
      <c r="AU1215" s="6"/>
      <c r="AV1215" s="6"/>
      <c r="AW1215" s="6"/>
      <c r="BD1215" s="6"/>
      <c r="BE1215" s="6"/>
    </row>
    <row r="1216" spans="6:57" x14ac:dyDescent="0.2"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AD1216" s="6"/>
      <c r="AE1216" s="6"/>
      <c r="AF1216" s="6"/>
      <c r="AG1216" s="6"/>
      <c r="AH1216" s="6"/>
      <c r="AI1216" s="6"/>
      <c r="AJ1216" s="6"/>
      <c r="AK1216" s="6"/>
      <c r="AL1216" s="6"/>
      <c r="AM1216" s="6"/>
      <c r="AN1216" s="6"/>
      <c r="AO1216" s="6"/>
      <c r="AP1216" s="6"/>
      <c r="AQ1216" s="6"/>
      <c r="AR1216" s="6"/>
      <c r="AS1216" s="6"/>
      <c r="AT1216" s="6"/>
      <c r="AU1216" s="6"/>
      <c r="AV1216" s="6"/>
      <c r="AW1216" s="6"/>
      <c r="BD1216" s="6"/>
      <c r="BE1216" s="6"/>
    </row>
    <row r="1217" spans="6:57" x14ac:dyDescent="0.2"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AD1217" s="6"/>
      <c r="AE1217" s="6"/>
      <c r="AF1217" s="6"/>
      <c r="AG1217" s="6"/>
      <c r="AH1217" s="6"/>
      <c r="AI1217" s="6"/>
      <c r="AJ1217" s="6"/>
      <c r="AK1217" s="6"/>
      <c r="AL1217" s="6"/>
      <c r="AM1217" s="6"/>
      <c r="AN1217" s="6"/>
      <c r="AO1217" s="6"/>
      <c r="AP1217" s="6"/>
      <c r="AQ1217" s="6"/>
      <c r="AR1217" s="6"/>
      <c r="AS1217" s="6"/>
      <c r="AT1217" s="6"/>
      <c r="AU1217" s="6"/>
      <c r="AV1217" s="6"/>
      <c r="AW1217" s="6"/>
      <c r="BD1217" s="6"/>
      <c r="BE1217" s="6"/>
    </row>
    <row r="1218" spans="6:57" x14ac:dyDescent="0.2"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AD1218" s="6"/>
      <c r="AE1218" s="6"/>
      <c r="AF1218" s="6"/>
      <c r="AG1218" s="6"/>
      <c r="AH1218" s="6"/>
      <c r="AI1218" s="6"/>
      <c r="AJ1218" s="6"/>
      <c r="AK1218" s="6"/>
      <c r="AL1218" s="6"/>
      <c r="AM1218" s="6"/>
      <c r="AN1218" s="6"/>
      <c r="AO1218" s="6"/>
      <c r="AP1218" s="6"/>
      <c r="AQ1218" s="6"/>
      <c r="AR1218" s="6"/>
      <c r="AS1218" s="6"/>
      <c r="AT1218" s="6"/>
      <c r="AU1218" s="6"/>
      <c r="AV1218" s="6"/>
      <c r="AW1218" s="6"/>
      <c r="BD1218" s="6"/>
      <c r="BE1218" s="6"/>
    </row>
    <row r="1219" spans="6:57" x14ac:dyDescent="0.2"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AD1219" s="6"/>
      <c r="AE1219" s="6"/>
      <c r="AF1219" s="6"/>
      <c r="AG1219" s="6"/>
      <c r="AH1219" s="6"/>
      <c r="AI1219" s="6"/>
      <c r="AJ1219" s="6"/>
      <c r="AK1219" s="6"/>
      <c r="AL1219" s="6"/>
      <c r="AM1219" s="6"/>
      <c r="AN1219" s="6"/>
      <c r="AO1219" s="6"/>
      <c r="AP1219" s="6"/>
      <c r="AQ1219" s="6"/>
      <c r="AR1219" s="6"/>
      <c r="AS1219" s="6"/>
      <c r="AT1219" s="6"/>
      <c r="AU1219" s="6"/>
      <c r="AV1219" s="6"/>
      <c r="AW1219" s="6"/>
      <c r="BD1219" s="6"/>
      <c r="BE1219" s="6"/>
    </row>
    <row r="1220" spans="6:57" x14ac:dyDescent="0.2"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AD1220" s="6"/>
      <c r="AE1220" s="6"/>
      <c r="AF1220" s="6"/>
      <c r="AG1220" s="6"/>
      <c r="AH1220" s="6"/>
      <c r="AI1220" s="6"/>
      <c r="AJ1220" s="6"/>
      <c r="AK1220" s="6"/>
      <c r="AL1220" s="6"/>
      <c r="AM1220" s="6"/>
      <c r="AN1220" s="6"/>
      <c r="AO1220" s="6"/>
      <c r="AP1220" s="6"/>
      <c r="AQ1220" s="6"/>
      <c r="AR1220" s="6"/>
      <c r="AS1220" s="6"/>
      <c r="AT1220" s="6"/>
      <c r="AU1220" s="6"/>
      <c r="AV1220" s="6"/>
      <c r="AW1220" s="6"/>
      <c r="BD1220" s="6"/>
      <c r="BE1220" s="6"/>
    </row>
    <row r="1221" spans="6:57" x14ac:dyDescent="0.2"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AD1221" s="6"/>
      <c r="AE1221" s="6"/>
      <c r="AF1221" s="6"/>
      <c r="AG1221" s="6"/>
      <c r="AH1221" s="6"/>
      <c r="AI1221" s="6"/>
      <c r="AJ1221" s="6"/>
      <c r="AK1221" s="6"/>
      <c r="AL1221" s="6"/>
      <c r="AM1221" s="6"/>
      <c r="AN1221" s="6"/>
      <c r="AO1221" s="6"/>
      <c r="AP1221" s="6"/>
      <c r="AQ1221" s="6"/>
      <c r="AR1221" s="6"/>
      <c r="AS1221" s="6"/>
      <c r="AT1221" s="6"/>
      <c r="AU1221" s="6"/>
      <c r="AV1221" s="6"/>
      <c r="AW1221" s="6"/>
      <c r="BD1221" s="6"/>
      <c r="BE1221" s="6"/>
    </row>
    <row r="1222" spans="6:57" x14ac:dyDescent="0.2"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AD1222" s="6"/>
      <c r="AE1222" s="6"/>
      <c r="AF1222" s="6"/>
      <c r="AG1222" s="6"/>
      <c r="AH1222" s="6"/>
      <c r="AI1222" s="6"/>
      <c r="AJ1222" s="6"/>
      <c r="AK1222" s="6"/>
      <c r="AL1222" s="6"/>
      <c r="AM1222" s="6"/>
      <c r="AN1222" s="6"/>
      <c r="AO1222" s="6"/>
      <c r="AP1222" s="6"/>
      <c r="AQ1222" s="6"/>
      <c r="AR1222" s="6"/>
      <c r="AS1222" s="6"/>
      <c r="AT1222" s="6"/>
      <c r="AU1222" s="6"/>
      <c r="AV1222" s="6"/>
      <c r="AW1222" s="6"/>
      <c r="BD1222" s="6"/>
      <c r="BE1222" s="6"/>
    </row>
    <row r="1223" spans="6:57" x14ac:dyDescent="0.2"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AD1223" s="6"/>
      <c r="AE1223" s="6"/>
      <c r="AF1223" s="6"/>
      <c r="AG1223" s="6"/>
      <c r="AH1223" s="6"/>
      <c r="AI1223" s="6"/>
      <c r="AJ1223" s="6"/>
      <c r="AK1223" s="6"/>
      <c r="AL1223" s="6"/>
      <c r="AM1223" s="6"/>
      <c r="AN1223" s="6"/>
      <c r="AO1223" s="6"/>
      <c r="AP1223" s="6"/>
      <c r="AQ1223" s="6"/>
      <c r="AR1223" s="6"/>
      <c r="AS1223" s="6"/>
      <c r="AT1223" s="6"/>
      <c r="AU1223" s="6"/>
      <c r="AV1223" s="6"/>
      <c r="AW1223" s="6"/>
      <c r="BD1223" s="6"/>
      <c r="BE1223" s="6"/>
    </row>
    <row r="1224" spans="6:57" x14ac:dyDescent="0.2"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AD1224" s="6"/>
      <c r="AE1224" s="6"/>
      <c r="AF1224" s="6"/>
      <c r="AG1224" s="6"/>
      <c r="AH1224" s="6"/>
      <c r="AI1224" s="6"/>
      <c r="AJ1224" s="6"/>
      <c r="AK1224" s="6"/>
      <c r="AL1224" s="6"/>
      <c r="AM1224" s="6"/>
      <c r="AN1224" s="6"/>
      <c r="AO1224" s="6"/>
      <c r="AP1224" s="6"/>
      <c r="AQ1224" s="6"/>
      <c r="AR1224" s="6"/>
      <c r="AS1224" s="6"/>
      <c r="AT1224" s="6"/>
      <c r="AU1224" s="6"/>
      <c r="AV1224" s="6"/>
      <c r="AW1224" s="6"/>
      <c r="BD1224" s="6"/>
      <c r="BE1224" s="6"/>
    </row>
    <row r="1225" spans="6:57" x14ac:dyDescent="0.2"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AD1225" s="6"/>
      <c r="AE1225" s="6"/>
      <c r="AF1225" s="6"/>
      <c r="AG1225" s="6"/>
      <c r="AH1225" s="6"/>
      <c r="AI1225" s="6"/>
      <c r="AJ1225" s="6"/>
      <c r="AK1225" s="6"/>
      <c r="AL1225" s="6"/>
      <c r="AM1225" s="6"/>
      <c r="AN1225" s="6"/>
      <c r="AO1225" s="6"/>
      <c r="AP1225" s="6"/>
      <c r="AQ1225" s="6"/>
      <c r="AR1225" s="6"/>
      <c r="AS1225" s="6"/>
      <c r="AT1225" s="6"/>
      <c r="AU1225" s="6"/>
      <c r="AV1225" s="6"/>
      <c r="AW1225" s="6"/>
      <c r="BD1225" s="6"/>
      <c r="BE1225" s="6"/>
    </row>
    <row r="1226" spans="6:57" x14ac:dyDescent="0.2"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AD1226" s="6"/>
      <c r="AE1226" s="6"/>
      <c r="AF1226" s="6"/>
      <c r="AG1226" s="6"/>
      <c r="AH1226" s="6"/>
      <c r="AI1226" s="6"/>
      <c r="AJ1226" s="6"/>
      <c r="AK1226" s="6"/>
      <c r="AL1226" s="6"/>
      <c r="AM1226" s="6"/>
      <c r="AN1226" s="6"/>
      <c r="AO1226" s="6"/>
      <c r="AP1226" s="6"/>
      <c r="AQ1226" s="6"/>
      <c r="AR1226" s="6"/>
      <c r="AS1226" s="6"/>
      <c r="AT1226" s="6"/>
      <c r="AU1226" s="6"/>
      <c r="AV1226" s="6"/>
      <c r="AW1226" s="6"/>
      <c r="BD1226" s="6"/>
      <c r="BE1226" s="6"/>
    </row>
    <row r="1227" spans="6:57" x14ac:dyDescent="0.2"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AD1227" s="6"/>
      <c r="AE1227" s="6"/>
      <c r="AF1227" s="6"/>
      <c r="AG1227" s="6"/>
      <c r="AH1227" s="6"/>
      <c r="AI1227" s="6"/>
      <c r="AJ1227" s="6"/>
      <c r="AK1227" s="6"/>
      <c r="AL1227" s="6"/>
      <c r="AM1227" s="6"/>
      <c r="AN1227" s="6"/>
      <c r="AO1227" s="6"/>
      <c r="AP1227" s="6"/>
      <c r="AQ1227" s="6"/>
      <c r="AR1227" s="6"/>
      <c r="AS1227" s="6"/>
      <c r="AT1227" s="6"/>
      <c r="AU1227" s="6"/>
      <c r="AV1227" s="6"/>
      <c r="AW1227" s="6"/>
      <c r="BD1227" s="6"/>
      <c r="BE1227" s="6"/>
    </row>
    <row r="1228" spans="6:57" x14ac:dyDescent="0.2"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AD1228" s="6"/>
      <c r="AE1228" s="6"/>
      <c r="AF1228" s="6"/>
      <c r="AG1228" s="6"/>
      <c r="AH1228" s="6"/>
      <c r="AI1228" s="6"/>
      <c r="AJ1228" s="6"/>
      <c r="AK1228" s="6"/>
      <c r="AL1228" s="6"/>
      <c r="AM1228" s="6"/>
      <c r="AN1228" s="6"/>
      <c r="AO1228" s="6"/>
      <c r="AP1228" s="6"/>
      <c r="AQ1228" s="6"/>
      <c r="AR1228" s="6"/>
      <c r="AS1228" s="6"/>
      <c r="AT1228" s="6"/>
      <c r="AU1228" s="6"/>
      <c r="AV1228" s="6"/>
      <c r="AW1228" s="6"/>
      <c r="BD1228" s="6"/>
      <c r="BE1228" s="6"/>
    </row>
    <row r="1229" spans="6:57" x14ac:dyDescent="0.2"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AD1229" s="6"/>
      <c r="AE1229" s="6"/>
      <c r="AF1229" s="6"/>
      <c r="AG1229" s="6"/>
      <c r="AH1229" s="6"/>
      <c r="AI1229" s="6"/>
      <c r="AJ1229" s="6"/>
      <c r="AK1229" s="6"/>
      <c r="AL1229" s="6"/>
      <c r="AM1229" s="6"/>
      <c r="AN1229" s="6"/>
      <c r="AO1229" s="6"/>
      <c r="AP1229" s="6"/>
      <c r="AQ1229" s="6"/>
      <c r="AR1229" s="6"/>
      <c r="AS1229" s="6"/>
      <c r="AT1229" s="6"/>
      <c r="AU1229" s="6"/>
      <c r="AV1229" s="6"/>
      <c r="AW1229" s="6"/>
      <c r="BD1229" s="6"/>
      <c r="BE1229" s="6"/>
    </row>
    <row r="1230" spans="6:57" x14ac:dyDescent="0.2"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AD1230" s="6"/>
      <c r="AE1230" s="6"/>
      <c r="AF1230" s="6"/>
      <c r="AG1230" s="6"/>
      <c r="AH1230" s="6"/>
      <c r="AI1230" s="6"/>
      <c r="AJ1230" s="6"/>
      <c r="AK1230" s="6"/>
      <c r="AL1230" s="6"/>
      <c r="AM1230" s="6"/>
      <c r="AN1230" s="6"/>
      <c r="AO1230" s="6"/>
      <c r="AP1230" s="6"/>
      <c r="AQ1230" s="6"/>
      <c r="AR1230" s="6"/>
      <c r="AS1230" s="6"/>
      <c r="AT1230" s="6"/>
      <c r="AU1230" s="6"/>
      <c r="AV1230" s="6"/>
      <c r="AW1230" s="6"/>
      <c r="BD1230" s="6"/>
      <c r="BE1230" s="6"/>
    </row>
    <row r="1231" spans="6:57" x14ac:dyDescent="0.2"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AD1231" s="6"/>
      <c r="AE1231" s="6"/>
      <c r="AF1231" s="6"/>
      <c r="AG1231" s="6"/>
      <c r="AH1231" s="6"/>
      <c r="AI1231" s="6"/>
      <c r="AJ1231" s="6"/>
      <c r="AK1231" s="6"/>
      <c r="AL1231" s="6"/>
      <c r="AM1231" s="6"/>
      <c r="AN1231" s="6"/>
      <c r="AO1231" s="6"/>
      <c r="AP1231" s="6"/>
      <c r="AQ1231" s="6"/>
      <c r="AR1231" s="6"/>
      <c r="AS1231" s="6"/>
      <c r="AT1231" s="6"/>
      <c r="AU1231" s="6"/>
      <c r="AV1231" s="6"/>
      <c r="AW1231" s="6"/>
      <c r="BD1231" s="6"/>
      <c r="BE1231" s="6"/>
    </row>
    <row r="1232" spans="6:57" x14ac:dyDescent="0.2"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AD1232" s="6"/>
      <c r="AE1232" s="6"/>
      <c r="AF1232" s="6"/>
      <c r="AG1232" s="6"/>
      <c r="AH1232" s="6"/>
      <c r="AI1232" s="6"/>
      <c r="AJ1232" s="6"/>
      <c r="AK1232" s="6"/>
      <c r="AL1232" s="6"/>
      <c r="AM1232" s="6"/>
      <c r="AN1232" s="6"/>
      <c r="AO1232" s="6"/>
      <c r="AP1232" s="6"/>
      <c r="AQ1232" s="6"/>
      <c r="AR1232" s="6"/>
      <c r="AS1232" s="6"/>
      <c r="AT1232" s="6"/>
      <c r="AU1232" s="6"/>
      <c r="AV1232" s="6"/>
      <c r="AW1232" s="6"/>
      <c r="BD1232" s="6"/>
      <c r="BE1232" s="6"/>
    </row>
    <row r="1233" spans="6:57" x14ac:dyDescent="0.2"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AD1233" s="6"/>
      <c r="AE1233" s="6"/>
      <c r="AF1233" s="6"/>
      <c r="AG1233" s="6"/>
      <c r="AH1233" s="6"/>
      <c r="AI1233" s="6"/>
      <c r="AJ1233" s="6"/>
      <c r="AK1233" s="6"/>
      <c r="AL1233" s="6"/>
      <c r="AM1233" s="6"/>
      <c r="AN1233" s="6"/>
      <c r="AO1233" s="6"/>
      <c r="AP1233" s="6"/>
      <c r="AQ1233" s="6"/>
      <c r="AR1233" s="6"/>
      <c r="AS1233" s="6"/>
      <c r="AT1233" s="6"/>
      <c r="AU1233" s="6"/>
      <c r="AV1233" s="6"/>
      <c r="AW1233" s="6"/>
      <c r="BD1233" s="6"/>
      <c r="BE1233" s="6"/>
    </row>
    <row r="1234" spans="6:57" x14ac:dyDescent="0.2"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AD1234" s="6"/>
      <c r="AE1234" s="6"/>
      <c r="AF1234" s="6"/>
      <c r="AG1234" s="6"/>
      <c r="AH1234" s="6"/>
      <c r="AI1234" s="6"/>
      <c r="AJ1234" s="6"/>
      <c r="AK1234" s="6"/>
      <c r="AL1234" s="6"/>
      <c r="AM1234" s="6"/>
      <c r="AN1234" s="6"/>
      <c r="AO1234" s="6"/>
      <c r="AP1234" s="6"/>
      <c r="AQ1234" s="6"/>
      <c r="AR1234" s="6"/>
      <c r="AS1234" s="6"/>
      <c r="AT1234" s="6"/>
      <c r="AU1234" s="6"/>
      <c r="AV1234" s="6"/>
      <c r="AW1234" s="6"/>
      <c r="BD1234" s="6"/>
      <c r="BE1234" s="6"/>
    </row>
    <row r="1235" spans="6:57" x14ac:dyDescent="0.2"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AD1235" s="6"/>
      <c r="AE1235" s="6"/>
      <c r="AF1235" s="6"/>
      <c r="AG1235" s="6"/>
      <c r="AH1235" s="6"/>
      <c r="AI1235" s="6"/>
      <c r="AJ1235" s="6"/>
      <c r="AK1235" s="6"/>
      <c r="AL1235" s="6"/>
      <c r="AM1235" s="6"/>
      <c r="AN1235" s="6"/>
      <c r="AO1235" s="6"/>
      <c r="AP1235" s="6"/>
      <c r="AQ1235" s="6"/>
      <c r="AR1235" s="6"/>
      <c r="AS1235" s="6"/>
      <c r="AT1235" s="6"/>
      <c r="AU1235" s="6"/>
      <c r="AV1235" s="6"/>
      <c r="AW1235" s="6"/>
      <c r="BD1235" s="6"/>
      <c r="BE1235" s="6"/>
    </row>
    <row r="1236" spans="6:57" x14ac:dyDescent="0.2"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AD1236" s="6"/>
      <c r="AE1236" s="6"/>
      <c r="AF1236" s="6"/>
      <c r="AG1236" s="6"/>
      <c r="AH1236" s="6"/>
      <c r="AI1236" s="6"/>
      <c r="AJ1236" s="6"/>
      <c r="AK1236" s="6"/>
      <c r="AL1236" s="6"/>
      <c r="AM1236" s="6"/>
      <c r="AN1236" s="6"/>
      <c r="AO1236" s="6"/>
      <c r="AP1236" s="6"/>
      <c r="AQ1236" s="6"/>
      <c r="AR1236" s="6"/>
      <c r="AS1236" s="6"/>
      <c r="AT1236" s="6"/>
      <c r="AU1236" s="6"/>
      <c r="AV1236" s="6"/>
      <c r="AW1236" s="6"/>
      <c r="BD1236" s="6"/>
      <c r="BE1236" s="6"/>
    </row>
    <row r="1237" spans="6:57" x14ac:dyDescent="0.2"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AD1237" s="6"/>
      <c r="AE1237" s="6"/>
      <c r="AF1237" s="6"/>
      <c r="AG1237" s="6"/>
      <c r="AH1237" s="6"/>
      <c r="AI1237" s="6"/>
      <c r="AJ1237" s="6"/>
      <c r="AK1237" s="6"/>
      <c r="AL1237" s="6"/>
      <c r="AM1237" s="6"/>
      <c r="AN1237" s="6"/>
      <c r="AO1237" s="6"/>
      <c r="AP1237" s="6"/>
      <c r="AQ1237" s="6"/>
      <c r="AR1237" s="6"/>
      <c r="AS1237" s="6"/>
      <c r="AT1237" s="6"/>
      <c r="AU1237" s="6"/>
      <c r="AV1237" s="6"/>
      <c r="AW1237" s="6"/>
      <c r="BD1237" s="6"/>
      <c r="BE1237" s="6"/>
    </row>
    <row r="1238" spans="6:57" x14ac:dyDescent="0.2"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AD1238" s="6"/>
      <c r="AE1238" s="6"/>
      <c r="AF1238" s="6"/>
      <c r="AG1238" s="6"/>
      <c r="AH1238" s="6"/>
      <c r="AI1238" s="6"/>
      <c r="AJ1238" s="6"/>
      <c r="AK1238" s="6"/>
      <c r="AL1238" s="6"/>
      <c r="AM1238" s="6"/>
      <c r="AN1238" s="6"/>
      <c r="AO1238" s="6"/>
      <c r="AP1238" s="6"/>
      <c r="AQ1238" s="6"/>
      <c r="AR1238" s="6"/>
      <c r="AS1238" s="6"/>
      <c r="AT1238" s="6"/>
      <c r="AU1238" s="6"/>
      <c r="AV1238" s="6"/>
      <c r="AW1238" s="6"/>
      <c r="BD1238" s="6"/>
      <c r="BE1238" s="6"/>
    </row>
    <row r="1239" spans="6:57" x14ac:dyDescent="0.2"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AD1239" s="6"/>
      <c r="AE1239" s="6"/>
      <c r="AF1239" s="6"/>
      <c r="AG1239" s="6"/>
      <c r="AH1239" s="6"/>
      <c r="AI1239" s="6"/>
      <c r="AJ1239" s="6"/>
      <c r="AK1239" s="6"/>
      <c r="AL1239" s="6"/>
      <c r="AM1239" s="6"/>
      <c r="AN1239" s="6"/>
      <c r="AO1239" s="6"/>
      <c r="AP1239" s="6"/>
      <c r="AQ1239" s="6"/>
      <c r="AR1239" s="6"/>
      <c r="AS1239" s="6"/>
      <c r="AT1239" s="6"/>
      <c r="AU1239" s="6"/>
      <c r="AV1239" s="6"/>
      <c r="AW1239" s="6"/>
      <c r="BD1239" s="6"/>
      <c r="BE1239" s="6"/>
    </row>
    <row r="1240" spans="6:57" x14ac:dyDescent="0.2"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AD1240" s="6"/>
      <c r="AE1240" s="6"/>
      <c r="AF1240" s="6"/>
      <c r="AG1240" s="6"/>
      <c r="AH1240" s="6"/>
      <c r="AI1240" s="6"/>
      <c r="AJ1240" s="6"/>
      <c r="AK1240" s="6"/>
      <c r="AL1240" s="6"/>
      <c r="AM1240" s="6"/>
      <c r="AN1240" s="6"/>
      <c r="AO1240" s="6"/>
      <c r="AP1240" s="6"/>
      <c r="AQ1240" s="6"/>
      <c r="AR1240" s="6"/>
      <c r="AS1240" s="6"/>
      <c r="AT1240" s="6"/>
      <c r="AU1240" s="6"/>
      <c r="AV1240" s="6"/>
      <c r="AW1240" s="6"/>
      <c r="BD1240" s="6"/>
      <c r="BE1240" s="6"/>
    </row>
    <row r="1241" spans="6:57" x14ac:dyDescent="0.2"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AD1241" s="6"/>
      <c r="AE1241" s="6"/>
      <c r="AF1241" s="6"/>
      <c r="AG1241" s="6"/>
      <c r="AH1241" s="6"/>
      <c r="AI1241" s="6"/>
      <c r="AJ1241" s="6"/>
      <c r="AK1241" s="6"/>
      <c r="AL1241" s="6"/>
      <c r="AM1241" s="6"/>
      <c r="AN1241" s="6"/>
      <c r="AO1241" s="6"/>
      <c r="AP1241" s="6"/>
      <c r="AQ1241" s="6"/>
      <c r="AR1241" s="6"/>
      <c r="AS1241" s="6"/>
      <c r="AT1241" s="6"/>
      <c r="AU1241" s="6"/>
      <c r="AV1241" s="6"/>
      <c r="AW1241" s="6"/>
      <c r="BD1241" s="6"/>
      <c r="BE1241" s="6"/>
    </row>
    <row r="1242" spans="6:57" x14ac:dyDescent="0.2"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AD1242" s="6"/>
      <c r="AE1242" s="6"/>
      <c r="AF1242" s="6"/>
      <c r="AG1242" s="6"/>
      <c r="AH1242" s="6"/>
      <c r="AI1242" s="6"/>
      <c r="AJ1242" s="6"/>
      <c r="AK1242" s="6"/>
      <c r="AL1242" s="6"/>
      <c r="AM1242" s="6"/>
      <c r="AN1242" s="6"/>
      <c r="AO1242" s="6"/>
      <c r="AP1242" s="6"/>
      <c r="AQ1242" s="6"/>
      <c r="AR1242" s="6"/>
      <c r="AS1242" s="6"/>
      <c r="AT1242" s="6"/>
      <c r="AU1242" s="6"/>
      <c r="AV1242" s="6"/>
      <c r="AW1242" s="6"/>
      <c r="BD1242" s="6"/>
      <c r="BE1242" s="6"/>
    </row>
    <row r="1243" spans="6:57" x14ac:dyDescent="0.2"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AD1243" s="6"/>
      <c r="AE1243" s="6"/>
      <c r="AF1243" s="6"/>
      <c r="AG1243" s="6"/>
      <c r="AH1243" s="6"/>
      <c r="AI1243" s="6"/>
      <c r="AJ1243" s="6"/>
      <c r="AK1243" s="6"/>
      <c r="AL1243" s="6"/>
      <c r="AM1243" s="6"/>
      <c r="AN1243" s="6"/>
      <c r="AO1243" s="6"/>
      <c r="AP1243" s="6"/>
      <c r="AQ1243" s="6"/>
      <c r="AR1243" s="6"/>
      <c r="AS1243" s="6"/>
      <c r="AT1243" s="6"/>
      <c r="AU1243" s="6"/>
      <c r="AV1243" s="6"/>
      <c r="AW1243" s="6"/>
      <c r="BD1243" s="6"/>
      <c r="BE1243" s="6"/>
    </row>
    <row r="1244" spans="6:57" x14ac:dyDescent="0.2"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AD1244" s="6"/>
      <c r="AE1244" s="6"/>
      <c r="AF1244" s="6"/>
      <c r="AG1244" s="6"/>
      <c r="AH1244" s="6"/>
      <c r="AI1244" s="6"/>
      <c r="AJ1244" s="6"/>
      <c r="AK1244" s="6"/>
      <c r="AL1244" s="6"/>
      <c r="AM1244" s="6"/>
      <c r="AN1244" s="6"/>
      <c r="AO1244" s="6"/>
      <c r="AP1244" s="6"/>
      <c r="AQ1244" s="6"/>
      <c r="AR1244" s="6"/>
      <c r="AS1244" s="6"/>
      <c r="AT1244" s="6"/>
      <c r="AU1244" s="6"/>
      <c r="AV1244" s="6"/>
      <c r="AW1244" s="6"/>
      <c r="BD1244" s="6"/>
      <c r="BE1244" s="6"/>
    </row>
    <row r="1245" spans="6:57" x14ac:dyDescent="0.2"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AD1245" s="6"/>
      <c r="AE1245" s="6"/>
      <c r="AF1245" s="6"/>
      <c r="AG1245" s="6"/>
      <c r="AH1245" s="6"/>
      <c r="AI1245" s="6"/>
      <c r="AJ1245" s="6"/>
      <c r="AK1245" s="6"/>
      <c r="AL1245" s="6"/>
      <c r="AM1245" s="6"/>
      <c r="AN1245" s="6"/>
      <c r="AO1245" s="6"/>
      <c r="AP1245" s="6"/>
      <c r="AQ1245" s="6"/>
      <c r="AR1245" s="6"/>
      <c r="AS1245" s="6"/>
      <c r="AT1245" s="6"/>
      <c r="AU1245" s="6"/>
      <c r="AV1245" s="6"/>
      <c r="AW1245" s="6"/>
      <c r="BD1245" s="6"/>
      <c r="BE1245" s="6"/>
    </row>
    <row r="1246" spans="6:57" x14ac:dyDescent="0.2"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AD1246" s="6"/>
      <c r="AE1246" s="6"/>
      <c r="AF1246" s="6"/>
      <c r="AG1246" s="6"/>
      <c r="AH1246" s="6"/>
      <c r="AI1246" s="6"/>
      <c r="AJ1246" s="6"/>
      <c r="AK1246" s="6"/>
      <c r="AL1246" s="6"/>
      <c r="AM1246" s="6"/>
      <c r="AN1246" s="6"/>
      <c r="AO1246" s="6"/>
      <c r="AP1246" s="6"/>
      <c r="AQ1246" s="6"/>
      <c r="AR1246" s="6"/>
      <c r="AS1246" s="6"/>
      <c r="AT1246" s="6"/>
      <c r="AU1246" s="6"/>
      <c r="AV1246" s="6"/>
      <c r="AW1246" s="6"/>
      <c r="BD1246" s="6"/>
      <c r="BE1246" s="6"/>
    </row>
    <row r="1247" spans="6:57" x14ac:dyDescent="0.2"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AD1247" s="6"/>
      <c r="AE1247" s="6"/>
      <c r="AF1247" s="6"/>
      <c r="AG1247" s="6"/>
      <c r="AH1247" s="6"/>
      <c r="AI1247" s="6"/>
      <c r="AJ1247" s="6"/>
      <c r="AK1247" s="6"/>
      <c r="AL1247" s="6"/>
      <c r="AM1247" s="6"/>
      <c r="AN1247" s="6"/>
      <c r="AO1247" s="6"/>
      <c r="AP1247" s="6"/>
      <c r="AQ1247" s="6"/>
      <c r="AR1247" s="6"/>
      <c r="AS1247" s="6"/>
      <c r="AT1247" s="6"/>
      <c r="AU1247" s="6"/>
      <c r="AV1247" s="6"/>
      <c r="AW1247" s="6"/>
      <c r="BD1247" s="6"/>
      <c r="BE1247" s="6"/>
    </row>
    <row r="1248" spans="6:57" x14ac:dyDescent="0.2"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AD1248" s="6"/>
      <c r="AE1248" s="6"/>
      <c r="AF1248" s="6"/>
      <c r="AG1248" s="6"/>
      <c r="AH1248" s="6"/>
      <c r="AI1248" s="6"/>
      <c r="AJ1248" s="6"/>
      <c r="AK1248" s="6"/>
      <c r="AL1248" s="6"/>
      <c r="AM1248" s="6"/>
      <c r="AN1248" s="6"/>
      <c r="AO1248" s="6"/>
      <c r="AP1248" s="6"/>
      <c r="AQ1248" s="6"/>
      <c r="AR1248" s="6"/>
      <c r="AS1248" s="6"/>
      <c r="AT1248" s="6"/>
      <c r="AU1248" s="6"/>
      <c r="AV1248" s="6"/>
      <c r="AW1248" s="6"/>
      <c r="BD1248" s="6"/>
      <c r="BE1248" s="6"/>
    </row>
    <row r="1249" spans="6:57" x14ac:dyDescent="0.2"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AD1249" s="6"/>
      <c r="AE1249" s="6"/>
      <c r="AF1249" s="6"/>
      <c r="AG1249" s="6"/>
      <c r="AH1249" s="6"/>
      <c r="AI1249" s="6"/>
      <c r="AJ1249" s="6"/>
      <c r="AK1249" s="6"/>
      <c r="AL1249" s="6"/>
      <c r="AM1249" s="6"/>
      <c r="AN1249" s="6"/>
      <c r="AO1249" s="6"/>
      <c r="AP1249" s="6"/>
      <c r="AQ1249" s="6"/>
      <c r="AR1249" s="6"/>
      <c r="AS1249" s="6"/>
      <c r="AT1249" s="6"/>
      <c r="AU1249" s="6"/>
      <c r="AV1249" s="6"/>
      <c r="AW1249" s="6"/>
      <c r="BD1249" s="6"/>
      <c r="BE1249" s="6"/>
    </row>
    <row r="1250" spans="6:57" x14ac:dyDescent="0.2"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AD1250" s="6"/>
      <c r="AE1250" s="6"/>
      <c r="AF1250" s="6"/>
      <c r="AG1250" s="6"/>
      <c r="AH1250" s="6"/>
      <c r="AI1250" s="6"/>
      <c r="AJ1250" s="6"/>
      <c r="AK1250" s="6"/>
      <c r="AL1250" s="6"/>
      <c r="AM1250" s="6"/>
      <c r="AN1250" s="6"/>
      <c r="AO1250" s="6"/>
      <c r="AP1250" s="6"/>
      <c r="AQ1250" s="6"/>
      <c r="AR1250" s="6"/>
      <c r="AS1250" s="6"/>
      <c r="AT1250" s="6"/>
      <c r="AU1250" s="6"/>
      <c r="AV1250" s="6"/>
      <c r="AW1250" s="6"/>
      <c r="BD1250" s="6"/>
      <c r="BE1250" s="6"/>
    </row>
    <row r="1251" spans="6:57" x14ac:dyDescent="0.2"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AD1251" s="6"/>
      <c r="AE1251" s="6"/>
      <c r="AF1251" s="6"/>
      <c r="AG1251" s="6"/>
      <c r="AH1251" s="6"/>
      <c r="AI1251" s="6"/>
      <c r="AJ1251" s="6"/>
      <c r="AK1251" s="6"/>
      <c r="AL1251" s="6"/>
      <c r="AM1251" s="6"/>
      <c r="AN1251" s="6"/>
      <c r="AO1251" s="6"/>
      <c r="AP1251" s="6"/>
      <c r="AQ1251" s="6"/>
      <c r="AR1251" s="6"/>
      <c r="AS1251" s="6"/>
      <c r="AT1251" s="6"/>
      <c r="AU1251" s="6"/>
      <c r="AV1251" s="6"/>
      <c r="AW1251" s="6"/>
      <c r="BD1251" s="6"/>
      <c r="BE1251" s="6"/>
    </row>
    <row r="1252" spans="6:57" x14ac:dyDescent="0.2"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AD1252" s="6"/>
      <c r="AE1252" s="6"/>
      <c r="AF1252" s="6"/>
      <c r="AG1252" s="6"/>
      <c r="AH1252" s="6"/>
      <c r="AI1252" s="6"/>
      <c r="AJ1252" s="6"/>
      <c r="AK1252" s="6"/>
      <c r="AL1252" s="6"/>
      <c r="AM1252" s="6"/>
      <c r="AN1252" s="6"/>
      <c r="AO1252" s="6"/>
      <c r="AP1252" s="6"/>
      <c r="AQ1252" s="6"/>
      <c r="AR1252" s="6"/>
      <c r="AS1252" s="6"/>
      <c r="AT1252" s="6"/>
      <c r="AU1252" s="6"/>
      <c r="AV1252" s="6"/>
      <c r="AW1252" s="6"/>
      <c r="BD1252" s="6"/>
      <c r="BE1252" s="6"/>
    </row>
    <row r="1253" spans="6:57" x14ac:dyDescent="0.2"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AD1253" s="6"/>
      <c r="AE1253" s="6"/>
      <c r="AF1253" s="6"/>
      <c r="AG1253" s="6"/>
      <c r="AH1253" s="6"/>
      <c r="AI1253" s="6"/>
      <c r="AJ1253" s="6"/>
      <c r="AK1253" s="6"/>
      <c r="AL1253" s="6"/>
      <c r="AM1253" s="6"/>
      <c r="AN1253" s="6"/>
      <c r="AO1253" s="6"/>
      <c r="AP1253" s="6"/>
      <c r="AQ1253" s="6"/>
      <c r="AR1253" s="6"/>
      <c r="AS1253" s="6"/>
      <c r="AT1253" s="6"/>
      <c r="AU1253" s="6"/>
      <c r="AV1253" s="6"/>
      <c r="AW1253" s="6"/>
      <c r="BD1253" s="6"/>
      <c r="BE1253" s="6"/>
    </row>
    <row r="1254" spans="6:57" x14ac:dyDescent="0.2"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AD1254" s="6"/>
      <c r="AE1254" s="6"/>
      <c r="AF1254" s="6"/>
      <c r="AG1254" s="6"/>
      <c r="AH1254" s="6"/>
      <c r="AI1254" s="6"/>
      <c r="AJ1254" s="6"/>
      <c r="AK1254" s="6"/>
      <c r="AL1254" s="6"/>
      <c r="AM1254" s="6"/>
      <c r="AN1254" s="6"/>
      <c r="AO1254" s="6"/>
      <c r="AP1254" s="6"/>
      <c r="AQ1254" s="6"/>
      <c r="AR1254" s="6"/>
      <c r="AS1254" s="6"/>
      <c r="AT1254" s="6"/>
      <c r="AU1254" s="6"/>
      <c r="AV1254" s="6"/>
      <c r="AW1254" s="6"/>
      <c r="BD1254" s="6"/>
      <c r="BE1254" s="6"/>
    </row>
    <row r="1255" spans="6:57" x14ac:dyDescent="0.2"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AD1255" s="6"/>
      <c r="AE1255" s="6"/>
      <c r="AF1255" s="6"/>
      <c r="AG1255" s="6"/>
      <c r="AH1255" s="6"/>
      <c r="AI1255" s="6"/>
      <c r="AJ1255" s="6"/>
      <c r="AK1255" s="6"/>
      <c r="AL1255" s="6"/>
      <c r="AM1255" s="6"/>
      <c r="AN1255" s="6"/>
      <c r="AO1255" s="6"/>
      <c r="AP1255" s="6"/>
      <c r="AQ1255" s="6"/>
      <c r="AR1255" s="6"/>
      <c r="AS1255" s="6"/>
      <c r="AT1255" s="6"/>
      <c r="AU1255" s="6"/>
      <c r="AV1255" s="6"/>
      <c r="AW1255" s="6"/>
      <c r="BD1255" s="6"/>
      <c r="BE1255" s="6"/>
    </row>
    <row r="1256" spans="6:57" x14ac:dyDescent="0.2"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AD1256" s="6"/>
      <c r="AE1256" s="6"/>
      <c r="AF1256" s="6"/>
      <c r="AG1256" s="6"/>
      <c r="AH1256" s="6"/>
      <c r="AI1256" s="6"/>
      <c r="AJ1256" s="6"/>
      <c r="AK1256" s="6"/>
      <c r="AL1256" s="6"/>
      <c r="AM1256" s="6"/>
      <c r="AN1256" s="6"/>
      <c r="AO1256" s="6"/>
      <c r="AP1256" s="6"/>
      <c r="AQ1256" s="6"/>
      <c r="AR1256" s="6"/>
      <c r="AS1256" s="6"/>
      <c r="AT1256" s="6"/>
      <c r="AU1256" s="6"/>
      <c r="AV1256" s="6"/>
      <c r="AW1256" s="6"/>
      <c r="BD1256" s="6"/>
      <c r="BE1256" s="6"/>
    </row>
    <row r="1257" spans="6:57" x14ac:dyDescent="0.2"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AD1257" s="6"/>
      <c r="AE1257" s="6"/>
      <c r="AF1257" s="6"/>
      <c r="AG1257" s="6"/>
      <c r="AH1257" s="6"/>
      <c r="AI1257" s="6"/>
      <c r="AJ1257" s="6"/>
      <c r="AK1257" s="6"/>
      <c r="AL1257" s="6"/>
      <c r="AM1257" s="6"/>
      <c r="AN1257" s="6"/>
      <c r="AO1257" s="6"/>
      <c r="AP1257" s="6"/>
      <c r="AQ1257" s="6"/>
      <c r="AR1257" s="6"/>
      <c r="AS1257" s="6"/>
      <c r="AT1257" s="6"/>
      <c r="AU1257" s="6"/>
      <c r="AV1257" s="6"/>
      <c r="AW1257" s="6"/>
      <c r="BD1257" s="6"/>
      <c r="BE1257" s="6"/>
    </row>
    <row r="1258" spans="6:57" x14ac:dyDescent="0.2"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AD1258" s="6"/>
      <c r="AE1258" s="6"/>
      <c r="AF1258" s="6"/>
      <c r="AG1258" s="6"/>
      <c r="AH1258" s="6"/>
      <c r="AI1258" s="6"/>
      <c r="AJ1258" s="6"/>
      <c r="AK1258" s="6"/>
      <c r="AL1258" s="6"/>
      <c r="AM1258" s="6"/>
      <c r="AN1258" s="6"/>
      <c r="AO1258" s="6"/>
      <c r="AP1258" s="6"/>
      <c r="AQ1258" s="6"/>
      <c r="AR1258" s="6"/>
      <c r="AS1258" s="6"/>
      <c r="AT1258" s="6"/>
      <c r="AU1258" s="6"/>
      <c r="AV1258" s="6"/>
      <c r="AW1258" s="6"/>
      <c r="BD1258" s="6"/>
      <c r="BE1258" s="6"/>
    </row>
    <row r="1259" spans="6:57" x14ac:dyDescent="0.2"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AD1259" s="6"/>
      <c r="AE1259" s="6"/>
      <c r="AF1259" s="6"/>
      <c r="AG1259" s="6"/>
      <c r="AH1259" s="6"/>
      <c r="AI1259" s="6"/>
      <c r="AJ1259" s="6"/>
      <c r="AK1259" s="6"/>
      <c r="AL1259" s="6"/>
      <c r="AM1259" s="6"/>
      <c r="AN1259" s="6"/>
      <c r="AO1259" s="6"/>
      <c r="AP1259" s="6"/>
      <c r="AQ1259" s="6"/>
      <c r="AR1259" s="6"/>
      <c r="AS1259" s="6"/>
      <c r="AT1259" s="6"/>
      <c r="AU1259" s="6"/>
      <c r="AV1259" s="6"/>
      <c r="AW1259" s="6"/>
      <c r="BD1259" s="6"/>
      <c r="BE1259" s="6"/>
    </row>
    <row r="1260" spans="6:57" x14ac:dyDescent="0.2"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AD1260" s="6"/>
      <c r="AE1260" s="6"/>
      <c r="AF1260" s="6"/>
      <c r="AG1260" s="6"/>
      <c r="AH1260" s="6"/>
      <c r="AI1260" s="6"/>
      <c r="AJ1260" s="6"/>
      <c r="AK1260" s="6"/>
      <c r="AL1260" s="6"/>
      <c r="AM1260" s="6"/>
      <c r="AN1260" s="6"/>
      <c r="AO1260" s="6"/>
      <c r="AP1260" s="6"/>
      <c r="AQ1260" s="6"/>
      <c r="AR1260" s="6"/>
      <c r="AS1260" s="6"/>
      <c r="AT1260" s="6"/>
      <c r="AU1260" s="6"/>
      <c r="AV1260" s="6"/>
      <c r="AW1260" s="6"/>
      <c r="BD1260" s="6"/>
      <c r="BE1260" s="6"/>
    </row>
    <row r="1261" spans="6:57" x14ac:dyDescent="0.2"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AD1261" s="6"/>
      <c r="AE1261" s="6"/>
      <c r="AF1261" s="6"/>
      <c r="AG1261" s="6"/>
      <c r="AH1261" s="6"/>
      <c r="AI1261" s="6"/>
      <c r="AJ1261" s="6"/>
      <c r="AK1261" s="6"/>
      <c r="AL1261" s="6"/>
      <c r="AM1261" s="6"/>
      <c r="AN1261" s="6"/>
      <c r="AO1261" s="6"/>
      <c r="AP1261" s="6"/>
      <c r="AQ1261" s="6"/>
      <c r="AR1261" s="6"/>
      <c r="AS1261" s="6"/>
      <c r="AT1261" s="6"/>
      <c r="AU1261" s="6"/>
      <c r="AV1261" s="6"/>
      <c r="AW1261" s="6"/>
      <c r="BD1261" s="6"/>
      <c r="BE1261" s="6"/>
    </row>
    <row r="1262" spans="6:57" x14ac:dyDescent="0.2"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AD1262" s="6"/>
      <c r="AE1262" s="6"/>
      <c r="AF1262" s="6"/>
      <c r="AG1262" s="6"/>
      <c r="AH1262" s="6"/>
      <c r="AI1262" s="6"/>
      <c r="AJ1262" s="6"/>
      <c r="AK1262" s="6"/>
      <c r="AL1262" s="6"/>
      <c r="AM1262" s="6"/>
      <c r="AN1262" s="6"/>
      <c r="AO1262" s="6"/>
      <c r="AP1262" s="6"/>
      <c r="AQ1262" s="6"/>
      <c r="AR1262" s="6"/>
      <c r="AS1262" s="6"/>
      <c r="AT1262" s="6"/>
      <c r="AU1262" s="6"/>
      <c r="AV1262" s="6"/>
      <c r="AW1262" s="6"/>
      <c r="BD1262" s="6"/>
      <c r="BE1262" s="6"/>
    </row>
    <row r="1263" spans="6:57" x14ac:dyDescent="0.2"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AD1263" s="6"/>
      <c r="AE1263" s="6"/>
      <c r="AF1263" s="6"/>
      <c r="AG1263" s="6"/>
      <c r="AH1263" s="6"/>
      <c r="AI1263" s="6"/>
      <c r="AJ1263" s="6"/>
      <c r="AK1263" s="6"/>
      <c r="AL1263" s="6"/>
      <c r="AM1263" s="6"/>
      <c r="AN1263" s="6"/>
      <c r="AO1263" s="6"/>
      <c r="AP1263" s="6"/>
      <c r="AQ1263" s="6"/>
      <c r="AR1263" s="6"/>
      <c r="AS1263" s="6"/>
      <c r="AT1263" s="6"/>
      <c r="AU1263" s="6"/>
      <c r="AV1263" s="6"/>
      <c r="AW1263" s="6"/>
      <c r="BD1263" s="6"/>
      <c r="BE1263" s="6"/>
    </row>
    <row r="1264" spans="6:57" x14ac:dyDescent="0.2"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AD1264" s="6"/>
      <c r="AE1264" s="6"/>
      <c r="AF1264" s="6"/>
      <c r="AG1264" s="6"/>
      <c r="AH1264" s="6"/>
      <c r="AI1264" s="6"/>
      <c r="AJ1264" s="6"/>
      <c r="AK1264" s="6"/>
      <c r="AL1264" s="6"/>
      <c r="AM1264" s="6"/>
      <c r="AN1264" s="6"/>
      <c r="AO1264" s="6"/>
      <c r="AP1264" s="6"/>
      <c r="AQ1264" s="6"/>
      <c r="AR1264" s="6"/>
      <c r="AS1264" s="6"/>
      <c r="AT1264" s="6"/>
      <c r="AU1264" s="6"/>
      <c r="AV1264" s="6"/>
      <c r="AW1264" s="6"/>
      <c r="BD1264" s="6"/>
      <c r="BE1264" s="6"/>
    </row>
    <row r="1265" spans="6:57" x14ac:dyDescent="0.2"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AD1265" s="6"/>
      <c r="AE1265" s="6"/>
      <c r="AF1265" s="6"/>
      <c r="AG1265" s="6"/>
      <c r="AH1265" s="6"/>
      <c r="AI1265" s="6"/>
      <c r="AJ1265" s="6"/>
      <c r="AK1265" s="6"/>
      <c r="AL1265" s="6"/>
      <c r="AM1265" s="6"/>
      <c r="AN1265" s="6"/>
      <c r="AO1265" s="6"/>
      <c r="AP1265" s="6"/>
      <c r="AQ1265" s="6"/>
      <c r="AR1265" s="6"/>
      <c r="AS1265" s="6"/>
      <c r="AT1265" s="6"/>
      <c r="AU1265" s="6"/>
      <c r="AV1265" s="6"/>
      <c r="AW1265" s="6"/>
      <c r="BD1265" s="6"/>
      <c r="BE1265" s="6"/>
    </row>
    <row r="1266" spans="6:57" x14ac:dyDescent="0.2"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AD1266" s="6"/>
      <c r="AE1266" s="6"/>
      <c r="AF1266" s="6"/>
      <c r="AG1266" s="6"/>
      <c r="AH1266" s="6"/>
      <c r="AI1266" s="6"/>
      <c r="AJ1266" s="6"/>
      <c r="AK1266" s="6"/>
      <c r="AL1266" s="6"/>
      <c r="AM1266" s="6"/>
      <c r="AN1266" s="6"/>
      <c r="AO1266" s="6"/>
      <c r="AP1266" s="6"/>
      <c r="AQ1266" s="6"/>
      <c r="AR1266" s="6"/>
      <c r="AS1266" s="6"/>
      <c r="AT1266" s="6"/>
      <c r="AU1266" s="6"/>
      <c r="AV1266" s="6"/>
      <c r="AW1266" s="6"/>
      <c r="BD1266" s="6"/>
      <c r="BE1266" s="6"/>
    </row>
    <row r="1267" spans="6:57" x14ac:dyDescent="0.2"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AD1267" s="6"/>
      <c r="AE1267" s="6"/>
      <c r="AF1267" s="6"/>
      <c r="AG1267" s="6"/>
      <c r="AH1267" s="6"/>
      <c r="AI1267" s="6"/>
      <c r="AJ1267" s="6"/>
      <c r="AK1267" s="6"/>
      <c r="AL1267" s="6"/>
      <c r="AM1267" s="6"/>
      <c r="AN1267" s="6"/>
      <c r="AO1267" s="6"/>
      <c r="AP1267" s="6"/>
      <c r="AQ1267" s="6"/>
      <c r="AR1267" s="6"/>
      <c r="AS1267" s="6"/>
      <c r="AT1267" s="6"/>
      <c r="AU1267" s="6"/>
      <c r="AV1267" s="6"/>
      <c r="AW1267" s="6"/>
      <c r="BD1267" s="6"/>
      <c r="BE1267" s="6"/>
    </row>
    <row r="1268" spans="6:57" x14ac:dyDescent="0.2"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AD1268" s="6"/>
      <c r="AE1268" s="6"/>
      <c r="AF1268" s="6"/>
      <c r="AG1268" s="6"/>
      <c r="AH1268" s="6"/>
      <c r="AI1268" s="6"/>
      <c r="AJ1268" s="6"/>
      <c r="AK1268" s="6"/>
      <c r="AL1268" s="6"/>
      <c r="AM1268" s="6"/>
      <c r="AN1268" s="6"/>
      <c r="AO1268" s="6"/>
      <c r="AP1268" s="6"/>
      <c r="AQ1268" s="6"/>
      <c r="AR1268" s="6"/>
      <c r="AS1268" s="6"/>
      <c r="AT1268" s="6"/>
      <c r="AU1268" s="6"/>
      <c r="AV1268" s="6"/>
      <c r="AW1268" s="6"/>
      <c r="BD1268" s="6"/>
      <c r="BE1268" s="6"/>
    </row>
    <row r="1269" spans="6:57" x14ac:dyDescent="0.2"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AD1269" s="6"/>
      <c r="AE1269" s="6"/>
      <c r="AF1269" s="6"/>
      <c r="AG1269" s="6"/>
      <c r="AH1269" s="6"/>
      <c r="AI1269" s="6"/>
      <c r="AJ1269" s="6"/>
      <c r="AK1269" s="6"/>
      <c r="AL1269" s="6"/>
      <c r="AM1269" s="6"/>
      <c r="AN1269" s="6"/>
      <c r="AO1269" s="6"/>
      <c r="AP1269" s="6"/>
      <c r="AQ1269" s="6"/>
      <c r="AR1269" s="6"/>
      <c r="AS1269" s="6"/>
      <c r="AT1269" s="6"/>
      <c r="AU1269" s="6"/>
      <c r="AV1269" s="6"/>
      <c r="AW1269" s="6"/>
      <c r="BD1269" s="6"/>
      <c r="BE1269" s="6"/>
    </row>
    <row r="1270" spans="6:57" x14ac:dyDescent="0.2"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AD1270" s="6"/>
      <c r="AE1270" s="6"/>
      <c r="AF1270" s="6"/>
      <c r="AG1270" s="6"/>
      <c r="AH1270" s="6"/>
      <c r="AI1270" s="6"/>
      <c r="AJ1270" s="6"/>
      <c r="AK1270" s="6"/>
      <c r="AL1270" s="6"/>
      <c r="AM1270" s="6"/>
      <c r="AN1270" s="6"/>
      <c r="AO1270" s="6"/>
      <c r="AP1270" s="6"/>
      <c r="AQ1270" s="6"/>
      <c r="AR1270" s="6"/>
      <c r="AS1270" s="6"/>
      <c r="AT1270" s="6"/>
      <c r="AU1270" s="6"/>
      <c r="AV1270" s="6"/>
      <c r="AW1270" s="6"/>
      <c r="BD1270" s="6"/>
      <c r="BE1270" s="6"/>
    </row>
    <row r="1271" spans="6:57" x14ac:dyDescent="0.2"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AD1271" s="6"/>
      <c r="AE1271" s="6"/>
      <c r="AF1271" s="6"/>
      <c r="AG1271" s="6"/>
      <c r="AH1271" s="6"/>
      <c r="AI1271" s="6"/>
      <c r="AJ1271" s="6"/>
      <c r="AK1271" s="6"/>
      <c r="AL1271" s="6"/>
      <c r="AM1271" s="6"/>
      <c r="AN1271" s="6"/>
      <c r="AO1271" s="6"/>
      <c r="AP1271" s="6"/>
      <c r="AQ1271" s="6"/>
      <c r="AR1271" s="6"/>
      <c r="AS1271" s="6"/>
      <c r="AT1271" s="6"/>
      <c r="AU1271" s="6"/>
      <c r="AV1271" s="6"/>
      <c r="AW1271" s="6"/>
      <c r="BD1271" s="6"/>
      <c r="BE1271" s="6"/>
    </row>
    <row r="1272" spans="6:57" x14ac:dyDescent="0.2"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AD1272" s="6"/>
      <c r="AE1272" s="6"/>
      <c r="AF1272" s="6"/>
      <c r="AG1272" s="6"/>
      <c r="AH1272" s="6"/>
      <c r="AI1272" s="6"/>
      <c r="AJ1272" s="6"/>
      <c r="AK1272" s="6"/>
      <c r="AL1272" s="6"/>
      <c r="AM1272" s="6"/>
      <c r="AN1272" s="6"/>
      <c r="AO1272" s="6"/>
      <c r="AP1272" s="6"/>
      <c r="AQ1272" s="6"/>
      <c r="AR1272" s="6"/>
      <c r="AS1272" s="6"/>
      <c r="AT1272" s="6"/>
      <c r="AU1272" s="6"/>
      <c r="AV1272" s="6"/>
      <c r="AW1272" s="6"/>
      <c r="BD1272" s="6"/>
      <c r="BE1272" s="6"/>
    </row>
    <row r="1273" spans="6:57" x14ac:dyDescent="0.2"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AD1273" s="6"/>
      <c r="AE1273" s="6"/>
      <c r="AF1273" s="6"/>
      <c r="AG1273" s="6"/>
      <c r="AH1273" s="6"/>
      <c r="AI1273" s="6"/>
      <c r="AJ1273" s="6"/>
      <c r="AK1273" s="6"/>
      <c r="AL1273" s="6"/>
      <c r="AM1273" s="6"/>
      <c r="AN1273" s="6"/>
      <c r="AO1273" s="6"/>
      <c r="AP1273" s="6"/>
      <c r="AQ1273" s="6"/>
      <c r="AR1273" s="6"/>
      <c r="AS1273" s="6"/>
      <c r="AT1273" s="6"/>
      <c r="AU1273" s="6"/>
      <c r="AV1273" s="6"/>
      <c r="AW1273" s="6"/>
      <c r="BD1273" s="6"/>
      <c r="BE1273" s="6"/>
    </row>
    <row r="1274" spans="6:57" x14ac:dyDescent="0.2"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AD1274" s="6"/>
      <c r="AE1274" s="6"/>
      <c r="AF1274" s="6"/>
      <c r="AG1274" s="6"/>
      <c r="AH1274" s="6"/>
      <c r="AI1274" s="6"/>
      <c r="AJ1274" s="6"/>
      <c r="AK1274" s="6"/>
      <c r="AL1274" s="6"/>
      <c r="AM1274" s="6"/>
      <c r="AN1274" s="6"/>
      <c r="AO1274" s="6"/>
      <c r="AP1274" s="6"/>
      <c r="AQ1274" s="6"/>
      <c r="AR1274" s="6"/>
      <c r="AS1274" s="6"/>
      <c r="AT1274" s="6"/>
      <c r="AU1274" s="6"/>
      <c r="AV1274" s="6"/>
      <c r="AW1274" s="6"/>
      <c r="BD1274" s="6"/>
      <c r="BE1274" s="6"/>
    </row>
    <row r="1275" spans="6:57" x14ac:dyDescent="0.2"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AD1275" s="6"/>
      <c r="AE1275" s="6"/>
      <c r="AF1275" s="6"/>
      <c r="AG1275" s="6"/>
      <c r="AH1275" s="6"/>
      <c r="AI1275" s="6"/>
      <c r="AJ1275" s="6"/>
      <c r="AK1275" s="6"/>
      <c r="AL1275" s="6"/>
      <c r="AM1275" s="6"/>
      <c r="AN1275" s="6"/>
      <c r="AO1275" s="6"/>
      <c r="AP1275" s="6"/>
      <c r="AQ1275" s="6"/>
      <c r="AR1275" s="6"/>
      <c r="AS1275" s="6"/>
      <c r="AT1275" s="6"/>
      <c r="AU1275" s="6"/>
      <c r="AV1275" s="6"/>
      <c r="AW1275" s="6"/>
      <c r="BD1275" s="6"/>
      <c r="BE1275" s="6"/>
    </row>
    <row r="1276" spans="6:57" x14ac:dyDescent="0.2"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AD1276" s="6"/>
      <c r="AE1276" s="6"/>
      <c r="AF1276" s="6"/>
      <c r="AG1276" s="6"/>
      <c r="AH1276" s="6"/>
      <c r="AI1276" s="6"/>
      <c r="AJ1276" s="6"/>
      <c r="AK1276" s="6"/>
      <c r="AL1276" s="6"/>
      <c r="AM1276" s="6"/>
      <c r="AN1276" s="6"/>
      <c r="AO1276" s="6"/>
      <c r="AP1276" s="6"/>
      <c r="AQ1276" s="6"/>
      <c r="AR1276" s="6"/>
      <c r="AS1276" s="6"/>
      <c r="AT1276" s="6"/>
      <c r="AU1276" s="6"/>
      <c r="AV1276" s="6"/>
      <c r="AW1276" s="6"/>
      <c r="BD1276" s="6"/>
      <c r="BE1276" s="6"/>
    </row>
    <row r="1277" spans="6:57" x14ac:dyDescent="0.2"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AD1277" s="6"/>
      <c r="AE1277" s="6"/>
      <c r="AF1277" s="6"/>
      <c r="AG1277" s="6"/>
      <c r="AH1277" s="6"/>
      <c r="AI1277" s="6"/>
      <c r="AJ1277" s="6"/>
      <c r="AK1277" s="6"/>
      <c r="AL1277" s="6"/>
      <c r="AM1277" s="6"/>
      <c r="AN1277" s="6"/>
      <c r="AO1277" s="6"/>
      <c r="AP1277" s="6"/>
      <c r="AQ1277" s="6"/>
      <c r="AR1277" s="6"/>
      <c r="AS1277" s="6"/>
      <c r="AT1277" s="6"/>
      <c r="AU1277" s="6"/>
      <c r="AV1277" s="6"/>
      <c r="AW1277" s="6"/>
      <c r="BD1277" s="6"/>
      <c r="BE1277" s="6"/>
    </row>
    <row r="1278" spans="6:57" x14ac:dyDescent="0.2"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AD1278" s="6"/>
      <c r="AE1278" s="6"/>
      <c r="AF1278" s="6"/>
      <c r="AG1278" s="6"/>
      <c r="AH1278" s="6"/>
      <c r="AI1278" s="6"/>
      <c r="AJ1278" s="6"/>
      <c r="AK1278" s="6"/>
      <c r="AL1278" s="6"/>
      <c r="AM1278" s="6"/>
      <c r="AN1278" s="6"/>
      <c r="AO1278" s="6"/>
      <c r="AP1278" s="6"/>
      <c r="AQ1278" s="6"/>
      <c r="AR1278" s="6"/>
      <c r="AS1278" s="6"/>
      <c r="AT1278" s="6"/>
      <c r="AU1278" s="6"/>
      <c r="AV1278" s="6"/>
      <c r="AW1278" s="6"/>
      <c r="BD1278" s="6"/>
      <c r="BE1278" s="6"/>
    </row>
    <row r="1279" spans="6:57" x14ac:dyDescent="0.2"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AD1279" s="6"/>
      <c r="AE1279" s="6"/>
      <c r="AF1279" s="6"/>
      <c r="AG1279" s="6"/>
      <c r="AH1279" s="6"/>
      <c r="AI1279" s="6"/>
      <c r="AJ1279" s="6"/>
      <c r="AK1279" s="6"/>
      <c r="AL1279" s="6"/>
      <c r="AM1279" s="6"/>
      <c r="AN1279" s="6"/>
      <c r="AO1279" s="6"/>
      <c r="AP1279" s="6"/>
      <c r="AQ1279" s="6"/>
      <c r="AR1279" s="6"/>
      <c r="AS1279" s="6"/>
      <c r="AT1279" s="6"/>
      <c r="AU1279" s="6"/>
      <c r="AV1279" s="6"/>
      <c r="AW1279" s="6"/>
      <c r="BD1279" s="6"/>
      <c r="BE1279" s="6"/>
    </row>
    <row r="1280" spans="6:57" x14ac:dyDescent="0.2"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AD1280" s="6"/>
      <c r="AE1280" s="6"/>
      <c r="AF1280" s="6"/>
      <c r="AG1280" s="6"/>
      <c r="AH1280" s="6"/>
      <c r="AI1280" s="6"/>
      <c r="AJ1280" s="6"/>
      <c r="AK1280" s="6"/>
      <c r="AL1280" s="6"/>
      <c r="AM1280" s="6"/>
      <c r="AN1280" s="6"/>
      <c r="AO1280" s="6"/>
      <c r="AP1280" s="6"/>
      <c r="AQ1280" s="6"/>
      <c r="AR1280" s="6"/>
      <c r="AS1280" s="6"/>
      <c r="AT1280" s="6"/>
      <c r="AU1280" s="6"/>
      <c r="AV1280" s="6"/>
      <c r="AW1280" s="6"/>
      <c r="BD1280" s="6"/>
      <c r="BE1280" s="6"/>
    </row>
    <row r="1281" spans="6:57" x14ac:dyDescent="0.2"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AD1281" s="6"/>
      <c r="AE1281" s="6"/>
      <c r="AF1281" s="6"/>
      <c r="AG1281" s="6"/>
      <c r="AH1281" s="6"/>
      <c r="AI1281" s="6"/>
      <c r="AJ1281" s="6"/>
      <c r="AK1281" s="6"/>
      <c r="AL1281" s="6"/>
      <c r="AM1281" s="6"/>
      <c r="AN1281" s="6"/>
      <c r="AO1281" s="6"/>
      <c r="AP1281" s="6"/>
      <c r="AQ1281" s="6"/>
      <c r="AR1281" s="6"/>
      <c r="AS1281" s="6"/>
      <c r="AT1281" s="6"/>
      <c r="AU1281" s="6"/>
      <c r="AV1281" s="6"/>
      <c r="AW1281" s="6"/>
      <c r="BD1281" s="6"/>
      <c r="BE1281" s="6"/>
    </row>
    <row r="1282" spans="6:57" x14ac:dyDescent="0.2"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AD1282" s="6"/>
      <c r="AE1282" s="6"/>
      <c r="AF1282" s="6"/>
      <c r="AG1282" s="6"/>
      <c r="AH1282" s="6"/>
      <c r="AI1282" s="6"/>
      <c r="AJ1282" s="6"/>
      <c r="AK1282" s="6"/>
      <c r="AL1282" s="6"/>
      <c r="AM1282" s="6"/>
      <c r="AN1282" s="6"/>
      <c r="AO1282" s="6"/>
      <c r="AP1282" s="6"/>
      <c r="AQ1282" s="6"/>
      <c r="AR1282" s="6"/>
      <c r="AS1282" s="6"/>
      <c r="AT1282" s="6"/>
      <c r="AU1282" s="6"/>
      <c r="AV1282" s="6"/>
      <c r="AW1282" s="6"/>
      <c r="BD1282" s="6"/>
      <c r="BE1282" s="6"/>
    </row>
    <row r="1283" spans="6:57" x14ac:dyDescent="0.2"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AD1283" s="6"/>
      <c r="AE1283" s="6"/>
      <c r="AF1283" s="6"/>
      <c r="AG1283" s="6"/>
      <c r="AH1283" s="6"/>
      <c r="AI1283" s="6"/>
      <c r="AJ1283" s="6"/>
      <c r="AK1283" s="6"/>
      <c r="AL1283" s="6"/>
      <c r="AM1283" s="6"/>
      <c r="AN1283" s="6"/>
      <c r="AO1283" s="6"/>
      <c r="AP1283" s="6"/>
      <c r="AQ1283" s="6"/>
      <c r="AR1283" s="6"/>
      <c r="AS1283" s="6"/>
      <c r="AT1283" s="6"/>
      <c r="AU1283" s="6"/>
      <c r="AV1283" s="6"/>
      <c r="AW1283" s="6"/>
      <c r="BD1283" s="6"/>
      <c r="BE1283" s="6"/>
    </row>
    <row r="1284" spans="6:57" x14ac:dyDescent="0.2"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AD1284" s="6"/>
      <c r="AE1284" s="6"/>
      <c r="AF1284" s="6"/>
      <c r="AG1284" s="6"/>
      <c r="AH1284" s="6"/>
      <c r="AI1284" s="6"/>
      <c r="AJ1284" s="6"/>
      <c r="AK1284" s="6"/>
      <c r="AL1284" s="6"/>
      <c r="AM1284" s="6"/>
      <c r="AN1284" s="6"/>
      <c r="AO1284" s="6"/>
      <c r="AP1284" s="6"/>
      <c r="AQ1284" s="6"/>
      <c r="AR1284" s="6"/>
      <c r="AS1284" s="6"/>
      <c r="AT1284" s="6"/>
      <c r="AU1284" s="6"/>
      <c r="AV1284" s="6"/>
      <c r="AW1284" s="6"/>
      <c r="BD1284" s="6"/>
      <c r="BE1284" s="6"/>
    </row>
    <row r="1285" spans="6:57" x14ac:dyDescent="0.2"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AD1285" s="6"/>
      <c r="AE1285" s="6"/>
      <c r="AF1285" s="6"/>
      <c r="AG1285" s="6"/>
      <c r="AH1285" s="6"/>
      <c r="AI1285" s="6"/>
      <c r="AJ1285" s="6"/>
      <c r="AK1285" s="6"/>
      <c r="AL1285" s="6"/>
      <c r="AM1285" s="6"/>
      <c r="AN1285" s="6"/>
      <c r="AO1285" s="6"/>
      <c r="AP1285" s="6"/>
      <c r="AQ1285" s="6"/>
      <c r="AR1285" s="6"/>
      <c r="AS1285" s="6"/>
      <c r="AT1285" s="6"/>
      <c r="AU1285" s="6"/>
      <c r="AV1285" s="6"/>
      <c r="AW1285" s="6"/>
      <c r="BD1285" s="6"/>
      <c r="BE1285" s="6"/>
    </row>
    <row r="1286" spans="6:57" x14ac:dyDescent="0.2"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AD1286" s="6"/>
      <c r="AE1286" s="6"/>
      <c r="AF1286" s="6"/>
      <c r="AG1286" s="6"/>
      <c r="AH1286" s="6"/>
      <c r="AI1286" s="6"/>
      <c r="AJ1286" s="6"/>
      <c r="AK1286" s="6"/>
      <c r="AL1286" s="6"/>
      <c r="AM1286" s="6"/>
      <c r="AN1286" s="6"/>
      <c r="AO1286" s="6"/>
      <c r="AP1286" s="6"/>
      <c r="AQ1286" s="6"/>
      <c r="AR1286" s="6"/>
      <c r="AS1286" s="6"/>
      <c r="AT1286" s="6"/>
      <c r="AU1286" s="6"/>
      <c r="AV1286" s="6"/>
      <c r="AW1286" s="6"/>
      <c r="BD1286" s="6"/>
      <c r="BE1286" s="6"/>
    </row>
    <row r="1287" spans="6:57" x14ac:dyDescent="0.2"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AD1287" s="6"/>
      <c r="AE1287" s="6"/>
      <c r="AF1287" s="6"/>
      <c r="AG1287" s="6"/>
      <c r="AH1287" s="6"/>
      <c r="AI1287" s="6"/>
      <c r="AJ1287" s="6"/>
      <c r="AK1287" s="6"/>
      <c r="AL1287" s="6"/>
      <c r="AM1287" s="6"/>
      <c r="AN1287" s="6"/>
      <c r="AO1287" s="6"/>
      <c r="AP1287" s="6"/>
      <c r="AQ1287" s="6"/>
      <c r="AR1287" s="6"/>
      <c r="AS1287" s="6"/>
      <c r="AT1287" s="6"/>
      <c r="AU1287" s="6"/>
      <c r="AV1287" s="6"/>
      <c r="AW1287" s="6"/>
      <c r="BD1287" s="6"/>
      <c r="BE1287" s="6"/>
    </row>
    <row r="1288" spans="6:57" x14ac:dyDescent="0.2"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AD1288" s="6"/>
      <c r="AE1288" s="6"/>
      <c r="AF1288" s="6"/>
      <c r="AG1288" s="6"/>
      <c r="AH1288" s="6"/>
      <c r="AI1288" s="6"/>
      <c r="AJ1288" s="6"/>
      <c r="AK1288" s="6"/>
      <c r="AL1288" s="6"/>
      <c r="AM1288" s="6"/>
      <c r="AN1288" s="6"/>
      <c r="AO1288" s="6"/>
      <c r="AP1288" s="6"/>
      <c r="AQ1288" s="6"/>
      <c r="AR1288" s="6"/>
      <c r="AS1288" s="6"/>
      <c r="AT1288" s="6"/>
      <c r="AU1288" s="6"/>
      <c r="AV1288" s="6"/>
      <c r="AW1288" s="6"/>
      <c r="BD1288" s="6"/>
      <c r="BE1288" s="6"/>
    </row>
    <row r="1289" spans="6:57" x14ac:dyDescent="0.2"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AD1289" s="6"/>
      <c r="AE1289" s="6"/>
      <c r="AF1289" s="6"/>
      <c r="AG1289" s="6"/>
      <c r="AH1289" s="6"/>
      <c r="AI1289" s="6"/>
      <c r="AJ1289" s="6"/>
      <c r="AK1289" s="6"/>
      <c r="AL1289" s="6"/>
      <c r="AM1289" s="6"/>
      <c r="AN1289" s="6"/>
      <c r="AO1289" s="6"/>
      <c r="AP1289" s="6"/>
      <c r="AQ1289" s="6"/>
      <c r="AR1289" s="6"/>
      <c r="AS1289" s="6"/>
      <c r="AT1289" s="6"/>
      <c r="AU1289" s="6"/>
      <c r="AV1289" s="6"/>
      <c r="AW1289" s="6"/>
      <c r="BD1289" s="6"/>
      <c r="BE1289" s="6"/>
    </row>
    <row r="1290" spans="6:57" x14ac:dyDescent="0.2"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AD1290" s="6"/>
      <c r="AE1290" s="6"/>
      <c r="AF1290" s="6"/>
      <c r="AG1290" s="6"/>
      <c r="AH1290" s="6"/>
      <c r="AI1290" s="6"/>
      <c r="AJ1290" s="6"/>
      <c r="AK1290" s="6"/>
      <c r="AL1290" s="6"/>
      <c r="AM1290" s="6"/>
      <c r="AN1290" s="6"/>
      <c r="AO1290" s="6"/>
      <c r="AP1290" s="6"/>
      <c r="AQ1290" s="6"/>
      <c r="AR1290" s="6"/>
      <c r="AS1290" s="6"/>
      <c r="AT1290" s="6"/>
      <c r="AU1290" s="6"/>
      <c r="AV1290" s="6"/>
      <c r="AW1290" s="6"/>
      <c r="BD1290" s="6"/>
      <c r="BE1290" s="6"/>
    </row>
    <row r="1291" spans="6:57" x14ac:dyDescent="0.2"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AD1291" s="6"/>
      <c r="AE1291" s="6"/>
      <c r="AF1291" s="6"/>
      <c r="AG1291" s="6"/>
      <c r="AH1291" s="6"/>
      <c r="AI1291" s="6"/>
      <c r="AJ1291" s="6"/>
      <c r="AK1291" s="6"/>
      <c r="AL1291" s="6"/>
      <c r="AM1291" s="6"/>
      <c r="AN1291" s="6"/>
      <c r="AO1291" s="6"/>
      <c r="AP1291" s="6"/>
      <c r="AQ1291" s="6"/>
      <c r="AR1291" s="6"/>
      <c r="AS1291" s="6"/>
      <c r="AT1291" s="6"/>
      <c r="AU1291" s="6"/>
      <c r="AV1291" s="6"/>
      <c r="AW1291" s="6"/>
      <c r="BD1291" s="6"/>
      <c r="BE1291" s="6"/>
    </row>
    <row r="1292" spans="6:57" x14ac:dyDescent="0.2"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AD1292" s="6"/>
      <c r="AE1292" s="6"/>
      <c r="AF1292" s="6"/>
      <c r="AG1292" s="6"/>
      <c r="AH1292" s="6"/>
      <c r="AI1292" s="6"/>
      <c r="AJ1292" s="6"/>
      <c r="AK1292" s="6"/>
      <c r="AL1292" s="6"/>
      <c r="AM1292" s="6"/>
      <c r="AN1292" s="6"/>
      <c r="AO1292" s="6"/>
      <c r="AP1292" s="6"/>
      <c r="AQ1292" s="6"/>
      <c r="AR1292" s="6"/>
      <c r="AS1292" s="6"/>
      <c r="AT1292" s="6"/>
      <c r="AU1292" s="6"/>
      <c r="AV1292" s="6"/>
      <c r="AW1292" s="6"/>
      <c r="BD1292" s="6"/>
      <c r="BE1292" s="6"/>
    </row>
    <row r="1293" spans="6:57" x14ac:dyDescent="0.2"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AD1293" s="6"/>
      <c r="AE1293" s="6"/>
      <c r="AF1293" s="6"/>
      <c r="AG1293" s="6"/>
      <c r="AH1293" s="6"/>
      <c r="AI1293" s="6"/>
      <c r="AJ1293" s="6"/>
      <c r="AK1293" s="6"/>
      <c r="AL1293" s="6"/>
      <c r="AM1293" s="6"/>
      <c r="AN1293" s="6"/>
      <c r="AO1293" s="6"/>
      <c r="AP1293" s="6"/>
      <c r="AQ1293" s="6"/>
      <c r="AR1293" s="6"/>
      <c r="AS1293" s="6"/>
      <c r="AT1293" s="6"/>
      <c r="AU1293" s="6"/>
      <c r="AV1293" s="6"/>
      <c r="AW1293" s="6"/>
      <c r="BD1293" s="6"/>
      <c r="BE1293" s="6"/>
    </row>
    <row r="1294" spans="6:57" x14ac:dyDescent="0.2"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AD1294" s="6"/>
      <c r="AE1294" s="6"/>
      <c r="AF1294" s="6"/>
      <c r="AG1294" s="6"/>
      <c r="AH1294" s="6"/>
      <c r="AI1294" s="6"/>
      <c r="AJ1294" s="6"/>
      <c r="AK1294" s="6"/>
      <c r="AL1294" s="6"/>
      <c r="AM1294" s="6"/>
      <c r="AN1294" s="6"/>
      <c r="AO1294" s="6"/>
      <c r="AP1294" s="6"/>
      <c r="AQ1294" s="6"/>
      <c r="AR1294" s="6"/>
      <c r="AS1294" s="6"/>
      <c r="AT1294" s="6"/>
      <c r="AU1294" s="6"/>
      <c r="AV1294" s="6"/>
      <c r="AW1294" s="6"/>
      <c r="BD1294" s="6"/>
      <c r="BE1294" s="6"/>
    </row>
    <row r="1295" spans="6:57" x14ac:dyDescent="0.2"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AD1295" s="6"/>
      <c r="AE1295" s="6"/>
      <c r="AF1295" s="6"/>
      <c r="AG1295" s="6"/>
      <c r="AH1295" s="6"/>
      <c r="AI1295" s="6"/>
      <c r="AJ1295" s="6"/>
      <c r="AK1295" s="6"/>
      <c r="AL1295" s="6"/>
      <c r="AM1295" s="6"/>
      <c r="AN1295" s="6"/>
      <c r="AO1295" s="6"/>
      <c r="AP1295" s="6"/>
      <c r="AQ1295" s="6"/>
      <c r="AR1295" s="6"/>
      <c r="AS1295" s="6"/>
      <c r="AT1295" s="6"/>
      <c r="AU1295" s="6"/>
      <c r="AV1295" s="6"/>
      <c r="AW1295" s="6"/>
      <c r="BD1295" s="6"/>
      <c r="BE1295" s="6"/>
    </row>
    <row r="1296" spans="6:57" x14ac:dyDescent="0.2"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AD1296" s="6"/>
      <c r="AE1296" s="6"/>
      <c r="AF1296" s="6"/>
      <c r="AG1296" s="6"/>
      <c r="AH1296" s="6"/>
      <c r="AI1296" s="6"/>
      <c r="AJ1296" s="6"/>
      <c r="AK1296" s="6"/>
      <c r="AL1296" s="6"/>
      <c r="AM1296" s="6"/>
      <c r="AN1296" s="6"/>
      <c r="AO1296" s="6"/>
      <c r="AP1296" s="6"/>
      <c r="AQ1296" s="6"/>
      <c r="AR1296" s="6"/>
      <c r="AS1296" s="6"/>
      <c r="AT1296" s="6"/>
      <c r="AU1296" s="6"/>
      <c r="AV1296" s="6"/>
      <c r="AW1296" s="6"/>
      <c r="BD1296" s="6"/>
      <c r="BE1296" s="6"/>
    </row>
    <row r="1297" spans="6:57" x14ac:dyDescent="0.2"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AD1297" s="6"/>
      <c r="AE1297" s="6"/>
      <c r="AF1297" s="6"/>
      <c r="AG1297" s="6"/>
      <c r="AH1297" s="6"/>
      <c r="AI1297" s="6"/>
      <c r="AJ1297" s="6"/>
      <c r="AK1297" s="6"/>
      <c r="AL1297" s="6"/>
      <c r="AM1297" s="6"/>
      <c r="AN1297" s="6"/>
      <c r="AO1297" s="6"/>
      <c r="AP1297" s="6"/>
      <c r="AQ1297" s="6"/>
      <c r="AR1297" s="6"/>
      <c r="AS1297" s="6"/>
      <c r="AT1297" s="6"/>
      <c r="AU1297" s="6"/>
      <c r="AV1297" s="6"/>
      <c r="AW1297" s="6"/>
      <c r="BD1297" s="6"/>
      <c r="BE1297" s="6"/>
    </row>
    <row r="1298" spans="6:57" x14ac:dyDescent="0.2"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AD1298" s="6"/>
      <c r="AE1298" s="6"/>
      <c r="AF1298" s="6"/>
      <c r="AG1298" s="6"/>
      <c r="AH1298" s="6"/>
      <c r="AI1298" s="6"/>
      <c r="AJ1298" s="6"/>
      <c r="AK1298" s="6"/>
      <c r="AL1298" s="6"/>
      <c r="AM1298" s="6"/>
      <c r="AN1298" s="6"/>
      <c r="AO1298" s="6"/>
      <c r="AP1298" s="6"/>
      <c r="AQ1298" s="6"/>
      <c r="AR1298" s="6"/>
      <c r="AS1298" s="6"/>
      <c r="AT1298" s="6"/>
      <c r="AU1298" s="6"/>
      <c r="AV1298" s="6"/>
      <c r="AW1298" s="6"/>
      <c r="BD1298" s="6"/>
      <c r="BE1298" s="6"/>
    </row>
    <row r="1299" spans="6:57" x14ac:dyDescent="0.2"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AD1299" s="6"/>
      <c r="AE1299" s="6"/>
      <c r="AF1299" s="6"/>
      <c r="AG1299" s="6"/>
      <c r="AH1299" s="6"/>
      <c r="AI1299" s="6"/>
      <c r="AJ1299" s="6"/>
      <c r="AK1299" s="6"/>
      <c r="AL1299" s="6"/>
      <c r="AM1299" s="6"/>
      <c r="AN1299" s="6"/>
      <c r="AO1299" s="6"/>
      <c r="AP1299" s="6"/>
      <c r="AQ1299" s="6"/>
      <c r="AR1299" s="6"/>
      <c r="AS1299" s="6"/>
      <c r="AT1299" s="6"/>
      <c r="AU1299" s="6"/>
      <c r="AV1299" s="6"/>
      <c r="AW1299" s="6"/>
      <c r="BD1299" s="6"/>
      <c r="BE1299" s="6"/>
    </row>
    <row r="1300" spans="6:57" x14ac:dyDescent="0.2"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AD1300" s="6"/>
      <c r="AE1300" s="6"/>
      <c r="AF1300" s="6"/>
      <c r="AG1300" s="6"/>
      <c r="AH1300" s="6"/>
      <c r="AI1300" s="6"/>
      <c r="AJ1300" s="6"/>
      <c r="AK1300" s="6"/>
      <c r="AL1300" s="6"/>
      <c r="AM1300" s="6"/>
      <c r="AN1300" s="6"/>
      <c r="AO1300" s="6"/>
      <c r="AP1300" s="6"/>
      <c r="AQ1300" s="6"/>
      <c r="AR1300" s="6"/>
      <c r="AS1300" s="6"/>
      <c r="AT1300" s="6"/>
      <c r="AU1300" s="6"/>
      <c r="AV1300" s="6"/>
      <c r="AW1300" s="6"/>
      <c r="BD1300" s="6"/>
      <c r="BE1300" s="6"/>
    </row>
    <row r="1301" spans="6:57" x14ac:dyDescent="0.2"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AD1301" s="6"/>
      <c r="AE1301" s="6"/>
      <c r="AF1301" s="6"/>
      <c r="AG1301" s="6"/>
      <c r="AH1301" s="6"/>
      <c r="AI1301" s="6"/>
      <c r="AJ1301" s="6"/>
      <c r="AK1301" s="6"/>
      <c r="AL1301" s="6"/>
      <c r="AM1301" s="6"/>
      <c r="AN1301" s="6"/>
      <c r="AO1301" s="6"/>
      <c r="AP1301" s="6"/>
      <c r="AQ1301" s="6"/>
      <c r="AR1301" s="6"/>
      <c r="AS1301" s="6"/>
      <c r="AT1301" s="6"/>
      <c r="AU1301" s="6"/>
      <c r="AV1301" s="6"/>
      <c r="AW1301" s="6"/>
      <c r="BD1301" s="6"/>
      <c r="BE1301" s="6"/>
    </row>
    <row r="1302" spans="6:57" x14ac:dyDescent="0.2"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AD1302" s="6"/>
      <c r="AE1302" s="6"/>
      <c r="AF1302" s="6"/>
      <c r="AG1302" s="6"/>
      <c r="AH1302" s="6"/>
      <c r="AI1302" s="6"/>
      <c r="AJ1302" s="6"/>
      <c r="AK1302" s="6"/>
      <c r="AL1302" s="6"/>
      <c r="AM1302" s="6"/>
      <c r="AN1302" s="6"/>
      <c r="AO1302" s="6"/>
      <c r="AP1302" s="6"/>
      <c r="AQ1302" s="6"/>
      <c r="AR1302" s="6"/>
      <c r="AS1302" s="6"/>
      <c r="AT1302" s="6"/>
      <c r="AU1302" s="6"/>
      <c r="AV1302" s="6"/>
      <c r="AW1302" s="6"/>
      <c r="BD1302" s="6"/>
      <c r="BE1302" s="6"/>
    </row>
    <row r="1303" spans="6:57" x14ac:dyDescent="0.2"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AD1303" s="6"/>
      <c r="AE1303" s="6"/>
      <c r="AF1303" s="6"/>
      <c r="AG1303" s="6"/>
      <c r="AH1303" s="6"/>
      <c r="AI1303" s="6"/>
      <c r="AJ1303" s="6"/>
      <c r="AK1303" s="6"/>
      <c r="AL1303" s="6"/>
      <c r="AM1303" s="6"/>
      <c r="AN1303" s="6"/>
      <c r="AO1303" s="6"/>
      <c r="AP1303" s="6"/>
      <c r="AQ1303" s="6"/>
      <c r="AR1303" s="6"/>
      <c r="AS1303" s="6"/>
      <c r="AT1303" s="6"/>
      <c r="AU1303" s="6"/>
      <c r="AV1303" s="6"/>
      <c r="AW1303" s="6"/>
      <c r="BD1303" s="6"/>
      <c r="BE1303" s="6"/>
    </row>
    <row r="1304" spans="6:57" x14ac:dyDescent="0.2"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AD1304" s="6"/>
      <c r="AE1304" s="6"/>
      <c r="AF1304" s="6"/>
      <c r="AG1304" s="6"/>
      <c r="AH1304" s="6"/>
      <c r="AI1304" s="6"/>
      <c r="AJ1304" s="6"/>
      <c r="AK1304" s="6"/>
      <c r="AL1304" s="6"/>
      <c r="AM1304" s="6"/>
      <c r="AN1304" s="6"/>
      <c r="AO1304" s="6"/>
      <c r="AP1304" s="6"/>
      <c r="AQ1304" s="6"/>
      <c r="AR1304" s="6"/>
      <c r="AS1304" s="6"/>
      <c r="AT1304" s="6"/>
      <c r="AU1304" s="6"/>
      <c r="AV1304" s="6"/>
      <c r="AW1304" s="6"/>
      <c r="BD1304" s="6"/>
      <c r="BE1304" s="6"/>
    </row>
    <row r="1305" spans="6:57" x14ac:dyDescent="0.2"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AD1305" s="6"/>
      <c r="AE1305" s="6"/>
      <c r="AF1305" s="6"/>
      <c r="AG1305" s="6"/>
      <c r="AH1305" s="6"/>
      <c r="AI1305" s="6"/>
      <c r="AJ1305" s="6"/>
      <c r="AK1305" s="6"/>
      <c r="AL1305" s="6"/>
      <c r="AM1305" s="6"/>
      <c r="AN1305" s="6"/>
      <c r="AO1305" s="6"/>
      <c r="AP1305" s="6"/>
      <c r="AQ1305" s="6"/>
      <c r="AR1305" s="6"/>
      <c r="AS1305" s="6"/>
      <c r="AT1305" s="6"/>
      <c r="AU1305" s="6"/>
      <c r="AV1305" s="6"/>
      <c r="AW1305" s="6"/>
      <c r="BD1305" s="6"/>
      <c r="BE1305" s="6"/>
    </row>
    <row r="1306" spans="6:57" x14ac:dyDescent="0.2"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AD1306" s="6"/>
      <c r="AE1306" s="6"/>
      <c r="AF1306" s="6"/>
      <c r="AG1306" s="6"/>
      <c r="AH1306" s="6"/>
      <c r="AI1306" s="6"/>
      <c r="AJ1306" s="6"/>
      <c r="AK1306" s="6"/>
      <c r="AL1306" s="6"/>
      <c r="AM1306" s="6"/>
      <c r="AN1306" s="6"/>
      <c r="AO1306" s="6"/>
      <c r="AP1306" s="6"/>
      <c r="AQ1306" s="6"/>
      <c r="AR1306" s="6"/>
      <c r="AS1306" s="6"/>
      <c r="AT1306" s="6"/>
      <c r="AU1306" s="6"/>
      <c r="AV1306" s="6"/>
      <c r="AW1306" s="6"/>
      <c r="BD1306" s="6"/>
      <c r="BE1306" s="6"/>
    </row>
    <row r="1307" spans="6:57" x14ac:dyDescent="0.2"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AD1307" s="6"/>
      <c r="AE1307" s="6"/>
      <c r="AF1307" s="6"/>
      <c r="AG1307" s="6"/>
      <c r="AH1307" s="6"/>
      <c r="AI1307" s="6"/>
      <c r="AJ1307" s="6"/>
      <c r="AK1307" s="6"/>
      <c r="AL1307" s="6"/>
      <c r="AM1307" s="6"/>
      <c r="AN1307" s="6"/>
      <c r="AO1307" s="6"/>
      <c r="AP1307" s="6"/>
      <c r="AQ1307" s="6"/>
      <c r="AR1307" s="6"/>
      <c r="AS1307" s="6"/>
      <c r="AT1307" s="6"/>
      <c r="AU1307" s="6"/>
      <c r="AV1307" s="6"/>
      <c r="AW1307" s="6"/>
      <c r="BD1307" s="6"/>
      <c r="BE1307" s="6"/>
    </row>
    <row r="1308" spans="6:57" x14ac:dyDescent="0.2"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AD1308" s="6"/>
      <c r="AE1308" s="6"/>
      <c r="AF1308" s="6"/>
      <c r="AG1308" s="6"/>
      <c r="AH1308" s="6"/>
      <c r="AI1308" s="6"/>
      <c r="AJ1308" s="6"/>
      <c r="AK1308" s="6"/>
      <c r="AL1308" s="6"/>
      <c r="AM1308" s="6"/>
      <c r="AN1308" s="6"/>
      <c r="AO1308" s="6"/>
      <c r="AP1308" s="6"/>
      <c r="AQ1308" s="6"/>
      <c r="AR1308" s="6"/>
      <c r="AS1308" s="6"/>
      <c r="AT1308" s="6"/>
      <c r="AU1308" s="6"/>
      <c r="AV1308" s="6"/>
      <c r="AW1308" s="6"/>
      <c r="BD1308" s="6"/>
      <c r="BE1308" s="6"/>
    </row>
    <row r="1309" spans="6:57" x14ac:dyDescent="0.2"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AD1309" s="6"/>
      <c r="AE1309" s="6"/>
      <c r="AF1309" s="6"/>
      <c r="AG1309" s="6"/>
      <c r="AH1309" s="6"/>
      <c r="AI1309" s="6"/>
      <c r="AJ1309" s="6"/>
      <c r="AK1309" s="6"/>
      <c r="AL1309" s="6"/>
      <c r="AM1309" s="6"/>
      <c r="AN1309" s="6"/>
      <c r="AO1309" s="6"/>
      <c r="AP1309" s="6"/>
      <c r="AQ1309" s="6"/>
      <c r="AR1309" s="6"/>
      <c r="AS1309" s="6"/>
      <c r="AT1309" s="6"/>
      <c r="AU1309" s="6"/>
      <c r="AV1309" s="6"/>
      <c r="AW1309" s="6"/>
      <c r="BD1309" s="6"/>
      <c r="BE1309" s="6"/>
    </row>
    <row r="1310" spans="6:57" x14ac:dyDescent="0.2"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AD1310" s="6"/>
      <c r="AE1310" s="6"/>
      <c r="AF1310" s="6"/>
      <c r="AG1310" s="6"/>
      <c r="AH1310" s="6"/>
      <c r="AI1310" s="6"/>
      <c r="AJ1310" s="6"/>
      <c r="AK1310" s="6"/>
      <c r="AL1310" s="6"/>
      <c r="AM1310" s="6"/>
      <c r="AN1310" s="6"/>
      <c r="AO1310" s="6"/>
      <c r="AP1310" s="6"/>
      <c r="AQ1310" s="6"/>
      <c r="AR1310" s="6"/>
      <c r="AS1310" s="6"/>
      <c r="AT1310" s="6"/>
      <c r="AU1310" s="6"/>
      <c r="AV1310" s="6"/>
      <c r="AW1310" s="6"/>
      <c r="BD1310" s="6"/>
      <c r="BE1310" s="6"/>
    </row>
    <row r="1311" spans="6:57" x14ac:dyDescent="0.2"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AD1311" s="6"/>
      <c r="AE1311" s="6"/>
      <c r="AF1311" s="6"/>
      <c r="AG1311" s="6"/>
      <c r="AH1311" s="6"/>
      <c r="AI1311" s="6"/>
      <c r="AJ1311" s="6"/>
      <c r="AK1311" s="6"/>
      <c r="AL1311" s="6"/>
      <c r="AM1311" s="6"/>
      <c r="AN1311" s="6"/>
      <c r="AO1311" s="6"/>
      <c r="AP1311" s="6"/>
      <c r="AQ1311" s="6"/>
      <c r="AR1311" s="6"/>
      <c r="AS1311" s="6"/>
      <c r="AT1311" s="6"/>
      <c r="AU1311" s="6"/>
      <c r="AV1311" s="6"/>
      <c r="AW1311" s="6"/>
      <c r="BD1311" s="6"/>
      <c r="BE1311" s="6"/>
    </row>
    <row r="1312" spans="6:57" x14ac:dyDescent="0.2"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AD1312" s="6"/>
      <c r="AE1312" s="6"/>
      <c r="AF1312" s="6"/>
      <c r="AG1312" s="6"/>
      <c r="AH1312" s="6"/>
      <c r="AI1312" s="6"/>
      <c r="AJ1312" s="6"/>
      <c r="AK1312" s="6"/>
      <c r="AL1312" s="6"/>
      <c r="AM1312" s="6"/>
      <c r="AN1312" s="6"/>
      <c r="AO1312" s="6"/>
      <c r="AP1312" s="6"/>
      <c r="AQ1312" s="6"/>
      <c r="AR1312" s="6"/>
      <c r="AS1312" s="6"/>
      <c r="AT1312" s="6"/>
      <c r="AU1312" s="6"/>
      <c r="AV1312" s="6"/>
      <c r="AW1312" s="6"/>
      <c r="BD1312" s="6"/>
      <c r="BE1312" s="6"/>
    </row>
    <row r="1313" spans="6:57" x14ac:dyDescent="0.2"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AD1313" s="6"/>
      <c r="AE1313" s="6"/>
      <c r="AF1313" s="6"/>
      <c r="AG1313" s="6"/>
      <c r="AH1313" s="6"/>
      <c r="AI1313" s="6"/>
      <c r="AJ1313" s="6"/>
      <c r="AK1313" s="6"/>
      <c r="AL1313" s="6"/>
      <c r="AM1313" s="6"/>
      <c r="AN1313" s="6"/>
      <c r="AO1313" s="6"/>
      <c r="AP1313" s="6"/>
      <c r="AQ1313" s="6"/>
      <c r="AR1313" s="6"/>
      <c r="AS1313" s="6"/>
      <c r="AT1313" s="6"/>
      <c r="AU1313" s="6"/>
      <c r="AV1313" s="6"/>
      <c r="AW1313" s="6"/>
      <c r="BD1313" s="6"/>
      <c r="BE1313" s="6"/>
    </row>
    <row r="1314" spans="6:57" x14ac:dyDescent="0.2"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AD1314" s="6"/>
      <c r="AE1314" s="6"/>
      <c r="AF1314" s="6"/>
      <c r="AG1314" s="6"/>
      <c r="AH1314" s="6"/>
      <c r="AI1314" s="6"/>
      <c r="AJ1314" s="6"/>
      <c r="AK1314" s="6"/>
      <c r="AL1314" s="6"/>
      <c r="AM1314" s="6"/>
      <c r="AN1314" s="6"/>
      <c r="AO1314" s="6"/>
      <c r="AP1314" s="6"/>
      <c r="AQ1314" s="6"/>
      <c r="AR1314" s="6"/>
      <c r="AS1314" s="6"/>
      <c r="AT1314" s="6"/>
      <c r="AU1314" s="6"/>
      <c r="AV1314" s="6"/>
      <c r="AW1314" s="6"/>
      <c r="BD1314" s="6"/>
      <c r="BE1314" s="6"/>
    </row>
    <row r="1315" spans="6:57" x14ac:dyDescent="0.2"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AD1315" s="6"/>
      <c r="AE1315" s="6"/>
      <c r="AF1315" s="6"/>
      <c r="AG1315" s="6"/>
      <c r="AH1315" s="6"/>
      <c r="AI1315" s="6"/>
      <c r="AJ1315" s="6"/>
      <c r="AK1315" s="6"/>
      <c r="AL1315" s="6"/>
      <c r="AM1315" s="6"/>
      <c r="AN1315" s="6"/>
      <c r="AO1315" s="6"/>
      <c r="AP1315" s="6"/>
      <c r="AQ1315" s="6"/>
      <c r="AR1315" s="6"/>
      <c r="AS1315" s="6"/>
      <c r="AT1315" s="6"/>
      <c r="AU1315" s="6"/>
      <c r="AV1315" s="6"/>
      <c r="AW1315" s="6"/>
      <c r="BD1315" s="6"/>
      <c r="BE1315" s="6"/>
    </row>
    <row r="1316" spans="6:57" x14ac:dyDescent="0.2"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AD1316" s="6"/>
      <c r="AE1316" s="6"/>
      <c r="AF1316" s="6"/>
      <c r="AG1316" s="6"/>
      <c r="AH1316" s="6"/>
      <c r="AI1316" s="6"/>
      <c r="AJ1316" s="6"/>
      <c r="AK1316" s="6"/>
      <c r="AL1316" s="6"/>
      <c r="AM1316" s="6"/>
      <c r="AN1316" s="6"/>
      <c r="AO1316" s="6"/>
      <c r="AP1316" s="6"/>
      <c r="AQ1316" s="6"/>
      <c r="AR1316" s="6"/>
      <c r="AS1316" s="6"/>
      <c r="AT1316" s="6"/>
      <c r="AU1316" s="6"/>
      <c r="AV1316" s="6"/>
      <c r="AW1316" s="6"/>
      <c r="BD1316" s="6"/>
      <c r="BE1316" s="6"/>
    </row>
    <row r="1317" spans="6:57" x14ac:dyDescent="0.2"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AD1317" s="6"/>
      <c r="AE1317" s="6"/>
      <c r="AF1317" s="6"/>
      <c r="AG1317" s="6"/>
      <c r="AH1317" s="6"/>
      <c r="AI1317" s="6"/>
      <c r="AJ1317" s="6"/>
      <c r="AK1317" s="6"/>
      <c r="AL1317" s="6"/>
      <c r="AM1317" s="6"/>
      <c r="AN1317" s="6"/>
      <c r="AO1317" s="6"/>
      <c r="AP1317" s="6"/>
      <c r="AQ1317" s="6"/>
      <c r="AR1317" s="6"/>
      <c r="AS1317" s="6"/>
      <c r="AT1317" s="6"/>
      <c r="AU1317" s="6"/>
      <c r="AV1317" s="6"/>
      <c r="AW1317" s="6"/>
      <c r="BD1317" s="6"/>
      <c r="BE1317" s="6"/>
    </row>
    <row r="1318" spans="6:57" x14ac:dyDescent="0.2"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AD1318" s="6"/>
      <c r="AE1318" s="6"/>
      <c r="AF1318" s="6"/>
      <c r="AG1318" s="6"/>
      <c r="AH1318" s="6"/>
      <c r="AI1318" s="6"/>
      <c r="AJ1318" s="6"/>
      <c r="AK1318" s="6"/>
      <c r="AL1318" s="6"/>
      <c r="AM1318" s="6"/>
      <c r="AN1318" s="6"/>
      <c r="AO1318" s="6"/>
      <c r="AP1318" s="6"/>
      <c r="AQ1318" s="6"/>
      <c r="AR1318" s="6"/>
      <c r="AS1318" s="6"/>
      <c r="AT1318" s="6"/>
      <c r="AU1318" s="6"/>
      <c r="AV1318" s="6"/>
      <c r="AW1318" s="6"/>
      <c r="BD1318" s="6"/>
      <c r="BE1318" s="6"/>
    </row>
    <row r="1319" spans="6:57" x14ac:dyDescent="0.2"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AD1319" s="6"/>
      <c r="AE1319" s="6"/>
      <c r="AF1319" s="6"/>
      <c r="AG1319" s="6"/>
      <c r="AH1319" s="6"/>
      <c r="AI1319" s="6"/>
      <c r="AJ1319" s="6"/>
      <c r="AK1319" s="6"/>
      <c r="AL1319" s="6"/>
      <c r="AM1319" s="6"/>
      <c r="AN1319" s="6"/>
      <c r="AO1319" s="6"/>
      <c r="AP1319" s="6"/>
      <c r="AQ1319" s="6"/>
      <c r="AR1319" s="6"/>
      <c r="AS1319" s="6"/>
      <c r="AT1319" s="6"/>
      <c r="AU1319" s="6"/>
      <c r="AV1319" s="6"/>
      <c r="AW1319" s="6"/>
      <c r="BD1319" s="6"/>
      <c r="BE1319" s="6"/>
    </row>
    <row r="1320" spans="6:57" x14ac:dyDescent="0.2"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AD1320" s="6"/>
      <c r="AE1320" s="6"/>
      <c r="AF1320" s="6"/>
      <c r="AG1320" s="6"/>
      <c r="AH1320" s="6"/>
      <c r="AI1320" s="6"/>
      <c r="AJ1320" s="6"/>
      <c r="AK1320" s="6"/>
      <c r="AL1320" s="6"/>
      <c r="AM1320" s="6"/>
      <c r="AN1320" s="6"/>
      <c r="AO1320" s="6"/>
      <c r="AP1320" s="6"/>
      <c r="AQ1320" s="6"/>
      <c r="AR1320" s="6"/>
      <c r="AS1320" s="6"/>
      <c r="AT1320" s="6"/>
      <c r="AU1320" s="6"/>
      <c r="AV1320" s="6"/>
      <c r="AW1320" s="6"/>
      <c r="BD1320" s="6"/>
      <c r="BE1320" s="6"/>
    </row>
    <row r="1321" spans="6:57" x14ac:dyDescent="0.2"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AD1321" s="6"/>
      <c r="AE1321" s="6"/>
      <c r="AF1321" s="6"/>
      <c r="AG1321" s="6"/>
      <c r="AH1321" s="6"/>
      <c r="AI1321" s="6"/>
      <c r="AJ1321" s="6"/>
      <c r="AK1321" s="6"/>
      <c r="AL1321" s="6"/>
      <c r="AM1321" s="6"/>
      <c r="AN1321" s="6"/>
      <c r="AO1321" s="6"/>
      <c r="AP1321" s="6"/>
      <c r="AQ1321" s="6"/>
      <c r="AR1321" s="6"/>
      <c r="AS1321" s="6"/>
      <c r="AT1321" s="6"/>
      <c r="AU1321" s="6"/>
      <c r="AV1321" s="6"/>
      <c r="AW1321" s="6"/>
      <c r="BD1321" s="6"/>
      <c r="BE1321" s="6"/>
    </row>
    <row r="1322" spans="6:57" x14ac:dyDescent="0.2"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AD1322" s="6"/>
      <c r="AE1322" s="6"/>
      <c r="AF1322" s="6"/>
      <c r="AG1322" s="6"/>
      <c r="AH1322" s="6"/>
      <c r="AI1322" s="6"/>
      <c r="AJ1322" s="6"/>
      <c r="AK1322" s="6"/>
      <c r="AL1322" s="6"/>
      <c r="AM1322" s="6"/>
      <c r="AN1322" s="6"/>
      <c r="AO1322" s="6"/>
      <c r="AP1322" s="6"/>
      <c r="AQ1322" s="6"/>
      <c r="AR1322" s="6"/>
      <c r="AS1322" s="6"/>
      <c r="AT1322" s="6"/>
      <c r="AU1322" s="6"/>
      <c r="AV1322" s="6"/>
      <c r="AW1322" s="6"/>
      <c r="BD1322" s="6"/>
      <c r="BE1322" s="6"/>
    </row>
    <row r="1323" spans="6:57" x14ac:dyDescent="0.2"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AD1323" s="6"/>
      <c r="AE1323" s="6"/>
      <c r="AF1323" s="6"/>
      <c r="AG1323" s="6"/>
      <c r="AH1323" s="6"/>
      <c r="AI1323" s="6"/>
      <c r="AJ1323" s="6"/>
      <c r="AK1323" s="6"/>
      <c r="AL1323" s="6"/>
      <c r="AM1323" s="6"/>
      <c r="AN1323" s="6"/>
      <c r="AO1323" s="6"/>
      <c r="AP1323" s="6"/>
      <c r="AQ1323" s="6"/>
      <c r="AR1323" s="6"/>
      <c r="AS1323" s="6"/>
      <c r="AT1323" s="6"/>
      <c r="AU1323" s="6"/>
      <c r="AV1323" s="6"/>
      <c r="AW1323" s="6"/>
      <c r="BD1323" s="6"/>
      <c r="BE1323" s="6"/>
    </row>
    <row r="1324" spans="6:57" x14ac:dyDescent="0.2"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AD1324" s="6"/>
      <c r="AE1324" s="6"/>
      <c r="AF1324" s="6"/>
      <c r="AG1324" s="6"/>
      <c r="AH1324" s="6"/>
      <c r="AI1324" s="6"/>
      <c r="AJ1324" s="6"/>
      <c r="AK1324" s="6"/>
      <c r="AL1324" s="6"/>
      <c r="AM1324" s="6"/>
      <c r="AN1324" s="6"/>
      <c r="AO1324" s="6"/>
      <c r="AP1324" s="6"/>
      <c r="AQ1324" s="6"/>
      <c r="AR1324" s="6"/>
      <c r="AS1324" s="6"/>
      <c r="AT1324" s="6"/>
      <c r="AU1324" s="6"/>
      <c r="AV1324" s="6"/>
      <c r="AW1324" s="6"/>
      <c r="BD1324" s="6"/>
      <c r="BE1324" s="6"/>
    </row>
    <row r="1325" spans="6:57" x14ac:dyDescent="0.2"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AD1325" s="6"/>
      <c r="AE1325" s="6"/>
      <c r="AF1325" s="6"/>
      <c r="AG1325" s="6"/>
      <c r="AH1325" s="6"/>
      <c r="AI1325" s="6"/>
      <c r="AJ1325" s="6"/>
      <c r="AK1325" s="6"/>
      <c r="AL1325" s="6"/>
      <c r="AM1325" s="6"/>
      <c r="AN1325" s="6"/>
      <c r="AO1325" s="6"/>
      <c r="AP1325" s="6"/>
      <c r="AQ1325" s="6"/>
      <c r="AR1325" s="6"/>
      <c r="AS1325" s="6"/>
      <c r="AT1325" s="6"/>
      <c r="AU1325" s="6"/>
      <c r="AV1325" s="6"/>
      <c r="AW1325" s="6"/>
      <c r="BD1325" s="6"/>
      <c r="BE1325" s="6"/>
    </row>
    <row r="1326" spans="6:57" x14ac:dyDescent="0.2"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AD1326" s="6"/>
      <c r="AE1326" s="6"/>
      <c r="AF1326" s="6"/>
      <c r="AG1326" s="6"/>
      <c r="AH1326" s="6"/>
      <c r="AI1326" s="6"/>
      <c r="AJ1326" s="6"/>
      <c r="AK1326" s="6"/>
      <c r="AL1326" s="6"/>
      <c r="AM1326" s="6"/>
      <c r="AN1326" s="6"/>
      <c r="AO1326" s="6"/>
      <c r="AP1326" s="6"/>
      <c r="AQ1326" s="6"/>
      <c r="AR1326" s="6"/>
      <c r="AS1326" s="6"/>
      <c r="AT1326" s="6"/>
      <c r="AU1326" s="6"/>
      <c r="AV1326" s="6"/>
      <c r="AW1326" s="6"/>
      <c r="BD1326" s="6"/>
      <c r="BE1326" s="6"/>
    </row>
    <row r="1327" spans="6:57" x14ac:dyDescent="0.2"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AD1327" s="6"/>
      <c r="AE1327" s="6"/>
      <c r="AF1327" s="6"/>
      <c r="AG1327" s="6"/>
      <c r="AH1327" s="6"/>
      <c r="AI1327" s="6"/>
      <c r="AJ1327" s="6"/>
      <c r="AK1327" s="6"/>
      <c r="AL1327" s="6"/>
      <c r="AM1327" s="6"/>
      <c r="AN1327" s="6"/>
      <c r="AO1327" s="6"/>
      <c r="AP1327" s="6"/>
      <c r="AQ1327" s="6"/>
      <c r="AR1327" s="6"/>
      <c r="AS1327" s="6"/>
      <c r="AT1327" s="6"/>
      <c r="AU1327" s="6"/>
      <c r="AV1327" s="6"/>
      <c r="AW1327" s="6"/>
      <c r="BD1327" s="6"/>
      <c r="BE1327" s="6"/>
    </row>
    <row r="1328" spans="6:57" x14ac:dyDescent="0.2"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AD1328" s="6"/>
      <c r="AE1328" s="6"/>
      <c r="AF1328" s="6"/>
      <c r="AG1328" s="6"/>
      <c r="AH1328" s="6"/>
      <c r="AI1328" s="6"/>
      <c r="AJ1328" s="6"/>
      <c r="AK1328" s="6"/>
      <c r="AL1328" s="6"/>
      <c r="AM1328" s="6"/>
      <c r="AN1328" s="6"/>
      <c r="AO1328" s="6"/>
      <c r="AP1328" s="6"/>
      <c r="AQ1328" s="6"/>
      <c r="AR1328" s="6"/>
      <c r="AS1328" s="6"/>
      <c r="AT1328" s="6"/>
      <c r="AU1328" s="6"/>
      <c r="AV1328" s="6"/>
      <c r="AW1328" s="6"/>
      <c r="BD1328" s="6"/>
      <c r="BE1328" s="6"/>
    </row>
    <row r="1329" spans="6:57" x14ac:dyDescent="0.2"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AD1329" s="6"/>
      <c r="AE1329" s="6"/>
      <c r="AF1329" s="6"/>
      <c r="AG1329" s="6"/>
      <c r="AH1329" s="6"/>
      <c r="AI1329" s="6"/>
      <c r="AJ1329" s="6"/>
      <c r="AK1329" s="6"/>
      <c r="AL1329" s="6"/>
      <c r="AM1329" s="6"/>
      <c r="AN1329" s="6"/>
      <c r="AO1329" s="6"/>
      <c r="AP1329" s="6"/>
      <c r="AQ1329" s="6"/>
      <c r="AR1329" s="6"/>
      <c r="AS1329" s="6"/>
      <c r="AT1329" s="6"/>
      <c r="AU1329" s="6"/>
      <c r="AV1329" s="6"/>
      <c r="AW1329" s="6"/>
      <c r="BD1329" s="6"/>
      <c r="BE1329" s="6"/>
    </row>
    <row r="1330" spans="6:57" x14ac:dyDescent="0.2"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AD1330" s="6"/>
      <c r="AE1330" s="6"/>
      <c r="AF1330" s="6"/>
      <c r="AG1330" s="6"/>
      <c r="AH1330" s="6"/>
      <c r="AI1330" s="6"/>
      <c r="AJ1330" s="6"/>
      <c r="AK1330" s="6"/>
      <c r="AL1330" s="6"/>
      <c r="AM1330" s="6"/>
      <c r="AN1330" s="6"/>
      <c r="AO1330" s="6"/>
      <c r="AP1330" s="6"/>
      <c r="AQ1330" s="6"/>
      <c r="AR1330" s="6"/>
      <c r="AS1330" s="6"/>
      <c r="AT1330" s="6"/>
      <c r="AU1330" s="6"/>
      <c r="AV1330" s="6"/>
      <c r="AW1330" s="6"/>
      <c r="BD1330" s="6"/>
      <c r="BE1330" s="6"/>
    </row>
    <row r="1331" spans="6:57" x14ac:dyDescent="0.2"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AD1331" s="6"/>
      <c r="AE1331" s="6"/>
      <c r="AF1331" s="6"/>
      <c r="AG1331" s="6"/>
      <c r="AH1331" s="6"/>
      <c r="AI1331" s="6"/>
      <c r="AJ1331" s="6"/>
      <c r="AK1331" s="6"/>
      <c r="AL1331" s="6"/>
      <c r="AM1331" s="6"/>
      <c r="AN1331" s="6"/>
      <c r="AO1331" s="6"/>
      <c r="AP1331" s="6"/>
      <c r="AQ1331" s="6"/>
      <c r="AR1331" s="6"/>
      <c r="AS1331" s="6"/>
      <c r="AT1331" s="6"/>
      <c r="AU1331" s="6"/>
      <c r="AV1331" s="6"/>
      <c r="AW1331" s="6"/>
      <c r="BD1331" s="6"/>
      <c r="BE1331" s="6"/>
    </row>
    <row r="1332" spans="6:57" x14ac:dyDescent="0.2"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AD1332" s="6"/>
      <c r="AE1332" s="6"/>
      <c r="AF1332" s="6"/>
      <c r="AG1332" s="6"/>
      <c r="AH1332" s="6"/>
      <c r="AI1332" s="6"/>
      <c r="AJ1332" s="6"/>
      <c r="AK1332" s="6"/>
      <c r="AL1332" s="6"/>
      <c r="AM1332" s="6"/>
      <c r="AN1332" s="6"/>
      <c r="AO1332" s="6"/>
      <c r="AP1332" s="6"/>
      <c r="AQ1332" s="6"/>
      <c r="AR1332" s="6"/>
      <c r="AS1332" s="6"/>
      <c r="AT1332" s="6"/>
      <c r="AU1332" s="6"/>
      <c r="AV1332" s="6"/>
      <c r="AW1332" s="6"/>
      <c r="BD1332" s="6"/>
      <c r="BE1332" s="6"/>
    </row>
    <row r="1333" spans="6:57" x14ac:dyDescent="0.2"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AD1333" s="6"/>
      <c r="AE1333" s="6"/>
      <c r="AF1333" s="6"/>
      <c r="AG1333" s="6"/>
      <c r="AH1333" s="6"/>
      <c r="AI1333" s="6"/>
      <c r="AJ1333" s="6"/>
      <c r="AK1333" s="6"/>
      <c r="AL1333" s="6"/>
      <c r="AM1333" s="6"/>
      <c r="AN1333" s="6"/>
      <c r="AO1333" s="6"/>
      <c r="AP1333" s="6"/>
      <c r="AQ1333" s="6"/>
      <c r="AR1333" s="6"/>
      <c r="AS1333" s="6"/>
      <c r="AT1333" s="6"/>
      <c r="AU1333" s="6"/>
      <c r="AV1333" s="6"/>
      <c r="AW1333" s="6"/>
      <c r="BD1333" s="6"/>
      <c r="BE1333" s="6"/>
    </row>
    <row r="1334" spans="6:57" x14ac:dyDescent="0.2"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AD1334" s="6"/>
      <c r="AE1334" s="6"/>
      <c r="AF1334" s="6"/>
      <c r="AG1334" s="6"/>
      <c r="AH1334" s="6"/>
      <c r="AI1334" s="6"/>
      <c r="AJ1334" s="6"/>
      <c r="AK1334" s="6"/>
      <c r="AL1334" s="6"/>
      <c r="AM1334" s="6"/>
      <c r="AN1334" s="6"/>
      <c r="AO1334" s="6"/>
      <c r="AP1334" s="6"/>
      <c r="AQ1334" s="6"/>
      <c r="AR1334" s="6"/>
      <c r="AS1334" s="6"/>
      <c r="AT1334" s="6"/>
      <c r="AU1334" s="6"/>
      <c r="AV1334" s="6"/>
      <c r="AW1334" s="6"/>
      <c r="BD1334" s="6"/>
      <c r="BE1334" s="6"/>
    </row>
    <row r="1335" spans="6:57" x14ac:dyDescent="0.2"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AD1335" s="6"/>
      <c r="AE1335" s="6"/>
      <c r="AF1335" s="6"/>
      <c r="AG1335" s="6"/>
      <c r="AH1335" s="6"/>
      <c r="AI1335" s="6"/>
      <c r="AJ1335" s="6"/>
      <c r="AK1335" s="6"/>
      <c r="AL1335" s="6"/>
      <c r="AM1335" s="6"/>
      <c r="AN1335" s="6"/>
      <c r="AO1335" s="6"/>
      <c r="AP1335" s="6"/>
      <c r="AQ1335" s="6"/>
      <c r="AR1335" s="6"/>
      <c r="AS1335" s="6"/>
      <c r="AT1335" s="6"/>
      <c r="AU1335" s="6"/>
      <c r="AV1335" s="6"/>
      <c r="AW1335" s="6"/>
      <c r="BD1335" s="6"/>
      <c r="BE1335" s="6"/>
    </row>
    <row r="1336" spans="6:57" x14ac:dyDescent="0.2"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AD1336" s="6"/>
      <c r="AE1336" s="6"/>
      <c r="AF1336" s="6"/>
      <c r="AG1336" s="6"/>
      <c r="AH1336" s="6"/>
      <c r="AI1336" s="6"/>
      <c r="AJ1336" s="6"/>
      <c r="AK1336" s="6"/>
      <c r="AL1336" s="6"/>
      <c r="AM1336" s="6"/>
      <c r="AN1336" s="6"/>
      <c r="AO1336" s="6"/>
      <c r="AP1336" s="6"/>
      <c r="AQ1336" s="6"/>
      <c r="AR1336" s="6"/>
      <c r="AS1336" s="6"/>
      <c r="AT1336" s="6"/>
      <c r="AU1336" s="6"/>
      <c r="AV1336" s="6"/>
      <c r="AW1336" s="6"/>
      <c r="BD1336" s="6"/>
      <c r="BE1336" s="6"/>
    </row>
    <row r="1337" spans="6:57" x14ac:dyDescent="0.2"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AD1337" s="6"/>
      <c r="AE1337" s="6"/>
      <c r="AF1337" s="6"/>
      <c r="AG1337" s="6"/>
      <c r="AH1337" s="6"/>
      <c r="AI1337" s="6"/>
      <c r="AJ1337" s="6"/>
      <c r="AK1337" s="6"/>
      <c r="AL1337" s="6"/>
      <c r="AM1337" s="6"/>
      <c r="AN1337" s="6"/>
      <c r="AO1337" s="6"/>
      <c r="AP1337" s="6"/>
      <c r="AQ1337" s="6"/>
      <c r="AR1337" s="6"/>
      <c r="AS1337" s="6"/>
      <c r="AT1337" s="6"/>
      <c r="AU1337" s="6"/>
      <c r="AV1337" s="6"/>
      <c r="AW1337" s="6"/>
      <c r="BD1337" s="6"/>
      <c r="BE1337" s="6"/>
    </row>
    <row r="1338" spans="6:57" x14ac:dyDescent="0.2"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AD1338" s="6"/>
      <c r="AE1338" s="6"/>
      <c r="AF1338" s="6"/>
      <c r="AG1338" s="6"/>
      <c r="AH1338" s="6"/>
      <c r="AI1338" s="6"/>
      <c r="AJ1338" s="6"/>
      <c r="AK1338" s="6"/>
      <c r="AL1338" s="6"/>
      <c r="AM1338" s="6"/>
      <c r="AN1338" s="6"/>
      <c r="AO1338" s="6"/>
      <c r="AP1338" s="6"/>
      <c r="AQ1338" s="6"/>
      <c r="AR1338" s="6"/>
      <c r="AS1338" s="6"/>
      <c r="AT1338" s="6"/>
      <c r="AU1338" s="6"/>
      <c r="AV1338" s="6"/>
      <c r="AW1338" s="6"/>
      <c r="BD1338" s="6"/>
      <c r="BE1338" s="6"/>
    </row>
    <row r="1339" spans="6:57" x14ac:dyDescent="0.2"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AD1339" s="6"/>
      <c r="AE1339" s="6"/>
      <c r="AF1339" s="6"/>
      <c r="AG1339" s="6"/>
      <c r="AH1339" s="6"/>
      <c r="AI1339" s="6"/>
      <c r="AJ1339" s="6"/>
      <c r="AK1339" s="6"/>
      <c r="AL1339" s="6"/>
      <c r="AM1339" s="6"/>
      <c r="AN1339" s="6"/>
      <c r="AO1339" s="6"/>
      <c r="AP1339" s="6"/>
      <c r="AQ1339" s="6"/>
      <c r="AR1339" s="6"/>
      <c r="AS1339" s="6"/>
      <c r="AT1339" s="6"/>
      <c r="AU1339" s="6"/>
      <c r="AV1339" s="6"/>
      <c r="AW1339" s="6"/>
      <c r="BD1339" s="6"/>
      <c r="BE1339" s="6"/>
    </row>
    <row r="1340" spans="6:57" x14ac:dyDescent="0.2"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AD1340" s="6"/>
      <c r="AE1340" s="6"/>
      <c r="AF1340" s="6"/>
      <c r="AG1340" s="6"/>
      <c r="AH1340" s="6"/>
      <c r="AI1340" s="6"/>
      <c r="AJ1340" s="6"/>
      <c r="AK1340" s="6"/>
      <c r="AL1340" s="6"/>
      <c r="AM1340" s="6"/>
      <c r="AN1340" s="6"/>
      <c r="AO1340" s="6"/>
      <c r="AP1340" s="6"/>
      <c r="AQ1340" s="6"/>
      <c r="AR1340" s="6"/>
      <c r="AS1340" s="6"/>
      <c r="AT1340" s="6"/>
      <c r="AU1340" s="6"/>
      <c r="AV1340" s="6"/>
      <c r="AW1340" s="6"/>
      <c r="BD1340" s="6"/>
      <c r="BE1340" s="6"/>
    </row>
    <row r="1341" spans="6:57" x14ac:dyDescent="0.2"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AD1341" s="6"/>
      <c r="AE1341" s="6"/>
      <c r="AF1341" s="6"/>
      <c r="AG1341" s="6"/>
      <c r="AH1341" s="6"/>
      <c r="AI1341" s="6"/>
      <c r="AJ1341" s="6"/>
      <c r="AK1341" s="6"/>
      <c r="AL1341" s="6"/>
      <c r="AM1341" s="6"/>
      <c r="AN1341" s="6"/>
      <c r="AO1341" s="6"/>
      <c r="AP1341" s="6"/>
      <c r="AQ1341" s="6"/>
      <c r="AR1341" s="6"/>
      <c r="AS1341" s="6"/>
      <c r="AT1341" s="6"/>
      <c r="AU1341" s="6"/>
      <c r="AV1341" s="6"/>
      <c r="AW1341" s="6"/>
      <c r="BD1341" s="6"/>
      <c r="BE1341" s="6"/>
    </row>
    <row r="1342" spans="6:57" x14ac:dyDescent="0.2"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AD1342" s="6"/>
      <c r="AE1342" s="6"/>
      <c r="AF1342" s="6"/>
      <c r="AG1342" s="6"/>
      <c r="AH1342" s="6"/>
      <c r="AI1342" s="6"/>
      <c r="AJ1342" s="6"/>
      <c r="AK1342" s="6"/>
      <c r="AL1342" s="6"/>
      <c r="AM1342" s="6"/>
      <c r="AN1342" s="6"/>
      <c r="AO1342" s="6"/>
      <c r="AP1342" s="6"/>
      <c r="AQ1342" s="6"/>
      <c r="AR1342" s="6"/>
      <c r="AS1342" s="6"/>
      <c r="AT1342" s="6"/>
      <c r="AU1342" s="6"/>
      <c r="AV1342" s="6"/>
      <c r="AW1342" s="6"/>
      <c r="BD1342" s="6"/>
      <c r="BE1342" s="6"/>
    </row>
    <row r="1343" spans="6:57" x14ac:dyDescent="0.2"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AD1343" s="6"/>
      <c r="AE1343" s="6"/>
      <c r="AF1343" s="6"/>
      <c r="AG1343" s="6"/>
      <c r="AH1343" s="6"/>
      <c r="AI1343" s="6"/>
      <c r="AJ1343" s="6"/>
      <c r="AK1343" s="6"/>
      <c r="AL1343" s="6"/>
      <c r="AM1343" s="6"/>
      <c r="AN1343" s="6"/>
      <c r="AO1343" s="6"/>
      <c r="AP1343" s="6"/>
      <c r="AQ1343" s="6"/>
      <c r="AR1343" s="6"/>
      <c r="AS1343" s="6"/>
      <c r="AT1343" s="6"/>
      <c r="AU1343" s="6"/>
      <c r="AV1343" s="6"/>
      <c r="AW1343" s="6"/>
      <c r="BD1343" s="6"/>
      <c r="BE1343" s="6"/>
    </row>
    <row r="1344" spans="6:57" x14ac:dyDescent="0.2"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AD1344" s="6"/>
      <c r="AE1344" s="6"/>
      <c r="AF1344" s="6"/>
      <c r="AG1344" s="6"/>
      <c r="AH1344" s="6"/>
      <c r="AI1344" s="6"/>
      <c r="AJ1344" s="6"/>
      <c r="AK1344" s="6"/>
      <c r="AL1344" s="6"/>
      <c r="AM1344" s="6"/>
      <c r="AN1344" s="6"/>
      <c r="AO1344" s="6"/>
      <c r="AP1344" s="6"/>
      <c r="AQ1344" s="6"/>
      <c r="AR1344" s="6"/>
      <c r="AS1344" s="6"/>
      <c r="AT1344" s="6"/>
      <c r="AU1344" s="6"/>
      <c r="AV1344" s="6"/>
      <c r="AW1344" s="6"/>
      <c r="BD1344" s="6"/>
      <c r="BE1344" s="6"/>
    </row>
    <row r="1345" spans="6:57" x14ac:dyDescent="0.2"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AD1345" s="6"/>
      <c r="AE1345" s="6"/>
      <c r="AF1345" s="6"/>
      <c r="AG1345" s="6"/>
      <c r="AH1345" s="6"/>
      <c r="AI1345" s="6"/>
      <c r="AJ1345" s="6"/>
      <c r="AK1345" s="6"/>
      <c r="AL1345" s="6"/>
      <c r="AM1345" s="6"/>
      <c r="AN1345" s="6"/>
      <c r="AO1345" s="6"/>
      <c r="AP1345" s="6"/>
      <c r="AQ1345" s="6"/>
      <c r="AR1345" s="6"/>
      <c r="AS1345" s="6"/>
      <c r="AT1345" s="6"/>
      <c r="AU1345" s="6"/>
      <c r="AV1345" s="6"/>
      <c r="AW1345" s="6"/>
      <c r="BD1345" s="6"/>
      <c r="BE1345" s="6"/>
    </row>
    <row r="1346" spans="6:57" x14ac:dyDescent="0.2"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AD1346" s="6"/>
      <c r="AE1346" s="6"/>
      <c r="AF1346" s="6"/>
      <c r="AG1346" s="6"/>
      <c r="AH1346" s="6"/>
      <c r="AI1346" s="6"/>
      <c r="AJ1346" s="6"/>
      <c r="AK1346" s="6"/>
      <c r="AL1346" s="6"/>
      <c r="AM1346" s="6"/>
      <c r="AN1346" s="6"/>
      <c r="AO1346" s="6"/>
      <c r="AP1346" s="6"/>
      <c r="AQ1346" s="6"/>
      <c r="AR1346" s="6"/>
      <c r="AS1346" s="6"/>
      <c r="AT1346" s="6"/>
      <c r="AU1346" s="6"/>
      <c r="AV1346" s="6"/>
      <c r="AW1346" s="6"/>
      <c r="BD1346" s="6"/>
      <c r="BE1346" s="6"/>
    </row>
    <row r="1347" spans="6:57" x14ac:dyDescent="0.2"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AD1347" s="6"/>
      <c r="AE1347" s="6"/>
      <c r="AF1347" s="6"/>
      <c r="AG1347" s="6"/>
      <c r="AH1347" s="6"/>
      <c r="AI1347" s="6"/>
      <c r="AJ1347" s="6"/>
      <c r="AK1347" s="6"/>
      <c r="AL1347" s="6"/>
      <c r="AM1347" s="6"/>
      <c r="AN1347" s="6"/>
      <c r="AO1347" s="6"/>
      <c r="AP1347" s="6"/>
      <c r="AQ1347" s="6"/>
      <c r="AR1347" s="6"/>
      <c r="AS1347" s="6"/>
      <c r="AT1347" s="6"/>
      <c r="AU1347" s="6"/>
      <c r="AV1347" s="6"/>
      <c r="AW1347" s="6"/>
      <c r="BD1347" s="6"/>
      <c r="BE1347" s="6"/>
    </row>
    <row r="1348" spans="6:57" x14ac:dyDescent="0.2"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AD1348" s="6"/>
      <c r="AE1348" s="6"/>
      <c r="AF1348" s="6"/>
      <c r="AG1348" s="6"/>
      <c r="AH1348" s="6"/>
      <c r="AI1348" s="6"/>
      <c r="AJ1348" s="6"/>
      <c r="AK1348" s="6"/>
      <c r="AL1348" s="6"/>
      <c r="AM1348" s="6"/>
      <c r="AN1348" s="6"/>
      <c r="AO1348" s="6"/>
      <c r="AP1348" s="6"/>
      <c r="AQ1348" s="6"/>
      <c r="AR1348" s="6"/>
      <c r="AS1348" s="6"/>
      <c r="AT1348" s="6"/>
      <c r="AU1348" s="6"/>
      <c r="AV1348" s="6"/>
      <c r="AW1348" s="6"/>
      <c r="BD1348" s="6"/>
      <c r="BE1348" s="6"/>
    </row>
    <row r="1349" spans="6:57" x14ac:dyDescent="0.2"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AD1349" s="6"/>
      <c r="AE1349" s="6"/>
      <c r="AF1349" s="6"/>
      <c r="AG1349" s="6"/>
      <c r="AH1349" s="6"/>
      <c r="AI1349" s="6"/>
      <c r="AJ1349" s="6"/>
      <c r="AK1349" s="6"/>
      <c r="AL1349" s="6"/>
      <c r="AM1349" s="6"/>
      <c r="AN1349" s="6"/>
      <c r="AO1349" s="6"/>
      <c r="AP1349" s="6"/>
      <c r="AQ1349" s="6"/>
      <c r="AR1349" s="6"/>
      <c r="AS1349" s="6"/>
      <c r="AT1349" s="6"/>
      <c r="AU1349" s="6"/>
      <c r="AV1349" s="6"/>
      <c r="AW1349" s="6"/>
      <c r="BD1349" s="6"/>
      <c r="BE1349" s="6"/>
    </row>
    <row r="1350" spans="6:57" x14ac:dyDescent="0.2"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AD1350" s="6"/>
      <c r="AE1350" s="6"/>
      <c r="AF1350" s="6"/>
      <c r="AG1350" s="6"/>
      <c r="AH1350" s="6"/>
      <c r="AI1350" s="6"/>
      <c r="AJ1350" s="6"/>
      <c r="AK1350" s="6"/>
      <c r="AL1350" s="6"/>
      <c r="AM1350" s="6"/>
      <c r="AN1350" s="6"/>
      <c r="AO1350" s="6"/>
      <c r="AP1350" s="6"/>
      <c r="AQ1350" s="6"/>
      <c r="AR1350" s="6"/>
      <c r="AS1350" s="6"/>
      <c r="AT1350" s="6"/>
      <c r="AU1350" s="6"/>
      <c r="AV1350" s="6"/>
      <c r="AW1350" s="6"/>
      <c r="BD1350" s="6"/>
      <c r="BE1350" s="6"/>
    </row>
    <row r="1351" spans="6:57" x14ac:dyDescent="0.2"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AD1351" s="6"/>
      <c r="AE1351" s="6"/>
      <c r="AF1351" s="6"/>
      <c r="AG1351" s="6"/>
      <c r="AH1351" s="6"/>
      <c r="AI1351" s="6"/>
      <c r="AJ1351" s="6"/>
      <c r="AK1351" s="6"/>
      <c r="AL1351" s="6"/>
      <c r="AM1351" s="6"/>
      <c r="AN1351" s="6"/>
      <c r="AO1351" s="6"/>
      <c r="AP1351" s="6"/>
      <c r="AQ1351" s="6"/>
      <c r="AR1351" s="6"/>
      <c r="AS1351" s="6"/>
      <c r="AT1351" s="6"/>
      <c r="AU1351" s="6"/>
      <c r="AV1351" s="6"/>
      <c r="AW1351" s="6"/>
      <c r="BD1351" s="6"/>
      <c r="BE1351" s="6"/>
    </row>
    <row r="1352" spans="6:57" x14ac:dyDescent="0.2"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AD1352" s="6"/>
      <c r="AE1352" s="6"/>
      <c r="AF1352" s="6"/>
      <c r="AG1352" s="6"/>
      <c r="AH1352" s="6"/>
      <c r="AI1352" s="6"/>
      <c r="AJ1352" s="6"/>
      <c r="AK1352" s="6"/>
      <c r="AL1352" s="6"/>
      <c r="AM1352" s="6"/>
      <c r="AN1352" s="6"/>
      <c r="AO1352" s="6"/>
      <c r="AP1352" s="6"/>
      <c r="AQ1352" s="6"/>
      <c r="AR1352" s="6"/>
      <c r="AS1352" s="6"/>
      <c r="AT1352" s="6"/>
      <c r="AU1352" s="6"/>
      <c r="AV1352" s="6"/>
      <c r="AW1352" s="6"/>
      <c r="BD1352" s="6"/>
      <c r="BE1352" s="6"/>
    </row>
    <row r="1353" spans="6:57" x14ac:dyDescent="0.2"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AD1353" s="6"/>
      <c r="AE1353" s="6"/>
      <c r="AF1353" s="6"/>
      <c r="AG1353" s="6"/>
      <c r="AH1353" s="6"/>
      <c r="AI1353" s="6"/>
      <c r="AJ1353" s="6"/>
      <c r="AK1353" s="6"/>
      <c r="AL1353" s="6"/>
      <c r="AM1353" s="6"/>
      <c r="AN1353" s="6"/>
      <c r="AO1353" s="6"/>
      <c r="AP1353" s="6"/>
      <c r="AQ1353" s="6"/>
      <c r="AR1353" s="6"/>
      <c r="AS1353" s="6"/>
      <c r="AT1353" s="6"/>
      <c r="AU1353" s="6"/>
      <c r="AV1353" s="6"/>
      <c r="AW1353" s="6"/>
      <c r="BD1353" s="6"/>
      <c r="BE1353" s="6"/>
    </row>
    <row r="1354" spans="6:57" x14ac:dyDescent="0.2"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AD1354" s="6"/>
      <c r="AE1354" s="6"/>
      <c r="AF1354" s="6"/>
      <c r="AG1354" s="6"/>
      <c r="AH1354" s="6"/>
      <c r="AI1354" s="6"/>
      <c r="AJ1354" s="6"/>
      <c r="AK1354" s="6"/>
      <c r="AL1354" s="6"/>
      <c r="AM1354" s="6"/>
      <c r="AN1354" s="6"/>
      <c r="AO1354" s="6"/>
      <c r="AP1354" s="6"/>
      <c r="AQ1354" s="6"/>
      <c r="AR1354" s="6"/>
      <c r="AS1354" s="6"/>
      <c r="AT1354" s="6"/>
      <c r="AU1354" s="6"/>
      <c r="AV1354" s="6"/>
      <c r="AW1354" s="6"/>
      <c r="BD1354" s="6"/>
      <c r="BE1354" s="6"/>
    </row>
    <row r="1355" spans="6:57" x14ac:dyDescent="0.2"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AD1355" s="6"/>
      <c r="AE1355" s="6"/>
      <c r="AF1355" s="6"/>
      <c r="AG1355" s="6"/>
      <c r="AH1355" s="6"/>
      <c r="AI1355" s="6"/>
      <c r="AJ1355" s="6"/>
      <c r="AK1355" s="6"/>
      <c r="AL1355" s="6"/>
      <c r="AM1355" s="6"/>
      <c r="AN1355" s="6"/>
      <c r="AO1355" s="6"/>
      <c r="AP1355" s="6"/>
      <c r="AQ1355" s="6"/>
      <c r="AR1355" s="6"/>
      <c r="AS1355" s="6"/>
      <c r="AT1355" s="6"/>
      <c r="AU1355" s="6"/>
      <c r="AV1355" s="6"/>
      <c r="AW1355" s="6"/>
      <c r="BD1355" s="6"/>
      <c r="BE1355" s="6"/>
    </row>
    <row r="1356" spans="6:57" x14ac:dyDescent="0.2"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AD1356" s="6"/>
      <c r="AE1356" s="6"/>
      <c r="AF1356" s="6"/>
      <c r="AG1356" s="6"/>
      <c r="AH1356" s="6"/>
      <c r="AI1356" s="6"/>
      <c r="AJ1356" s="6"/>
      <c r="AK1356" s="6"/>
      <c r="AL1356" s="6"/>
      <c r="AM1356" s="6"/>
      <c r="AN1356" s="6"/>
      <c r="AO1356" s="6"/>
      <c r="AP1356" s="6"/>
      <c r="AQ1356" s="6"/>
      <c r="AR1356" s="6"/>
      <c r="AS1356" s="6"/>
      <c r="AT1356" s="6"/>
      <c r="AU1356" s="6"/>
      <c r="AV1356" s="6"/>
      <c r="AW1356" s="6"/>
      <c r="BD1356" s="6"/>
      <c r="BE1356" s="6"/>
    </row>
    <row r="1357" spans="6:57" x14ac:dyDescent="0.2"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AD1357" s="6"/>
      <c r="AE1357" s="6"/>
      <c r="AF1357" s="6"/>
      <c r="AG1357" s="6"/>
      <c r="AH1357" s="6"/>
      <c r="AI1357" s="6"/>
      <c r="AJ1357" s="6"/>
      <c r="AK1357" s="6"/>
      <c r="AL1357" s="6"/>
      <c r="AM1357" s="6"/>
      <c r="AN1357" s="6"/>
      <c r="AO1357" s="6"/>
      <c r="AP1357" s="6"/>
      <c r="AQ1357" s="6"/>
      <c r="AR1357" s="6"/>
      <c r="AS1357" s="6"/>
      <c r="AT1357" s="6"/>
      <c r="AU1357" s="6"/>
      <c r="AV1357" s="6"/>
      <c r="AW1357" s="6"/>
      <c r="BD1357" s="6"/>
      <c r="BE1357" s="6"/>
    </row>
    <row r="1358" spans="6:57" x14ac:dyDescent="0.2"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AD1358" s="6"/>
      <c r="AE1358" s="6"/>
      <c r="AF1358" s="6"/>
      <c r="AG1358" s="6"/>
      <c r="AH1358" s="6"/>
      <c r="AI1358" s="6"/>
      <c r="AJ1358" s="6"/>
      <c r="AK1358" s="6"/>
      <c r="AL1358" s="6"/>
      <c r="AM1358" s="6"/>
      <c r="AN1358" s="6"/>
      <c r="AO1358" s="6"/>
      <c r="AP1358" s="6"/>
      <c r="AQ1358" s="6"/>
      <c r="AR1358" s="6"/>
      <c r="AS1358" s="6"/>
      <c r="AT1358" s="6"/>
      <c r="AU1358" s="6"/>
      <c r="AV1358" s="6"/>
      <c r="AW1358" s="6"/>
      <c r="BD1358" s="6"/>
      <c r="BE1358" s="6"/>
    </row>
    <row r="1359" spans="6:57" x14ac:dyDescent="0.2"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AD1359" s="6"/>
      <c r="AE1359" s="6"/>
      <c r="AF1359" s="6"/>
      <c r="AG1359" s="6"/>
      <c r="AH1359" s="6"/>
      <c r="AI1359" s="6"/>
      <c r="AJ1359" s="6"/>
      <c r="AK1359" s="6"/>
      <c r="AL1359" s="6"/>
      <c r="AM1359" s="6"/>
      <c r="AN1359" s="6"/>
      <c r="AO1359" s="6"/>
      <c r="AP1359" s="6"/>
      <c r="AQ1359" s="6"/>
      <c r="AR1359" s="6"/>
      <c r="AS1359" s="6"/>
      <c r="AT1359" s="6"/>
      <c r="AU1359" s="6"/>
      <c r="AV1359" s="6"/>
      <c r="AW1359" s="6"/>
      <c r="BD1359" s="6"/>
      <c r="BE1359" s="6"/>
    </row>
    <row r="1360" spans="6:57" x14ac:dyDescent="0.2"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AD1360" s="6"/>
      <c r="AE1360" s="6"/>
      <c r="AF1360" s="6"/>
      <c r="AG1360" s="6"/>
      <c r="AH1360" s="6"/>
      <c r="AI1360" s="6"/>
      <c r="AJ1360" s="6"/>
      <c r="AK1360" s="6"/>
      <c r="AL1360" s="6"/>
      <c r="AM1360" s="6"/>
      <c r="AN1360" s="6"/>
      <c r="AO1360" s="6"/>
      <c r="AP1360" s="6"/>
      <c r="AQ1360" s="6"/>
      <c r="AR1360" s="6"/>
      <c r="AS1360" s="6"/>
      <c r="AT1360" s="6"/>
      <c r="AU1360" s="6"/>
      <c r="AV1360" s="6"/>
      <c r="AW1360" s="6"/>
      <c r="BD1360" s="6"/>
      <c r="BE1360" s="6"/>
    </row>
    <row r="1361" spans="6:57" x14ac:dyDescent="0.2"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AD1361" s="6"/>
      <c r="AE1361" s="6"/>
      <c r="AF1361" s="6"/>
      <c r="AG1361" s="6"/>
      <c r="AH1361" s="6"/>
      <c r="AI1361" s="6"/>
      <c r="AJ1361" s="6"/>
      <c r="AK1361" s="6"/>
      <c r="AL1361" s="6"/>
      <c r="AM1361" s="6"/>
      <c r="AN1361" s="6"/>
      <c r="AO1361" s="6"/>
      <c r="AP1361" s="6"/>
      <c r="AQ1361" s="6"/>
      <c r="AR1361" s="6"/>
      <c r="AS1361" s="6"/>
      <c r="AT1361" s="6"/>
      <c r="AU1361" s="6"/>
      <c r="AV1361" s="6"/>
      <c r="AW1361" s="6"/>
      <c r="BD1361" s="6"/>
      <c r="BE1361" s="6"/>
    </row>
    <row r="1362" spans="6:57" x14ac:dyDescent="0.2"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AD1362" s="6"/>
      <c r="AE1362" s="6"/>
      <c r="AF1362" s="6"/>
      <c r="AG1362" s="6"/>
      <c r="AH1362" s="6"/>
      <c r="AI1362" s="6"/>
      <c r="AJ1362" s="6"/>
      <c r="AK1362" s="6"/>
      <c r="AL1362" s="6"/>
      <c r="AM1362" s="6"/>
      <c r="AN1362" s="6"/>
      <c r="AO1362" s="6"/>
      <c r="AP1362" s="6"/>
      <c r="AQ1362" s="6"/>
      <c r="AR1362" s="6"/>
      <c r="AS1362" s="6"/>
      <c r="AT1362" s="6"/>
      <c r="AU1362" s="6"/>
      <c r="AV1362" s="6"/>
      <c r="AW1362" s="6"/>
      <c r="BD1362" s="6"/>
      <c r="BE1362" s="6"/>
    </row>
    <row r="1363" spans="6:57" x14ac:dyDescent="0.2"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AD1363" s="6"/>
      <c r="AE1363" s="6"/>
      <c r="AF1363" s="6"/>
      <c r="AG1363" s="6"/>
      <c r="AH1363" s="6"/>
      <c r="AI1363" s="6"/>
      <c r="AJ1363" s="6"/>
      <c r="AK1363" s="6"/>
      <c r="AL1363" s="6"/>
      <c r="AM1363" s="6"/>
      <c r="AN1363" s="6"/>
      <c r="AO1363" s="6"/>
      <c r="AP1363" s="6"/>
      <c r="AQ1363" s="6"/>
      <c r="AR1363" s="6"/>
      <c r="AS1363" s="6"/>
      <c r="AT1363" s="6"/>
      <c r="AU1363" s="6"/>
      <c r="AV1363" s="6"/>
      <c r="AW1363" s="6"/>
      <c r="BD1363" s="6"/>
      <c r="BE1363" s="6"/>
    </row>
    <row r="1364" spans="6:57" x14ac:dyDescent="0.2"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AD1364" s="6"/>
      <c r="AE1364" s="6"/>
      <c r="AF1364" s="6"/>
      <c r="AG1364" s="6"/>
      <c r="AH1364" s="6"/>
      <c r="AI1364" s="6"/>
      <c r="AJ1364" s="6"/>
      <c r="AK1364" s="6"/>
      <c r="AL1364" s="6"/>
      <c r="AM1364" s="6"/>
      <c r="AN1364" s="6"/>
      <c r="AO1364" s="6"/>
      <c r="AP1364" s="6"/>
      <c r="AQ1364" s="6"/>
      <c r="AR1364" s="6"/>
      <c r="AS1364" s="6"/>
      <c r="AT1364" s="6"/>
      <c r="AU1364" s="6"/>
      <c r="AV1364" s="6"/>
      <c r="AW1364" s="6"/>
      <c r="BD1364" s="6"/>
      <c r="BE1364" s="6"/>
    </row>
    <row r="1365" spans="6:57" x14ac:dyDescent="0.2"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AD1365" s="6"/>
      <c r="AE1365" s="6"/>
      <c r="AF1365" s="6"/>
      <c r="AG1365" s="6"/>
      <c r="AH1365" s="6"/>
      <c r="AI1365" s="6"/>
      <c r="AJ1365" s="6"/>
      <c r="AK1365" s="6"/>
      <c r="AL1365" s="6"/>
      <c r="AM1365" s="6"/>
      <c r="AN1365" s="6"/>
      <c r="AO1365" s="6"/>
      <c r="AP1365" s="6"/>
      <c r="AQ1365" s="6"/>
      <c r="AR1365" s="6"/>
      <c r="AS1365" s="6"/>
      <c r="AT1365" s="6"/>
      <c r="AU1365" s="6"/>
      <c r="AV1365" s="6"/>
      <c r="AW1365" s="6"/>
      <c r="BD1365" s="6"/>
      <c r="BE1365" s="6"/>
    </row>
    <row r="1366" spans="6:57" x14ac:dyDescent="0.2"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AD1366" s="6"/>
      <c r="AE1366" s="6"/>
      <c r="AF1366" s="6"/>
      <c r="AG1366" s="6"/>
      <c r="AH1366" s="6"/>
      <c r="AI1366" s="6"/>
      <c r="AJ1366" s="6"/>
      <c r="AK1366" s="6"/>
      <c r="AL1366" s="6"/>
      <c r="AM1366" s="6"/>
      <c r="AN1366" s="6"/>
      <c r="AO1366" s="6"/>
      <c r="AP1366" s="6"/>
      <c r="AQ1366" s="6"/>
      <c r="AR1366" s="6"/>
      <c r="AS1366" s="6"/>
      <c r="AT1366" s="6"/>
      <c r="AU1366" s="6"/>
      <c r="AV1366" s="6"/>
      <c r="AW1366" s="6"/>
      <c r="BD1366" s="6"/>
      <c r="BE1366" s="6"/>
    </row>
    <row r="1367" spans="6:57" x14ac:dyDescent="0.2"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AD1367" s="6"/>
      <c r="AE1367" s="6"/>
      <c r="AF1367" s="6"/>
      <c r="AG1367" s="6"/>
      <c r="AH1367" s="6"/>
      <c r="AI1367" s="6"/>
      <c r="AJ1367" s="6"/>
      <c r="AK1367" s="6"/>
      <c r="AL1367" s="6"/>
      <c r="AM1367" s="6"/>
      <c r="AN1367" s="6"/>
      <c r="AO1367" s="6"/>
      <c r="AP1367" s="6"/>
      <c r="AQ1367" s="6"/>
      <c r="AR1367" s="6"/>
      <c r="AS1367" s="6"/>
      <c r="AT1367" s="6"/>
      <c r="AU1367" s="6"/>
      <c r="AV1367" s="6"/>
      <c r="AW1367" s="6"/>
      <c r="BD1367" s="6"/>
      <c r="BE1367" s="6"/>
    </row>
    <row r="1368" spans="6:57" x14ac:dyDescent="0.2"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AD1368" s="6"/>
      <c r="AE1368" s="6"/>
      <c r="AF1368" s="6"/>
      <c r="AG1368" s="6"/>
      <c r="AH1368" s="6"/>
      <c r="AI1368" s="6"/>
      <c r="AJ1368" s="6"/>
      <c r="AK1368" s="6"/>
      <c r="AL1368" s="6"/>
      <c r="AM1368" s="6"/>
      <c r="AN1368" s="6"/>
      <c r="AO1368" s="6"/>
      <c r="AP1368" s="6"/>
      <c r="AQ1368" s="6"/>
      <c r="AR1368" s="6"/>
      <c r="AS1368" s="6"/>
      <c r="AT1368" s="6"/>
      <c r="AU1368" s="6"/>
      <c r="AV1368" s="6"/>
      <c r="AW1368" s="6"/>
      <c r="BD1368" s="6"/>
      <c r="BE1368" s="6"/>
    </row>
    <row r="1369" spans="6:57" x14ac:dyDescent="0.2"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AD1369" s="6"/>
      <c r="AE1369" s="6"/>
      <c r="AF1369" s="6"/>
      <c r="AG1369" s="6"/>
      <c r="AH1369" s="6"/>
      <c r="AI1369" s="6"/>
      <c r="AJ1369" s="6"/>
      <c r="AK1369" s="6"/>
      <c r="AL1369" s="6"/>
      <c r="AM1369" s="6"/>
      <c r="AN1369" s="6"/>
      <c r="AO1369" s="6"/>
      <c r="AP1369" s="6"/>
      <c r="AQ1369" s="6"/>
      <c r="AR1369" s="6"/>
      <c r="AS1369" s="6"/>
      <c r="AT1369" s="6"/>
      <c r="AU1369" s="6"/>
      <c r="AV1369" s="6"/>
      <c r="AW1369" s="6"/>
      <c r="BD1369" s="6"/>
      <c r="BE1369" s="6"/>
    </row>
    <row r="1370" spans="6:57" x14ac:dyDescent="0.2"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AD1370" s="6"/>
      <c r="AE1370" s="6"/>
      <c r="AF1370" s="6"/>
      <c r="AG1370" s="6"/>
      <c r="AH1370" s="6"/>
      <c r="AI1370" s="6"/>
      <c r="AJ1370" s="6"/>
      <c r="AK1370" s="6"/>
      <c r="AL1370" s="6"/>
      <c r="AM1370" s="6"/>
      <c r="AN1370" s="6"/>
      <c r="AO1370" s="6"/>
      <c r="AP1370" s="6"/>
      <c r="AQ1370" s="6"/>
      <c r="AR1370" s="6"/>
      <c r="AS1370" s="6"/>
      <c r="AT1370" s="6"/>
      <c r="AU1370" s="6"/>
      <c r="AV1370" s="6"/>
      <c r="AW1370" s="6"/>
      <c r="BD1370" s="6"/>
      <c r="BE1370" s="6"/>
    </row>
    <row r="1371" spans="6:57" x14ac:dyDescent="0.2"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AD1371" s="6"/>
      <c r="AE1371" s="6"/>
      <c r="AF1371" s="6"/>
      <c r="AG1371" s="6"/>
      <c r="AH1371" s="6"/>
      <c r="AI1371" s="6"/>
      <c r="AJ1371" s="6"/>
      <c r="AK1371" s="6"/>
      <c r="AL1371" s="6"/>
      <c r="AM1371" s="6"/>
      <c r="AN1371" s="6"/>
      <c r="AO1371" s="6"/>
      <c r="AP1371" s="6"/>
      <c r="AQ1371" s="6"/>
      <c r="AR1371" s="6"/>
      <c r="AS1371" s="6"/>
      <c r="AT1371" s="6"/>
      <c r="AU1371" s="6"/>
      <c r="AV1371" s="6"/>
      <c r="AW1371" s="6"/>
      <c r="BD1371" s="6"/>
      <c r="BE1371" s="6"/>
    </row>
    <row r="1372" spans="6:57" x14ac:dyDescent="0.2"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AD1372" s="6"/>
      <c r="AE1372" s="6"/>
      <c r="AF1372" s="6"/>
      <c r="AG1372" s="6"/>
      <c r="AH1372" s="6"/>
      <c r="AI1372" s="6"/>
      <c r="AJ1372" s="6"/>
      <c r="AK1372" s="6"/>
      <c r="AL1372" s="6"/>
      <c r="AM1372" s="6"/>
      <c r="AN1372" s="6"/>
      <c r="AO1372" s="6"/>
      <c r="AP1372" s="6"/>
      <c r="AQ1372" s="6"/>
      <c r="AR1372" s="6"/>
      <c r="AS1372" s="6"/>
      <c r="AT1372" s="6"/>
      <c r="AU1372" s="6"/>
      <c r="AV1372" s="6"/>
      <c r="AW1372" s="6"/>
      <c r="BD1372" s="6"/>
      <c r="BE1372" s="6"/>
    </row>
    <row r="1373" spans="6:57" x14ac:dyDescent="0.2"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AD1373" s="6"/>
      <c r="AE1373" s="6"/>
      <c r="AF1373" s="6"/>
      <c r="AG1373" s="6"/>
      <c r="AH1373" s="6"/>
      <c r="AI1373" s="6"/>
      <c r="AJ1373" s="6"/>
      <c r="AK1373" s="6"/>
      <c r="AL1373" s="6"/>
      <c r="AM1373" s="6"/>
      <c r="AN1373" s="6"/>
      <c r="AO1373" s="6"/>
      <c r="AP1373" s="6"/>
      <c r="AQ1373" s="6"/>
      <c r="AR1373" s="6"/>
      <c r="AS1373" s="6"/>
      <c r="AT1373" s="6"/>
      <c r="AU1373" s="6"/>
      <c r="AV1373" s="6"/>
      <c r="AW1373" s="6"/>
      <c r="BD1373" s="6"/>
      <c r="BE1373" s="6"/>
    </row>
    <row r="1374" spans="6:57" x14ac:dyDescent="0.2"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AD1374" s="6"/>
      <c r="AE1374" s="6"/>
      <c r="AF1374" s="6"/>
      <c r="AG1374" s="6"/>
      <c r="AH1374" s="6"/>
      <c r="AI1374" s="6"/>
      <c r="AJ1374" s="6"/>
      <c r="AK1374" s="6"/>
      <c r="AL1374" s="6"/>
      <c r="AM1374" s="6"/>
      <c r="AN1374" s="6"/>
      <c r="AO1374" s="6"/>
      <c r="AP1374" s="6"/>
      <c r="AQ1374" s="6"/>
      <c r="AR1374" s="6"/>
      <c r="AS1374" s="6"/>
      <c r="AT1374" s="6"/>
      <c r="AU1374" s="6"/>
      <c r="AV1374" s="6"/>
      <c r="AW1374" s="6"/>
      <c r="BD1374" s="6"/>
      <c r="BE1374" s="6"/>
    </row>
    <row r="1375" spans="6:57" x14ac:dyDescent="0.2"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AD1375" s="6"/>
      <c r="AE1375" s="6"/>
      <c r="AF1375" s="6"/>
      <c r="AG1375" s="6"/>
      <c r="AH1375" s="6"/>
      <c r="AI1375" s="6"/>
      <c r="AJ1375" s="6"/>
      <c r="AK1375" s="6"/>
      <c r="AL1375" s="6"/>
      <c r="AM1375" s="6"/>
      <c r="AN1375" s="6"/>
      <c r="AO1375" s="6"/>
      <c r="AP1375" s="6"/>
      <c r="AQ1375" s="6"/>
      <c r="AR1375" s="6"/>
      <c r="AS1375" s="6"/>
      <c r="AT1375" s="6"/>
      <c r="AU1375" s="6"/>
      <c r="AV1375" s="6"/>
      <c r="AW1375" s="6"/>
      <c r="BD1375" s="6"/>
      <c r="BE1375" s="6"/>
    </row>
    <row r="1376" spans="6:57" x14ac:dyDescent="0.2"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AD1376" s="6"/>
      <c r="AE1376" s="6"/>
      <c r="AF1376" s="6"/>
      <c r="AG1376" s="6"/>
      <c r="AH1376" s="6"/>
      <c r="AI1376" s="6"/>
      <c r="AJ1376" s="6"/>
      <c r="AK1376" s="6"/>
      <c r="AL1376" s="6"/>
      <c r="AM1376" s="6"/>
      <c r="AN1376" s="6"/>
      <c r="AO1376" s="6"/>
      <c r="AP1376" s="6"/>
      <c r="AQ1376" s="6"/>
      <c r="AR1376" s="6"/>
      <c r="AS1376" s="6"/>
      <c r="AT1376" s="6"/>
      <c r="AU1376" s="6"/>
      <c r="AV1376" s="6"/>
      <c r="AW1376" s="6"/>
      <c r="BD1376" s="6"/>
      <c r="BE1376" s="6"/>
    </row>
    <row r="1377" spans="6:57" x14ac:dyDescent="0.2"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AD1377" s="6"/>
      <c r="AE1377" s="6"/>
      <c r="AF1377" s="6"/>
      <c r="AG1377" s="6"/>
      <c r="AH1377" s="6"/>
      <c r="AI1377" s="6"/>
      <c r="AJ1377" s="6"/>
      <c r="AK1377" s="6"/>
      <c r="AL1377" s="6"/>
      <c r="AM1377" s="6"/>
      <c r="AN1377" s="6"/>
      <c r="AO1377" s="6"/>
      <c r="AP1377" s="6"/>
      <c r="AQ1377" s="6"/>
      <c r="AR1377" s="6"/>
      <c r="AS1377" s="6"/>
      <c r="AT1377" s="6"/>
      <c r="AU1377" s="6"/>
      <c r="AV1377" s="6"/>
      <c r="AW1377" s="6"/>
      <c r="BD1377" s="6"/>
      <c r="BE1377" s="6"/>
    </row>
    <row r="1378" spans="6:57" x14ac:dyDescent="0.2"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AD1378" s="6"/>
      <c r="AE1378" s="6"/>
      <c r="AF1378" s="6"/>
      <c r="AG1378" s="6"/>
      <c r="AH1378" s="6"/>
      <c r="AI1378" s="6"/>
      <c r="AJ1378" s="6"/>
      <c r="AK1378" s="6"/>
      <c r="AL1378" s="6"/>
      <c r="AM1378" s="6"/>
      <c r="AN1378" s="6"/>
      <c r="AO1378" s="6"/>
      <c r="AP1378" s="6"/>
      <c r="AQ1378" s="6"/>
      <c r="AR1378" s="6"/>
      <c r="AS1378" s="6"/>
      <c r="AT1378" s="6"/>
      <c r="AU1378" s="6"/>
      <c r="AV1378" s="6"/>
      <c r="AW1378" s="6"/>
      <c r="BD1378" s="6"/>
      <c r="BE1378" s="6"/>
    </row>
    <row r="1379" spans="6:57" x14ac:dyDescent="0.2"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AD1379" s="6"/>
      <c r="AE1379" s="6"/>
      <c r="AF1379" s="6"/>
      <c r="AG1379" s="6"/>
      <c r="AH1379" s="6"/>
      <c r="AI1379" s="6"/>
      <c r="AJ1379" s="6"/>
      <c r="AK1379" s="6"/>
      <c r="AL1379" s="6"/>
      <c r="AM1379" s="6"/>
      <c r="AN1379" s="6"/>
      <c r="AO1379" s="6"/>
      <c r="AP1379" s="6"/>
      <c r="AQ1379" s="6"/>
      <c r="AR1379" s="6"/>
      <c r="AS1379" s="6"/>
      <c r="AT1379" s="6"/>
      <c r="AU1379" s="6"/>
      <c r="AV1379" s="6"/>
      <c r="AW1379" s="6"/>
      <c r="BD1379" s="6"/>
      <c r="BE1379" s="6"/>
    </row>
    <row r="1380" spans="6:57" x14ac:dyDescent="0.2"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AD1380" s="6"/>
      <c r="AE1380" s="6"/>
      <c r="AF1380" s="6"/>
      <c r="AG1380" s="6"/>
      <c r="AH1380" s="6"/>
      <c r="AI1380" s="6"/>
      <c r="AJ1380" s="6"/>
      <c r="AK1380" s="6"/>
      <c r="AL1380" s="6"/>
      <c r="AM1380" s="6"/>
      <c r="AN1380" s="6"/>
      <c r="AO1380" s="6"/>
      <c r="AP1380" s="6"/>
      <c r="AQ1380" s="6"/>
      <c r="AR1380" s="6"/>
      <c r="AS1380" s="6"/>
      <c r="AT1380" s="6"/>
      <c r="AU1380" s="6"/>
      <c r="AV1380" s="6"/>
      <c r="AW1380" s="6"/>
      <c r="BD1380" s="6"/>
      <c r="BE1380" s="6"/>
    </row>
    <row r="1381" spans="6:57" x14ac:dyDescent="0.2"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AD1381" s="6"/>
      <c r="AE1381" s="6"/>
      <c r="AF1381" s="6"/>
      <c r="AG1381" s="6"/>
      <c r="AH1381" s="6"/>
      <c r="AI1381" s="6"/>
      <c r="AJ1381" s="6"/>
      <c r="AK1381" s="6"/>
      <c r="AL1381" s="6"/>
      <c r="AM1381" s="6"/>
      <c r="AN1381" s="6"/>
      <c r="AO1381" s="6"/>
      <c r="AP1381" s="6"/>
      <c r="AQ1381" s="6"/>
      <c r="AR1381" s="6"/>
      <c r="AS1381" s="6"/>
      <c r="AT1381" s="6"/>
      <c r="AU1381" s="6"/>
      <c r="AV1381" s="6"/>
      <c r="AW1381" s="6"/>
      <c r="BD1381" s="6"/>
      <c r="BE1381" s="6"/>
    </row>
    <row r="1382" spans="6:57" x14ac:dyDescent="0.2"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AD1382" s="6"/>
      <c r="AE1382" s="6"/>
      <c r="AF1382" s="6"/>
      <c r="AG1382" s="6"/>
      <c r="AH1382" s="6"/>
      <c r="AI1382" s="6"/>
      <c r="AJ1382" s="6"/>
      <c r="AK1382" s="6"/>
      <c r="AL1382" s="6"/>
      <c r="AM1382" s="6"/>
      <c r="AN1382" s="6"/>
      <c r="AO1382" s="6"/>
      <c r="AP1382" s="6"/>
      <c r="AQ1382" s="6"/>
      <c r="AR1382" s="6"/>
      <c r="AS1382" s="6"/>
      <c r="AT1382" s="6"/>
      <c r="AU1382" s="6"/>
      <c r="AV1382" s="6"/>
      <c r="AW1382" s="6"/>
      <c r="BD1382" s="6"/>
      <c r="BE1382" s="6"/>
    </row>
    <row r="1383" spans="6:57" x14ac:dyDescent="0.2"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AD1383" s="6"/>
      <c r="AE1383" s="6"/>
      <c r="AF1383" s="6"/>
      <c r="AG1383" s="6"/>
      <c r="AH1383" s="6"/>
      <c r="AI1383" s="6"/>
      <c r="AJ1383" s="6"/>
      <c r="AK1383" s="6"/>
      <c r="AL1383" s="6"/>
      <c r="AM1383" s="6"/>
      <c r="AN1383" s="6"/>
      <c r="AO1383" s="6"/>
      <c r="AP1383" s="6"/>
      <c r="AQ1383" s="6"/>
      <c r="AR1383" s="6"/>
      <c r="AS1383" s="6"/>
      <c r="AT1383" s="6"/>
      <c r="AU1383" s="6"/>
      <c r="AV1383" s="6"/>
      <c r="AW1383" s="6"/>
      <c r="BD1383" s="6"/>
      <c r="BE1383" s="6"/>
    </row>
    <row r="1384" spans="6:57" x14ac:dyDescent="0.2"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AD1384" s="6"/>
      <c r="AE1384" s="6"/>
      <c r="AF1384" s="6"/>
      <c r="AG1384" s="6"/>
      <c r="AH1384" s="6"/>
      <c r="AI1384" s="6"/>
      <c r="AJ1384" s="6"/>
      <c r="AK1384" s="6"/>
      <c r="AL1384" s="6"/>
      <c r="AM1384" s="6"/>
      <c r="AN1384" s="6"/>
      <c r="AO1384" s="6"/>
      <c r="AP1384" s="6"/>
      <c r="AQ1384" s="6"/>
      <c r="AR1384" s="6"/>
      <c r="AS1384" s="6"/>
      <c r="AT1384" s="6"/>
      <c r="AU1384" s="6"/>
      <c r="AV1384" s="6"/>
      <c r="AW1384" s="6"/>
      <c r="BD1384" s="6"/>
      <c r="BE1384" s="6"/>
    </row>
    <row r="1385" spans="6:57" x14ac:dyDescent="0.2"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AD1385" s="6"/>
      <c r="AE1385" s="6"/>
      <c r="AF1385" s="6"/>
      <c r="AG1385" s="6"/>
      <c r="AH1385" s="6"/>
      <c r="AI1385" s="6"/>
      <c r="AJ1385" s="6"/>
      <c r="AK1385" s="6"/>
      <c r="AL1385" s="6"/>
      <c r="AM1385" s="6"/>
      <c r="AN1385" s="6"/>
      <c r="AO1385" s="6"/>
      <c r="AP1385" s="6"/>
      <c r="AQ1385" s="6"/>
      <c r="AR1385" s="6"/>
      <c r="AS1385" s="6"/>
      <c r="AT1385" s="6"/>
      <c r="AU1385" s="6"/>
      <c r="AV1385" s="6"/>
      <c r="AW1385" s="6"/>
      <c r="BD1385" s="6"/>
      <c r="BE1385" s="6"/>
    </row>
    <row r="1386" spans="6:57" x14ac:dyDescent="0.2"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AD1386" s="6"/>
      <c r="AE1386" s="6"/>
      <c r="AF1386" s="6"/>
      <c r="AG1386" s="6"/>
      <c r="AH1386" s="6"/>
      <c r="AI1386" s="6"/>
      <c r="AJ1386" s="6"/>
      <c r="AK1386" s="6"/>
      <c r="AL1386" s="6"/>
      <c r="AM1386" s="6"/>
      <c r="AN1386" s="6"/>
      <c r="AO1386" s="6"/>
      <c r="AP1386" s="6"/>
      <c r="AQ1386" s="6"/>
      <c r="AR1386" s="6"/>
      <c r="AS1386" s="6"/>
      <c r="AT1386" s="6"/>
      <c r="AU1386" s="6"/>
      <c r="AV1386" s="6"/>
      <c r="AW1386" s="6"/>
      <c r="BD1386" s="6"/>
      <c r="BE1386" s="6"/>
    </row>
    <row r="1387" spans="6:57" x14ac:dyDescent="0.2"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AD1387" s="6"/>
      <c r="AE1387" s="6"/>
      <c r="AF1387" s="6"/>
      <c r="AG1387" s="6"/>
      <c r="AH1387" s="6"/>
      <c r="AI1387" s="6"/>
      <c r="AJ1387" s="6"/>
      <c r="AK1387" s="6"/>
      <c r="AL1387" s="6"/>
      <c r="AM1387" s="6"/>
      <c r="AN1387" s="6"/>
      <c r="AO1387" s="6"/>
      <c r="AP1387" s="6"/>
      <c r="AQ1387" s="6"/>
      <c r="AR1387" s="6"/>
      <c r="AS1387" s="6"/>
      <c r="AT1387" s="6"/>
      <c r="AU1387" s="6"/>
      <c r="AV1387" s="6"/>
      <c r="AW1387" s="6"/>
      <c r="BD1387" s="6"/>
      <c r="BE1387" s="6"/>
    </row>
    <row r="1388" spans="6:57" x14ac:dyDescent="0.2"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AD1388" s="6"/>
      <c r="AE1388" s="6"/>
      <c r="AF1388" s="6"/>
      <c r="AG1388" s="6"/>
      <c r="AH1388" s="6"/>
      <c r="AI1388" s="6"/>
      <c r="AJ1388" s="6"/>
      <c r="AK1388" s="6"/>
      <c r="AL1388" s="6"/>
      <c r="AM1388" s="6"/>
      <c r="AN1388" s="6"/>
      <c r="AO1388" s="6"/>
      <c r="AP1388" s="6"/>
      <c r="AQ1388" s="6"/>
      <c r="AR1388" s="6"/>
      <c r="AS1388" s="6"/>
      <c r="AT1388" s="6"/>
      <c r="AU1388" s="6"/>
      <c r="AV1388" s="6"/>
      <c r="AW1388" s="6"/>
      <c r="BD1388" s="6"/>
      <c r="BE1388" s="6"/>
    </row>
    <row r="1389" spans="6:57" x14ac:dyDescent="0.2"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AD1389" s="6"/>
      <c r="AE1389" s="6"/>
      <c r="AF1389" s="6"/>
      <c r="AG1389" s="6"/>
      <c r="AH1389" s="6"/>
      <c r="AI1389" s="6"/>
      <c r="AJ1389" s="6"/>
      <c r="AK1389" s="6"/>
      <c r="AL1389" s="6"/>
      <c r="AM1389" s="6"/>
      <c r="AN1389" s="6"/>
      <c r="AO1389" s="6"/>
      <c r="AP1389" s="6"/>
      <c r="AQ1389" s="6"/>
      <c r="AR1389" s="6"/>
      <c r="AS1389" s="6"/>
      <c r="AT1389" s="6"/>
      <c r="AU1389" s="6"/>
      <c r="AV1389" s="6"/>
      <c r="AW1389" s="6"/>
      <c r="BD1389" s="6"/>
      <c r="BE1389" s="6"/>
    </row>
    <row r="1390" spans="6:57" x14ac:dyDescent="0.2"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AD1390" s="6"/>
      <c r="AE1390" s="6"/>
      <c r="AF1390" s="6"/>
      <c r="AG1390" s="6"/>
      <c r="AH1390" s="6"/>
      <c r="AI1390" s="6"/>
      <c r="AJ1390" s="6"/>
      <c r="AK1390" s="6"/>
      <c r="AL1390" s="6"/>
      <c r="AM1390" s="6"/>
      <c r="AN1390" s="6"/>
      <c r="AO1390" s="6"/>
      <c r="AP1390" s="6"/>
      <c r="AQ1390" s="6"/>
      <c r="AR1390" s="6"/>
      <c r="AS1390" s="6"/>
      <c r="AT1390" s="6"/>
      <c r="AU1390" s="6"/>
      <c r="AV1390" s="6"/>
      <c r="AW1390" s="6"/>
      <c r="BD1390" s="6"/>
      <c r="BE1390" s="6"/>
    </row>
    <row r="1391" spans="6:57" x14ac:dyDescent="0.2"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AD1391" s="6"/>
      <c r="AE1391" s="6"/>
      <c r="AF1391" s="6"/>
      <c r="AG1391" s="6"/>
      <c r="AH1391" s="6"/>
      <c r="AI1391" s="6"/>
      <c r="AJ1391" s="6"/>
      <c r="AK1391" s="6"/>
      <c r="AL1391" s="6"/>
      <c r="AM1391" s="6"/>
      <c r="AN1391" s="6"/>
      <c r="AO1391" s="6"/>
      <c r="AP1391" s="6"/>
      <c r="AQ1391" s="6"/>
      <c r="AR1391" s="6"/>
      <c r="AS1391" s="6"/>
      <c r="AT1391" s="6"/>
      <c r="AU1391" s="6"/>
      <c r="AV1391" s="6"/>
      <c r="AW1391" s="6"/>
      <c r="BD1391" s="6"/>
      <c r="BE1391" s="6"/>
    </row>
    <row r="1392" spans="6:57" x14ac:dyDescent="0.2"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AD1392" s="6"/>
      <c r="AE1392" s="6"/>
      <c r="AF1392" s="6"/>
      <c r="AG1392" s="6"/>
      <c r="AH1392" s="6"/>
      <c r="AI1392" s="6"/>
      <c r="AJ1392" s="6"/>
      <c r="AK1392" s="6"/>
      <c r="AL1392" s="6"/>
      <c r="AM1392" s="6"/>
      <c r="AN1392" s="6"/>
      <c r="AO1392" s="6"/>
      <c r="AP1392" s="6"/>
      <c r="AQ1392" s="6"/>
      <c r="AR1392" s="6"/>
      <c r="AS1392" s="6"/>
      <c r="AT1392" s="6"/>
      <c r="AU1392" s="6"/>
      <c r="AV1392" s="6"/>
      <c r="AW1392" s="6"/>
      <c r="BD1392" s="6"/>
      <c r="BE1392" s="6"/>
    </row>
    <row r="1393" spans="6:57" x14ac:dyDescent="0.2"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AD1393" s="6"/>
      <c r="AE1393" s="6"/>
      <c r="AF1393" s="6"/>
      <c r="AG1393" s="6"/>
      <c r="AH1393" s="6"/>
      <c r="AI1393" s="6"/>
      <c r="AJ1393" s="6"/>
      <c r="AK1393" s="6"/>
      <c r="AL1393" s="6"/>
      <c r="AM1393" s="6"/>
      <c r="AN1393" s="6"/>
      <c r="AO1393" s="6"/>
      <c r="AP1393" s="6"/>
      <c r="AQ1393" s="6"/>
      <c r="AR1393" s="6"/>
      <c r="AS1393" s="6"/>
      <c r="AT1393" s="6"/>
      <c r="AU1393" s="6"/>
      <c r="AV1393" s="6"/>
      <c r="AW1393" s="6"/>
      <c r="BD1393" s="6"/>
      <c r="BE1393" s="6"/>
    </row>
    <row r="1394" spans="6:57" x14ac:dyDescent="0.2"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AD1394" s="6"/>
      <c r="AE1394" s="6"/>
      <c r="AF1394" s="6"/>
      <c r="AG1394" s="6"/>
      <c r="AH1394" s="6"/>
      <c r="AI1394" s="6"/>
      <c r="AJ1394" s="6"/>
      <c r="AK1394" s="6"/>
      <c r="AL1394" s="6"/>
      <c r="AM1394" s="6"/>
      <c r="AN1394" s="6"/>
      <c r="AO1394" s="6"/>
      <c r="AP1394" s="6"/>
      <c r="AQ1394" s="6"/>
      <c r="AR1394" s="6"/>
      <c r="AS1394" s="6"/>
      <c r="AT1394" s="6"/>
      <c r="AU1394" s="6"/>
      <c r="AV1394" s="6"/>
      <c r="AW1394" s="6"/>
      <c r="BD1394" s="6"/>
      <c r="BE1394" s="6"/>
    </row>
    <row r="1395" spans="6:57" x14ac:dyDescent="0.2"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AD1395" s="6"/>
      <c r="AE1395" s="6"/>
      <c r="AF1395" s="6"/>
      <c r="AG1395" s="6"/>
      <c r="AH1395" s="6"/>
      <c r="AI1395" s="6"/>
      <c r="AJ1395" s="6"/>
      <c r="AK1395" s="6"/>
      <c r="AL1395" s="6"/>
      <c r="AM1395" s="6"/>
      <c r="AN1395" s="6"/>
      <c r="AO1395" s="6"/>
      <c r="AP1395" s="6"/>
      <c r="AQ1395" s="6"/>
      <c r="AR1395" s="6"/>
      <c r="AS1395" s="6"/>
      <c r="AT1395" s="6"/>
      <c r="AU1395" s="6"/>
      <c r="AV1395" s="6"/>
      <c r="AW1395" s="6"/>
      <c r="BD1395" s="6"/>
      <c r="BE1395" s="6"/>
    </row>
    <row r="1396" spans="6:57" x14ac:dyDescent="0.2"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AD1396" s="6"/>
      <c r="AE1396" s="6"/>
      <c r="AF1396" s="6"/>
      <c r="AG1396" s="6"/>
      <c r="AH1396" s="6"/>
      <c r="AI1396" s="6"/>
      <c r="AJ1396" s="6"/>
      <c r="AK1396" s="6"/>
      <c r="AL1396" s="6"/>
      <c r="AM1396" s="6"/>
      <c r="AN1396" s="6"/>
      <c r="AO1396" s="6"/>
      <c r="AP1396" s="6"/>
      <c r="AQ1396" s="6"/>
      <c r="AR1396" s="6"/>
      <c r="AS1396" s="6"/>
      <c r="AT1396" s="6"/>
      <c r="AU1396" s="6"/>
      <c r="AV1396" s="6"/>
      <c r="AW1396" s="6"/>
      <c r="BD1396" s="6"/>
      <c r="BE1396" s="6"/>
    </row>
    <row r="1397" spans="6:57" x14ac:dyDescent="0.2"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AD1397" s="6"/>
      <c r="AE1397" s="6"/>
      <c r="AF1397" s="6"/>
      <c r="AG1397" s="6"/>
      <c r="AH1397" s="6"/>
      <c r="AI1397" s="6"/>
      <c r="AJ1397" s="6"/>
      <c r="AK1397" s="6"/>
      <c r="AL1397" s="6"/>
      <c r="AM1397" s="6"/>
      <c r="AN1397" s="6"/>
      <c r="AO1397" s="6"/>
      <c r="AP1397" s="6"/>
      <c r="AQ1397" s="6"/>
      <c r="AR1397" s="6"/>
      <c r="AS1397" s="6"/>
      <c r="AT1397" s="6"/>
      <c r="AU1397" s="6"/>
      <c r="AV1397" s="6"/>
      <c r="AW1397" s="6"/>
      <c r="BD1397" s="6"/>
      <c r="BE1397" s="6"/>
    </row>
    <row r="1398" spans="6:57" x14ac:dyDescent="0.2"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AD1398" s="6"/>
      <c r="AE1398" s="6"/>
      <c r="AF1398" s="6"/>
      <c r="AG1398" s="6"/>
      <c r="AH1398" s="6"/>
      <c r="AI1398" s="6"/>
      <c r="AJ1398" s="6"/>
      <c r="AK1398" s="6"/>
      <c r="AL1398" s="6"/>
      <c r="AM1398" s="6"/>
      <c r="AN1398" s="6"/>
      <c r="AO1398" s="6"/>
      <c r="AP1398" s="6"/>
      <c r="AQ1398" s="6"/>
      <c r="AR1398" s="6"/>
      <c r="AS1398" s="6"/>
      <c r="AT1398" s="6"/>
      <c r="AU1398" s="6"/>
      <c r="AV1398" s="6"/>
      <c r="AW1398" s="6"/>
      <c r="BD1398" s="6"/>
      <c r="BE1398" s="6"/>
    </row>
    <row r="1399" spans="6:57" x14ac:dyDescent="0.2"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AD1399" s="6"/>
      <c r="AE1399" s="6"/>
      <c r="AF1399" s="6"/>
      <c r="AG1399" s="6"/>
      <c r="AH1399" s="6"/>
      <c r="AI1399" s="6"/>
      <c r="AJ1399" s="6"/>
      <c r="AK1399" s="6"/>
      <c r="AL1399" s="6"/>
      <c r="AM1399" s="6"/>
      <c r="AN1399" s="6"/>
      <c r="AO1399" s="6"/>
      <c r="AP1399" s="6"/>
      <c r="AQ1399" s="6"/>
      <c r="AR1399" s="6"/>
      <c r="AS1399" s="6"/>
      <c r="AT1399" s="6"/>
      <c r="AU1399" s="6"/>
      <c r="AV1399" s="6"/>
      <c r="AW1399" s="6"/>
      <c r="BD1399" s="6"/>
      <c r="BE1399" s="6"/>
    </row>
    <row r="1400" spans="6:57" x14ac:dyDescent="0.2"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AD1400" s="6"/>
      <c r="AE1400" s="6"/>
      <c r="AF1400" s="6"/>
      <c r="AG1400" s="6"/>
      <c r="AH1400" s="6"/>
      <c r="AI1400" s="6"/>
      <c r="AJ1400" s="6"/>
      <c r="AK1400" s="6"/>
      <c r="AL1400" s="6"/>
      <c r="AM1400" s="6"/>
      <c r="AN1400" s="6"/>
      <c r="AO1400" s="6"/>
      <c r="AP1400" s="6"/>
      <c r="AQ1400" s="6"/>
      <c r="AR1400" s="6"/>
      <c r="AS1400" s="6"/>
      <c r="AT1400" s="6"/>
      <c r="AU1400" s="6"/>
      <c r="AV1400" s="6"/>
      <c r="AW1400" s="6"/>
      <c r="BD1400" s="6"/>
      <c r="BE1400" s="6"/>
    </row>
    <row r="1401" spans="6:57" x14ac:dyDescent="0.2"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AD1401" s="6"/>
      <c r="AE1401" s="6"/>
      <c r="AF1401" s="6"/>
      <c r="AG1401" s="6"/>
      <c r="AH1401" s="6"/>
      <c r="AI1401" s="6"/>
      <c r="AJ1401" s="6"/>
      <c r="AK1401" s="6"/>
      <c r="AL1401" s="6"/>
      <c r="AM1401" s="6"/>
      <c r="AN1401" s="6"/>
      <c r="AO1401" s="6"/>
      <c r="AP1401" s="6"/>
      <c r="AQ1401" s="6"/>
      <c r="AR1401" s="6"/>
      <c r="AS1401" s="6"/>
      <c r="AT1401" s="6"/>
      <c r="AU1401" s="6"/>
      <c r="AV1401" s="6"/>
      <c r="AW1401" s="6"/>
      <c r="BD1401" s="6"/>
      <c r="BE1401" s="6"/>
    </row>
    <row r="1402" spans="6:57" x14ac:dyDescent="0.2"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AD1402" s="6"/>
      <c r="AE1402" s="6"/>
      <c r="AF1402" s="6"/>
      <c r="AG1402" s="6"/>
      <c r="AH1402" s="6"/>
      <c r="AI1402" s="6"/>
      <c r="AJ1402" s="6"/>
      <c r="AK1402" s="6"/>
      <c r="AL1402" s="6"/>
      <c r="AM1402" s="6"/>
      <c r="AN1402" s="6"/>
      <c r="AO1402" s="6"/>
      <c r="AP1402" s="6"/>
      <c r="AQ1402" s="6"/>
      <c r="AR1402" s="6"/>
      <c r="AS1402" s="6"/>
      <c r="AT1402" s="6"/>
      <c r="AU1402" s="6"/>
      <c r="AV1402" s="6"/>
      <c r="AW1402" s="6"/>
      <c r="BD1402" s="6"/>
      <c r="BE1402" s="6"/>
    </row>
    <row r="1403" spans="6:57" x14ac:dyDescent="0.2"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AD1403" s="6"/>
      <c r="AE1403" s="6"/>
      <c r="AF1403" s="6"/>
      <c r="AG1403" s="6"/>
      <c r="AH1403" s="6"/>
      <c r="AI1403" s="6"/>
      <c r="AJ1403" s="6"/>
      <c r="AK1403" s="6"/>
      <c r="AL1403" s="6"/>
      <c r="AM1403" s="6"/>
      <c r="AN1403" s="6"/>
      <c r="AO1403" s="6"/>
      <c r="AP1403" s="6"/>
      <c r="AQ1403" s="6"/>
      <c r="AR1403" s="6"/>
      <c r="AS1403" s="6"/>
      <c r="AT1403" s="6"/>
      <c r="AU1403" s="6"/>
      <c r="AV1403" s="6"/>
      <c r="AW1403" s="6"/>
      <c r="BD1403" s="6"/>
      <c r="BE1403" s="6"/>
    </row>
    <row r="1404" spans="6:57" x14ac:dyDescent="0.2"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AD1404" s="6"/>
      <c r="AE1404" s="6"/>
      <c r="AF1404" s="6"/>
      <c r="AG1404" s="6"/>
      <c r="AH1404" s="6"/>
      <c r="AI1404" s="6"/>
      <c r="AJ1404" s="6"/>
      <c r="AK1404" s="6"/>
      <c r="AL1404" s="6"/>
      <c r="AM1404" s="6"/>
      <c r="AN1404" s="6"/>
      <c r="AO1404" s="6"/>
      <c r="AP1404" s="6"/>
      <c r="AQ1404" s="6"/>
      <c r="AR1404" s="6"/>
      <c r="AS1404" s="6"/>
      <c r="AT1404" s="6"/>
      <c r="AU1404" s="6"/>
      <c r="AV1404" s="6"/>
      <c r="AW1404" s="6"/>
      <c r="BD1404" s="6"/>
      <c r="BE1404" s="6"/>
    </row>
    <row r="1405" spans="6:57" x14ac:dyDescent="0.2"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AD1405" s="6"/>
      <c r="AE1405" s="6"/>
      <c r="AF1405" s="6"/>
      <c r="AG1405" s="6"/>
      <c r="AH1405" s="6"/>
      <c r="AI1405" s="6"/>
      <c r="AJ1405" s="6"/>
      <c r="AK1405" s="6"/>
      <c r="AL1405" s="6"/>
      <c r="AM1405" s="6"/>
      <c r="AN1405" s="6"/>
      <c r="AO1405" s="6"/>
      <c r="AP1405" s="6"/>
      <c r="AQ1405" s="6"/>
      <c r="AR1405" s="6"/>
      <c r="AS1405" s="6"/>
      <c r="AT1405" s="6"/>
      <c r="AU1405" s="6"/>
      <c r="AV1405" s="6"/>
      <c r="AW1405" s="6"/>
      <c r="BD1405" s="6"/>
      <c r="BE1405" s="6"/>
    </row>
    <row r="1406" spans="6:57" x14ac:dyDescent="0.2"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AD1406" s="6"/>
      <c r="AE1406" s="6"/>
      <c r="AF1406" s="6"/>
      <c r="AG1406" s="6"/>
      <c r="AH1406" s="6"/>
      <c r="AI1406" s="6"/>
      <c r="AJ1406" s="6"/>
      <c r="AK1406" s="6"/>
      <c r="AL1406" s="6"/>
      <c r="AM1406" s="6"/>
      <c r="AN1406" s="6"/>
      <c r="AO1406" s="6"/>
      <c r="AP1406" s="6"/>
      <c r="AQ1406" s="6"/>
      <c r="AR1406" s="6"/>
      <c r="AS1406" s="6"/>
      <c r="AT1406" s="6"/>
      <c r="AU1406" s="6"/>
      <c r="AV1406" s="6"/>
      <c r="AW1406" s="6"/>
      <c r="BD1406" s="6"/>
      <c r="BE1406" s="6"/>
    </row>
    <row r="1407" spans="6:57" x14ac:dyDescent="0.2"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AD1407" s="6"/>
      <c r="AE1407" s="6"/>
      <c r="AF1407" s="6"/>
      <c r="AG1407" s="6"/>
      <c r="AH1407" s="6"/>
      <c r="AI1407" s="6"/>
      <c r="AJ1407" s="6"/>
      <c r="AK1407" s="6"/>
      <c r="AL1407" s="6"/>
      <c r="AM1407" s="6"/>
      <c r="AN1407" s="6"/>
      <c r="AO1407" s="6"/>
      <c r="AP1407" s="6"/>
      <c r="AQ1407" s="6"/>
      <c r="AR1407" s="6"/>
      <c r="AS1407" s="6"/>
      <c r="AT1407" s="6"/>
      <c r="AU1407" s="6"/>
      <c r="AV1407" s="6"/>
      <c r="AW1407" s="6"/>
      <c r="BD1407" s="6"/>
      <c r="BE1407" s="6"/>
    </row>
    <row r="1408" spans="6:57" x14ac:dyDescent="0.2"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AD1408" s="6"/>
      <c r="AE1408" s="6"/>
      <c r="AF1408" s="6"/>
      <c r="AG1408" s="6"/>
      <c r="AH1408" s="6"/>
      <c r="AI1408" s="6"/>
      <c r="AJ1408" s="6"/>
      <c r="AK1408" s="6"/>
      <c r="AL1408" s="6"/>
      <c r="AM1408" s="6"/>
      <c r="AN1408" s="6"/>
      <c r="AO1408" s="6"/>
      <c r="AP1408" s="6"/>
      <c r="AQ1408" s="6"/>
      <c r="AR1408" s="6"/>
      <c r="AS1408" s="6"/>
      <c r="AT1408" s="6"/>
      <c r="AU1408" s="6"/>
      <c r="AV1408" s="6"/>
      <c r="AW1408" s="6"/>
      <c r="BD1408" s="6"/>
      <c r="BE1408" s="6"/>
    </row>
    <row r="1409" spans="6:57" x14ac:dyDescent="0.2"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AD1409" s="6"/>
      <c r="AE1409" s="6"/>
      <c r="AF1409" s="6"/>
      <c r="AG1409" s="6"/>
      <c r="AH1409" s="6"/>
      <c r="AI1409" s="6"/>
      <c r="AJ1409" s="6"/>
      <c r="AK1409" s="6"/>
      <c r="AL1409" s="6"/>
      <c r="AM1409" s="6"/>
      <c r="AN1409" s="6"/>
      <c r="AO1409" s="6"/>
      <c r="AP1409" s="6"/>
      <c r="AQ1409" s="6"/>
      <c r="AR1409" s="6"/>
      <c r="AS1409" s="6"/>
      <c r="AT1409" s="6"/>
      <c r="AU1409" s="6"/>
      <c r="AV1409" s="6"/>
      <c r="AW1409" s="6"/>
      <c r="BD1409" s="6"/>
      <c r="BE1409" s="6"/>
    </row>
    <row r="1410" spans="6:57" x14ac:dyDescent="0.2"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AD1410" s="6"/>
      <c r="AE1410" s="6"/>
      <c r="AF1410" s="6"/>
      <c r="AG1410" s="6"/>
      <c r="AH1410" s="6"/>
      <c r="AI1410" s="6"/>
      <c r="AJ1410" s="6"/>
      <c r="AK1410" s="6"/>
      <c r="AL1410" s="6"/>
      <c r="AM1410" s="6"/>
      <c r="AN1410" s="6"/>
      <c r="AO1410" s="6"/>
      <c r="AP1410" s="6"/>
      <c r="AQ1410" s="6"/>
      <c r="AR1410" s="6"/>
      <c r="AS1410" s="6"/>
      <c r="AT1410" s="6"/>
      <c r="AU1410" s="6"/>
      <c r="AV1410" s="6"/>
      <c r="AW1410" s="6"/>
      <c r="BD1410" s="6"/>
      <c r="BE1410" s="6"/>
    </row>
    <row r="1411" spans="6:57" x14ac:dyDescent="0.2"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AD1411" s="6"/>
      <c r="AE1411" s="6"/>
      <c r="AF1411" s="6"/>
      <c r="AG1411" s="6"/>
      <c r="AH1411" s="6"/>
      <c r="AI1411" s="6"/>
      <c r="AJ1411" s="6"/>
      <c r="AK1411" s="6"/>
      <c r="AL1411" s="6"/>
      <c r="AM1411" s="6"/>
      <c r="AN1411" s="6"/>
      <c r="AO1411" s="6"/>
      <c r="AP1411" s="6"/>
      <c r="AQ1411" s="6"/>
      <c r="AR1411" s="6"/>
      <c r="AS1411" s="6"/>
      <c r="AT1411" s="6"/>
      <c r="AU1411" s="6"/>
      <c r="AV1411" s="6"/>
      <c r="AW1411" s="6"/>
      <c r="BD1411" s="6"/>
      <c r="BE1411" s="6"/>
    </row>
    <row r="1412" spans="6:57" x14ac:dyDescent="0.2"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AD1412" s="6"/>
      <c r="AE1412" s="6"/>
      <c r="AF1412" s="6"/>
      <c r="AG1412" s="6"/>
      <c r="AH1412" s="6"/>
      <c r="AI1412" s="6"/>
      <c r="AJ1412" s="6"/>
      <c r="AK1412" s="6"/>
      <c r="AL1412" s="6"/>
      <c r="AM1412" s="6"/>
      <c r="AN1412" s="6"/>
      <c r="AO1412" s="6"/>
      <c r="AP1412" s="6"/>
      <c r="AQ1412" s="6"/>
      <c r="AR1412" s="6"/>
      <c r="AS1412" s="6"/>
      <c r="AT1412" s="6"/>
      <c r="AU1412" s="6"/>
      <c r="AV1412" s="6"/>
      <c r="AW1412" s="6"/>
      <c r="BD1412" s="6"/>
      <c r="BE1412" s="6"/>
    </row>
    <row r="1413" spans="6:57" x14ac:dyDescent="0.2"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AD1413" s="6"/>
      <c r="AE1413" s="6"/>
      <c r="AF1413" s="6"/>
      <c r="AG1413" s="6"/>
      <c r="AH1413" s="6"/>
      <c r="AI1413" s="6"/>
      <c r="AJ1413" s="6"/>
      <c r="AK1413" s="6"/>
      <c r="AL1413" s="6"/>
      <c r="AM1413" s="6"/>
      <c r="AN1413" s="6"/>
      <c r="AO1413" s="6"/>
      <c r="AP1413" s="6"/>
      <c r="AQ1413" s="6"/>
      <c r="AR1413" s="6"/>
      <c r="AS1413" s="6"/>
      <c r="AT1413" s="6"/>
      <c r="AU1413" s="6"/>
      <c r="AV1413" s="6"/>
      <c r="AW1413" s="6"/>
      <c r="BD1413" s="6"/>
      <c r="BE1413" s="6"/>
    </row>
    <row r="1414" spans="6:57" x14ac:dyDescent="0.2"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AD1414" s="6"/>
      <c r="AE1414" s="6"/>
      <c r="AF1414" s="6"/>
      <c r="AG1414" s="6"/>
      <c r="AH1414" s="6"/>
      <c r="AI1414" s="6"/>
      <c r="AJ1414" s="6"/>
      <c r="AK1414" s="6"/>
      <c r="AL1414" s="6"/>
      <c r="AM1414" s="6"/>
      <c r="AN1414" s="6"/>
      <c r="AO1414" s="6"/>
      <c r="AP1414" s="6"/>
      <c r="AQ1414" s="6"/>
      <c r="AR1414" s="6"/>
      <c r="AS1414" s="6"/>
      <c r="AT1414" s="6"/>
      <c r="AU1414" s="6"/>
      <c r="AV1414" s="6"/>
      <c r="AW1414" s="6"/>
      <c r="BD1414" s="6"/>
      <c r="BE1414" s="6"/>
    </row>
    <row r="1415" spans="6:57" x14ac:dyDescent="0.2"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AD1415" s="6"/>
      <c r="AE1415" s="6"/>
      <c r="AF1415" s="6"/>
      <c r="AG1415" s="6"/>
      <c r="AH1415" s="6"/>
      <c r="AI1415" s="6"/>
      <c r="AJ1415" s="6"/>
      <c r="AK1415" s="6"/>
      <c r="AL1415" s="6"/>
      <c r="AM1415" s="6"/>
      <c r="AN1415" s="6"/>
      <c r="AO1415" s="6"/>
      <c r="AP1415" s="6"/>
      <c r="AQ1415" s="6"/>
      <c r="AR1415" s="6"/>
      <c r="AS1415" s="6"/>
      <c r="AT1415" s="6"/>
      <c r="AU1415" s="6"/>
      <c r="AV1415" s="6"/>
      <c r="AW1415" s="6"/>
      <c r="BD1415" s="6"/>
      <c r="BE1415" s="6"/>
    </row>
    <row r="1416" spans="6:57" x14ac:dyDescent="0.2"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AD1416" s="6"/>
      <c r="AE1416" s="6"/>
      <c r="AF1416" s="6"/>
      <c r="AG1416" s="6"/>
      <c r="AH1416" s="6"/>
      <c r="AI1416" s="6"/>
      <c r="AJ1416" s="6"/>
      <c r="AK1416" s="6"/>
      <c r="AL1416" s="6"/>
      <c r="AM1416" s="6"/>
      <c r="AN1416" s="6"/>
      <c r="AO1416" s="6"/>
      <c r="AP1416" s="6"/>
      <c r="AQ1416" s="6"/>
      <c r="AR1416" s="6"/>
      <c r="AS1416" s="6"/>
      <c r="AT1416" s="6"/>
      <c r="AU1416" s="6"/>
      <c r="AV1416" s="6"/>
      <c r="AW1416" s="6"/>
      <c r="BD1416" s="6"/>
      <c r="BE1416" s="6"/>
    </row>
    <row r="1417" spans="6:57" x14ac:dyDescent="0.2"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AD1417" s="6"/>
      <c r="AE1417" s="6"/>
      <c r="AF1417" s="6"/>
      <c r="AG1417" s="6"/>
      <c r="AH1417" s="6"/>
      <c r="AI1417" s="6"/>
      <c r="AJ1417" s="6"/>
      <c r="AK1417" s="6"/>
      <c r="AL1417" s="6"/>
      <c r="AM1417" s="6"/>
      <c r="AN1417" s="6"/>
      <c r="AO1417" s="6"/>
      <c r="AP1417" s="6"/>
      <c r="AQ1417" s="6"/>
      <c r="AR1417" s="6"/>
      <c r="AS1417" s="6"/>
      <c r="AT1417" s="6"/>
      <c r="AU1417" s="6"/>
      <c r="AV1417" s="6"/>
      <c r="AW1417" s="6"/>
      <c r="BD1417" s="6"/>
      <c r="BE1417" s="6"/>
    </row>
    <row r="1418" spans="6:57" x14ac:dyDescent="0.2"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AD1418" s="6"/>
      <c r="AE1418" s="6"/>
      <c r="AF1418" s="6"/>
      <c r="AG1418" s="6"/>
      <c r="AH1418" s="6"/>
      <c r="AI1418" s="6"/>
      <c r="AJ1418" s="6"/>
      <c r="AK1418" s="6"/>
      <c r="AL1418" s="6"/>
      <c r="AM1418" s="6"/>
      <c r="AN1418" s="6"/>
      <c r="AO1418" s="6"/>
      <c r="AP1418" s="6"/>
      <c r="AQ1418" s="6"/>
      <c r="AR1418" s="6"/>
      <c r="AS1418" s="6"/>
      <c r="AT1418" s="6"/>
      <c r="AU1418" s="6"/>
      <c r="AV1418" s="6"/>
      <c r="AW1418" s="6"/>
      <c r="BD1418" s="6"/>
      <c r="BE1418" s="6"/>
    </row>
    <row r="1419" spans="6:57" x14ac:dyDescent="0.2"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AD1419" s="6"/>
      <c r="AE1419" s="6"/>
      <c r="AF1419" s="6"/>
      <c r="AG1419" s="6"/>
      <c r="AH1419" s="6"/>
      <c r="AI1419" s="6"/>
      <c r="AJ1419" s="6"/>
      <c r="AK1419" s="6"/>
      <c r="AL1419" s="6"/>
      <c r="AM1419" s="6"/>
      <c r="AN1419" s="6"/>
      <c r="AO1419" s="6"/>
      <c r="AP1419" s="6"/>
      <c r="AQ1419" s="6"/>
      <c r="AR1419" s="6"/>
      <c r="AS1419" s="6"/>
      <c r="AT1419" s="6"/>
      <c r="AU1419" s="6"/>
      <c r="AV1419" s="6"/>
      <c r="AW1419" s="6"/>
      <c r="BD1419" s="6"/>
      <c r="BE1419" s="6"/>
    </row>
    <row r="1420" spans="6:57" x14ac:dyDescent="0.2"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AD1420" s="6"/>
      <c r="AE1420" s="6"/>
      <c r="AF1420" s="6"/>
      <c r="AG1420" s="6"/>
      <c r="AH1420" s="6"/>
      <c r="AI1420" s="6"/>
      <c r="AJ1420" s="6"/>
      <c r="AK1420" s="6"/>
      <c r="AL1420" s="6"/>
      <c r="AM1420" s="6"/>
      <c r="AN1420" s="6"/>
      <c r="AO1420" s="6"/>
      <c r="AP1420" s="6"/>
      <c r="AQ1420" s="6"/>
      <c r="AR1420" s="6"/>
      <c r="AS1420" s="6"/>
      <c r="AT1420" s="6"/>
      <c r="AU1420" s="6"/>
      <c r="AV1420" s="6"/>
      <c r="AW1420" s="6"/>
      <c r="BD1420" s="6"/>
      <c r="BE1420" s="6"/>
    </row>
    <row r="1421" spans="6:57" x14ac:dyDescent="0.2"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AD1421" s="6"/>
      <c r="AE1421" s="6"/>
      <c r="AF1421" s="6"/>
      <c r="AG1421" s="6"/>
      <c r="AH1421" s="6"/>
      <c r="AI1421" s="6"/>
      <c r="AJ1421" s="6"/>
      <c r="AK1421" s="6"/>
      <c r="AL1421" s="6"/>
      <c r="AM1421" s="6"/>
      <c r="AN1421" s="6"/>
      <c r="AO1421" s="6"/>
      <c r="AP1421" s="6"/>
      <c r="AQ1421" s="6"/>
      <c r="AR1421" s="6"/>
      <c r="AS1421" s="6"/>
      <c r="AT1421" s="6"/>
      <c r="AU1421" s="6"/>
      <c r="AV1421" s="6"/>
      <c r="AW1421" s="6"/>
      <c r="BD1421" s="6"/>
      <c r="BE1421" s="6"/>
    </row>
    <row r="1422" spans="6:57" x14ac:dyDescent="0.2"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AD1422" s="6"/>
      <c r="AE1422" s="6"/>
      <c r="AF1422" s="6"/>
      <c r="AG1422" s="6"/>
      <c r="AH1422" s="6"/>
      <c r="AI1422" s="6"/>
      <c r="AJ1422" s="6"/>
      <c r="AK1422" s="6"/>
      <c r="AL1422" s="6"/>
      <c r="AM1422" s="6"/>
      <c r="AN1422" s="6"/>
      <c r="AO1422" s="6"/>
      <c r="AP1422" s="6"/>
      <c r="AQ1422" s="6"/>
      <c r="AR1422" s="6"/>
      <c r="AS1422" s="6"/>
      <c r="AT1422" s="6"/>
      <c r="AU1422" s="6"/>
      <c r="AV1422" s="6"/>
      <c r="AW1422" s="6"/>
      <c r="BD1422" s="6"/>
      <c r="BE1422" s="6"/>
    </row>
    <row r="1423" spans="6:57" x14ac:dyDescent="0.2"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AD1423" s="6"/>
      <c r="AE1423" s="6"/>
      <c r="AF1423" s="6"/>
      <c r="AG1423" s="6"/>
      <c r="AH1423" s="6"/>
      <c r="AI1423" s="6"/>
      <c r="AJ1423" s="6"/>
      <c r="AK1423" s="6"/>
      <c r="AL1423" s="6"/>
      <c r="AM1423" s="6"/>
      <c r="AN1423" s="6"/>
      <c r="AO1423" s="6"/>
      <c r="AP1423" s="6"/>
      <c r="AQ1423" s="6"/>
      <c r="AR1423" s="6"/>
      <c r="AS1423" s="6"/>
      <c r="AT1423" s="6"/>
      <c r="AU1423" s="6"/>
      <c r="AV1423" s="6"/>
      <c r="AW1423" s="6"/>
      <c r="BD1423" s="6"/>
      <c r="BE1423" s="6"/>
    </row>
    <row r="1424" spans="6:57" x14ac:dyDescent="0.2"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AD1424" s="6"/>
      <c r="AE1424" s="6"/>
      <c r="AF1424" s="6"/>
      <c r="AG1424" s="6"/>
      <c r="AH1424" s="6"/>
      <c r="AI1424" s="6"/>
      <c r="AJ1424" s="6"/>
      <c r="AK1424" s="6"/>
      <c r="AL1424" s="6"/>
      <c r="AM1424" s="6"/>
      <c r="AN1424" s="6"/>
      <c r="AO1424" s="6"/>
      <c r="AP1424" s="6"/>
      <c r="AQ1424" s="6"/>
      <c r="AR1424" s="6"/>
      <c r="AS1424" s="6"/>
      <c r="AT1424" s="6"/>
      <c r="AU1424" s="6"/>
      <c r="AV1424" s="6"/>
      <c r="AW1424" s="6"/>
      <c r="BD1424" s="6"/>
      <c r="BE1424" s="6"/>
    </row>
    <row r="1425" spans="6:57" x14ac:dyDescent="0.2"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AD1425" s="6"/>
      <c r="AE1425" s="6"/>
      <c r="AF1425" s="6"/>
      <c r="AG1425" s="6"/>
      <c r="AH1425" s="6"/>
      <c r="AI1425" s="6"/>
      <c r="AJ1425" s="6"/>
      <c r="AK1425" s="6"/>
      <c r="AL1425" s="6"/>
      <c r="AM1425" s="6"/>
      <c r="AN1425" s="6"/>
      <c r="AO1425" s="6"/>
      <c r="AP1425" s="6"/>
      <c r="AQ1425" s="6"/>
      <c r="AR1425" s="6"/>
      <c r="AS1425" s="6"/>
      <c r="AT1425" s="6"/>
      <c r="AU1425" s="6"/>
      <c r="AV1425" s="6"/>
      <c r="AW1425" s="6"/>
      <c r="BD1425" s="6"/>
      <c r="BE1425" s="6"/>
    </row>
    <row r="1426" spans="6:57" x14ac:dyDescent="0.2"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AD1426" s="6"/>
      <c r="AE1426" s="6"/>
      <c r="AF1426" s="6"/>
      <c r="AG1426" s="6"/>
      <c r="AH1426" s="6"/>
      <c r="AI1426" s="6"/>
      <c r="AJ1426" s="6"/>
      <c r="AK1426" s="6"/>
      <c r="AL1426" s="6"/>
      <c r="AM1426" s="6"/>
      <c r="AN1426" s="6"/>
      <c r="AO1426" s="6"/>
      <c r="AP1426" s="6"/>
      <c r="AQ1426" s="6"/>
      <c r="AR1426" s="6"/>
      <c r="AS1426" s="6"/>
      <c r="AT1426" s="6"/>
      <c r="AU1426" s="6"/>
      <c r="AV1426" s="6"/>
      <c r="AW1426" s="6"/>
      <c r="BD1426" s="6"/>
      <c r="BE1426" s="6"/>
    </row>
    <row r="1427" spans="6:57" x14ac:dyDescent="0.2"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AD1427" s="6"/>
      <c r="AE1427" s="6"/>
      <c r="AF1427" s="6"/>
      <c r="AG1427" s="6"/>
      <c r="AH1427" s="6"/>
      <c r="AI1427" s="6"/>
      <c r="AJ1427" s="6"/>
      <c r="AK1427" s="6"/>
      <c r="AL1427" s="6"/>
      <c r="AM1427" s="6"/>
      <c r="AN1427" s="6"/>
      <c r="AO1427" s="6"/>
      <c r="AP1427" s="6"/>
      <c r="AQ1427" s="6"/>
      <c r="AR1427" s="6"/>
      <c r="AS1427" s="6"/>
      <c r="AT1427" s="6"/>
      <c r="AU1427" s="6"/>
      <c r="AV1427" s="6"/>
      <c r="AW1427" s="6"/>
      <c r="BD1427" s="6"/>
      <c r="BE1427" s="6"/>
    </row>
    <row r="1428" spans="6:57" x14ac:dyDescent="0.2"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AD1428" s="6"/>
      <c r="AE1428" s="6"/>
      <c r="AF1428" s="6"/>
      <c r="AG1428" s="6"/>
      <c r="AH1428" s="6"/>
      <c r="AI1428" s="6"/>
      <c r="AJ1428" s="6"/>
      <c r="AK1428" s="6"/>
      <c r="AL1428" s="6"/>
      <c r="AM1428" s="6"/>
      <c r="AN1428" s="6"/>
      <c r="AO1428" s="6"/>
      <c r="AP1428" s="6"/>
      <c r="AQ1428" s="6"/>
      <c r="AR1428" s="6"/>
      <c r="AS1428" s="6"/>
      <c r="AT1428" s="6"/>
      <c r="AU1428" s="6"/>
      <c r="AV1428" s="6"/>
      <c r="AW1428" s="6"/>
      <c r="BD1428" s="6"/>
      <c r="BE1428" s="6"/>
    </row>
    <row r="1429" spans="6:57" x14ac:dyDescent="0.2"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AD1429" s="6"/>
      <c r="AE1429" s="6"/>
      <c r="AF1429" s="6"/>
      <c r="AG1429" s="6"/>
      <c r="AH1429" s="6"/>
      <c r="AI1429" s="6"/>
      <c r="AJ1429" s="6"/>
      <c r="AK1429" s="6"/>
      <c r="AL1429" s="6"/>
      <c r="AM1429" s="6"/>
      <c r="AN1429" s="6"/>
      <c r="AO1429" s="6"/>
      <c r="AP1429" s="6"/>
      <c r="AQ1429" s="6"/>
      <c r="AR1429" s="6"/>
      <c r="AS1429" s="6"/>
      <c r="AT1429" s="6"/>
      <c r="AU1429" s="6"/>
      <c r="AV1429" s="6"/>
      <c r="AW1429" s="6"/>
      <c r="BD1429" s="6"/>
      <c r="BE1429" s="6"/>
    </row>
    <row r="1430" spans="6:57" x14ac:dyDescent="0.2"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AD1430" s="6"/>
      <c r="AE1430" s="6"/>
      <c r="AF1430" s="6"/>
      <c r="AG1430" s="6"/>
      <c r="AH1430" s="6"/>
      <c r="AI1430" s="6"/>
      <c r="AJ1430" s="6"/>
      <c r="AK1430" s="6"/>
      <c r="AL1430" s="6"/>
      <c r="AM1430" s="6"/>
      <c r="AN1430" s="6"/>
      <c r="AO1430" s="6"/>
      <c r="AP1430" s="6"/>
      <c r="AQ1430" s="6"/>
      <c r="AR1430" s="6"/>
      <c r="AS1430" s="6"/>
      <c r="AT1430" s="6"/>
      <c r="AU1430" s="6"/>
      <c r="AV1430" s="6"/>
      <c r="AW1430" s="6"/>
      <c r="BD1430" s="6"/>
      <c r="BE1430" s="6"/>
    </row>
    <row r="1431" spans="6:57" x14ac:dyDescent="0.2"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AD1431" s="6"/>
      <c r="AE1431" s="6"/>
      <c r="AF1431" s="6"/>
      <c r="AG1431" s="6"/>
      <c r="AH1431" s="6"/>
      <c r="AI1431" s="6"/>
      <c r="AJ1431" s="6"/>
      <c r="AK1431" s="6"/>
      <c r="AL1431" s="6"/>
      <c r="AM1431" s="6"/>
      <c r="AN1431" s="6"/>
      <c r="AO1431" s="6"/>
      <c r="AP1431" s="6"/>
      <c r="AQ1431" s="6"/>
      <c r="AR1431" s="6"/>
      <c r="AS1431" s="6"/>
      <c r="AT1431" s="6"/>
      <c r="AU1431" s="6"/>
      <c r="AV1431" s="6"/>
      <c r="AW1431" s="6"/>
      <c r="BD1431" s="6"/>
      <c r="BE1431" s="6"/>
    </row>
    <row r="1432" spans="6:57" x14ac:dyDescent="0.2"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AD1432" s="6"/>
      <c r="AE1432" s="6"/>
      <c r="AF1432" s="6"/>
      <c r="AG1432" s="6"/>
      <c r="AH1432" s="6"/>
      <c r="AI1432" s="6"/>
      <c r="AJ1432" s="6"/>
      <c r="AK1432" s="6"/>
      <c r="AL1432" s="6"/>
      <c r="AM1432" s="6"/>
      <c r="AN1432" s="6"/>
      <c r="AO1432" s="6"/>
      <c r="AP1432" s="6"/>
      <c r="AQ1432" s="6"/>
      <c r="AR1432" s="6"/>
      <c r="AS1432" s="6"/>
      <c r="AT1432" s="6"/>
      <c r="AU1432" s="6"/>
      <c r="AV1432" s="6"/>
      <c r="AW1432" s="6"/>
      <c r="BD1432" s="6"/>
      <c r="BE1432" s="6"/>
    </row>
    <row r="1433" spans="6:57" x14ac:dyDescent="0.2"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AD1433" s="6"/>
      <c r="AE1433" s="6"/>
      <c r="AF1433" s="6"/>
      <c r="AG1433" s="6"/>
      <c r="AH1433" s="6"/>
      <c r="AI1433" s="6"/>
      <c r="AJ1433" s="6"/>
      <c r="AK1433" s="6"/>
      <c r="AL1433" s="6"/>
      <c r="AM1433" s="6"/>
      <c r="AN1433" s="6"/>
      <c r="AO1433" s="6"/>
      <c r="AP1433" s="6"/>
      <c r="AQ1433" s="6"/>
      <c r="AR1433" s="6"/>
      <c r="AS1433" s="6"/>
      <c r="AT1433" s="6"/>
      <c r="AU1433" s="6"/>
      <c r="AV1433" s="6"/>
      <c r="AW1433" s="6"/>
      <c r="BD1433" s="6"/>
      <c r="BE1433" s="6"/>
    </row>
    <row r="1434" spans="6:57" x14ac:dyDescent="0.2"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AD1434" s="6"/>
      <c r="AE1434" s="6"/>
      <c r="AF1434" s="6"/>
      <c r="AG1434" s="6"/>
      <c r="AH1434" s="6"/>
      <c r="AI1434" s="6"/>
      <c r="AJ1434" s="6"/>
      <c r="AK1434" s="6"/>
      <c r="AL1434" s="6"/>
      <c r="AM1434" s="6"/>
      <c r="AN1434" s="6"/>
      <c r="AO1434" s="6"/>
      <c r="AP1434" s="6"/>
      <c r="AQ1434" s="6"/>
      <c r="AR1434" s="6"/>
      <c r="AS1434" s="6"/>
      <c r="AT1434" s="6"/>
      <c r="AU1434" s="6"/>
      <c r="AV1434" s="6"/>
      <c r="AW1434" s="6"/>
      <c r="BD1434" s="6"/>
      <c r="BE1434" s="6"/>
    </row>
    <row r="1435" spans="6:57" x14ac:dyDescent="0.2"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AD1435" s="6"/>
      <c r="AE1435" s="6"/>
      <c r="AF1435" s="6"/>
      <c r="AG1435" s="6"/>
      <c r="AH1435" s="6"/>
      <c r="AI1435" s="6"/>
      <c r="AJ1435" s="6"/>
      <c r="AK1435" s="6"/>
      <c r="AL1435" s="6"/>
      <c r="AM1435" s="6"/>
      <c r="AN1435" s="6"/>
      <c r="AO1435" s="6"/>
      <c r="AP1435" s="6"/>
      <c r="AQ1435" s="6"/>
      <c r="AR1435" s="6"/>
      <c r="AS1435" s="6"/>
      <c r="AT1435" s="6"/>
      <c r="AU1435" s="6"/>
      <c r="AV1435" s="6"/>
      <c r="AW1435" s="6"/>
      <c r="BD1435" s="6"/>
      <c r="BE1435" s="6"/>
    </row>
    <row r="1436" spans="6:57" x14ac:dyDescent="0.2"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AD1436" s="6"/>
      <c r="AE1436" s="6"/>
      <c r="AF1436" s="6"/>
      <c r="AG1436" s="6"/>
      <c r="AH1436" s="6"/>
      <c r="AI1436" s="6"/>
      <c r="AJ1436" s="6"/>
      <c r="AK1436" s="6"/>
      <c r="AL1436" s="6"/>
      <c r="AM1436" s="6"/>
      <c r="AN1436" s="6"/>
      <c r="AO1436" s="6"/>
      <c r="AP1436" s="6"/>
      <c r="AQ1436" s="6"/>
      <c r="AR1436" s="6"/>
      <c r="AS1436" s="6"/>
      <c r="AT1436" s="6"/>
      <c r="AU1436" s="6"/>
      <c r="AV1436" s="6"/>
      <c r="AW1436" s="6"/>
      <c r="BD1436" s="6"/>
      <c r="BE1436" s="6"/>
    </row>
    <row r="1437" spans="6:57" x14ac:dyDescent="0.2"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AD1437" s="6"/>
      <c r="AE1437" s="6"/>
      <c r="AF1437" s="6"/>
      <c r="AG1437" s="6"/>
      <c r="AH1437" s="6"/>
      <c r="AI1437" s="6"/>
      <c r="AJ1437" s="6"/>
      <c r="AK1437" s="6"/>
      <c r="AL1437" s="6"/>
      <c r="AM1437" s="6"/>
      <c r="AN1437" s="6"/>
      <c r="AO1437" s="6"/>
      <c r="AP1437" s="6"/>
      <c r="AQ1437" s="6"/>
      <c r="AR1437" s="6"/>
      <c r="AS1437" s="6"/>
      <c r="AT1437" s="6"/>
      <c r="AU1437" s="6"/>
      <c r="AV1437" s="6"/>
      <c r="AW1437" s="6"/>
      <c r="BD1437" s="6"/>
      <c r="BE1437" s="6"/>
    </row>
    <row r="1438" spans="6:57" x14ac:dyDescent="0.2"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AD1438" s="6"/>
      <c r="AE1438" s="6"/>
      <c r="AF1438" s="6"/>
      <c r="AG1438" s="6"/>
      <c r="AH1438" s="6"/>
      <c r="AI1438" s="6"/>
      <c r="AJ1438" s="6"/>
      <c r="AK1438" s="6"/>
      <c r="AL1438" s="6"/>
      <c r="AM1438" s="6"/>
      <c r="AN1438" s="6"/>
      <c r="AO1438" s="6"/>
      <c r="AP1438" s="6"/>
      <c r="AQ1438" s="6"/>
      <c r="AR1438" s="6"/>
      <c r="AS1438" s="6"/>
      <c r="AT1438" s="6"/>
      <c r="AU1438" s="6"/>
      <c r="AV1438" s="6"/>
      <c r="AW1438" s="6"/>
      <c r="BD1438" s="6"/>
      <c r="BE1438" s="6"/>
    </row>
    <row r="1439" spans="6:57" x14ac:dyDescent="0.2"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AD1439" s="6"/>
      <c r="AE1439" s="6"/>
      <c r="AF1439" s="6"/>
      <c r="AG1439" s="6"/>
      <c r="AH1439" s="6"/>
      <c r="AI1439" s="6"/>
      <c r="AJ1439" s="6"/>
      <c r="AK1439" s="6"/>
      <c r="AL1439" s="6"/>
      <c r="AM1439" s="6"/>
      <c r="AN1439" s="6"/>
      <c r="AO1439" s="6"/>
      <c r="AP1439" s="6"/>
      <c r="AQ1439" s="6"/>
      <c r="AR1439" s="6"/>
      <c r="AS1439" s="6"/>
      <c r="AT1439" s="6"/>
      <c r="AU1439" s="6"/>
      <c r="AV1439" s="6"/>
      <c r="AW1439" s="6"/>
      <c r="BD1439" s="6"/>
      <c r="BE1439" s="6"/>
    </row>
    <row r="1440" spans="6:57" x14ac:dyDescent="0.2"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AD1440" s="6"/>
      <c r="AE1440" s="6"/>
      <c r="AF1440" s="6"/>
      <c r="AG1440" s="6"/>
      <c r="AH1440" s="6"/>
      <c r="AI1440" s="6"/>
      <c r="AJ1440" s="6"/>
      <c r="AK1440" s="6"/>
      <c r="AL1440" s="6"/>
      <c r="AM1440" s="6"/>
      <c r="AN1440" s="6"/>
      <c r="AO1440" s="6"/>
      <c r="AP1440" s="6"/>
      <c r="AQ1440" s="6"/>
      <c r="AR1440" s="6"/>
      <c r="AS1440" s="6"/>
      <c r="AT1440" s="6"/>
      <c r="AU1440" s="6"/>
      <c r="AV1440" s="6"/>
      <c r="AW1440" s="6"/>
      <c r="BD1440" s="6"/>
      <c r="BE1440" s="6"/>
    </row>
    <row r="1441" spans="6:57" x14ac:dyDescent="0.2"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AD1441" s="6"/>
      <c r="AE1441" s="6"/>
      <c r="AF1441" s="6"/>
      <c r="AG1441" s="6"/>
      <c r="AH1441" s="6"/>
      <c r="AI1441" s="6"/>
      <c r="AJ1441" s="6"/>
      <c r="AK1441" s="6"/>
      <c r="AL1441" s="6"/>
      <c r="AM1441" s="6"/>
      <c r="AN1441" s="6"/>
      <c r="AO1441" s="6"/>
      <c r="AP1441" s="6"/>
      <c r="AQ1441" s="6"/>
      <c r="AR1441" s="6"/>
      <c r="AS1441" s="6"/>
      <c r="AT1441" s="6"/>
      <c r="AU1441" s="6"/>
      <c r="AV1441" s="6"/>
      <c r="AW1441" s="6"/>
      <c r="BD1441" s="6"/>
      <c r="BE1441" s="6"/>
    </row>
    <row r="1442" spans="6:57" x14ac:dyDescent="0.2"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AD1442" s="6"/>
      <c r="AE1442" s="6"/>
      <c r="AF1442" s="6"/>
      <c r="AG1442" s="6"/>
      <c r="AH1442" s="6"/>
      <c r="AI1442" s="6"/>
      <c r="AJ1442" s="6"/>
      <c r="AK1442" s="6"/>
      <c r="AL1442" s="6"/>
      <c r="AM1442" s="6"/>
      <c r="AN1442" s="6"/>
      <c r="AO1442" s="6"/>
      <c r="AP1442" s="6"/>
      <c r="AQ1442" s="6"/>
      <c r="AR1442" s="6"/>
      <c r="AS1442" s="6"/>
      <c r="AT1442" s="6"/>
      <c r="AU1442" s="6"/>
      <c r="AV1442" s="6"/>
      <c r="AW1442" s="6"/>
      <c r="BD1442" s="6"/>
      <c r="BE1442" s="6"/>
    </row>
    <row r="1443" spans="6:57" x14ac:dyDescent="0.2"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AD1443" s="6"/>
      <c r="AE1443" s="6"/>
      <c r="AF1443" s="6"/>
      <c r="AG1443" s="6"/>
      <c r="AH1443" s="6"/>
      <c r="AI1443" s="6"/>
      <c r="AJ1443" s="6"/>
      <c r="AK1443" s="6"/>
      <c r="AL1443" s="6"/>
      <c r="AM1443" s="6"/>
      <c r="AN1443" s="6"/>
      <c r="AO1443" s="6"/>
      <c r="AP1443" s="6"/>
      <c r="AQ1443" s="6"/>
      <c r="AR1443" s="6"/>
      <c r="AS1443" s="6"/>
      <c r="AT1443" s="6"/>
      <c r="AU1443" s="6"/>
      <c r="AV1443" s="6"/>
      <c r="AW1443" s="6"/>
      <c r="BD1443" s="6"/>
      <c r="BE1443" s="6"/>
    </row>
    <row r="1444" spans="6:57" x14ac:dyDescent="0.2"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AD1444" s="6"/>
      <c r="AE1444" s="6"/>
      <c r="AF1444" s="6"/>
      <c r="AG1444" s="6"/>
      <c r="AH1444" s="6"/>
      <c r="AI1444" s="6"/>
      <c r="AJ1444" s="6"/>
      <c r="AK1444" s="6"/>
      <c r="AL1444" s="6"/>
      <c r="AM1444" s="6"/>
      <c r="AN1444" s="6"/>
      <c r="AO1444" s="6"/>
      <c r="AP1444" s="6"/>
      <c r="AQ1444" s="6"/>
      <c r="AR1444" s="6"/>
      <c r="AS1444" s="6"/>
      <c r="AT1444" s="6"/>
      <c r="AU1444" s="6"/>
      <c r="AV1444" s="6"/>
      <c r="AW1444" s="6"/>
      <c r="BD1444" s="6"/>
      <c r="BE1444" s="6"/>
    </row>
    <row r="1445" spans="6:57" x14ac:dyDescent="0.2"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AD1445" s="6"/>
      <c r="AE1445" s="6"/>
      <c r="AF1445" s="6"/>
      <c r="AG1445" s="6"/>
      <c r="AH1445" s="6"/>
      <c r="AI1445" s="6"/>
      <c r="AJ1445" s="6"/>
      <c r="AK1445" s="6"/>
      <c r="AL1445" s="6"/>
      <c r="AM1445" s="6"/>
      <c r="AN1445" s="6"/>
      <c r="AO1445" s="6"/>
      <c r="AP1445" s="6"/>
      <c r="AQ1445" s="6"/>
      <c r="AR1445" s="6"/>
      <c r="AS1445" s="6"/>
      <c r="AT1445" s="6"/>
      <c r="AU1445" s="6"/>
      <c r="AV1445" s="6"/>
      <c r="AW1445" s="6"/>
      <c r="BD1445" s="6"/>
      <c r="BE1445" s="6"/>
    </row>
    <row r="1446" spans="6:57" x14ac:dyDescent="0.2"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AD1446" s="6"/>
      <c r="AE1446" s="6"/>
      <c r="AF1446" s="6"/>
      <c r="AG1446" s="6"/>
      <c r="AH1446" s="6"/>
      <c r="AI1446" s="6"/>
      <c r="AJ1446" s="6"/>
      <c r="AK1446" s="6"/>
      <c r="AL1446" s="6"/>
      <c r="AM1446" s="6"/>
      <c r="AN1446" s="6"/>
      <c r="AO1446" s="6"/>
      <c r="AP1446" s="6"/>
      <c r="AQ1446" s="6"/>
      <c r="AR1446" s="6"/>
      <c r="AS1446" s="6"/>
      <c r="AT1446" s="6"/>
      <c r="AU1446" s="6"/>
      <c r="AV1446" s="6"/>
      <c r="AW1446" s="6"/>
      <c r="BD1446" s="6"/>
      <c r="BE1446" s="6"/>
    </row>
    <row r="1447" spans="6:57" x14ac:dyDescent="0.2"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AD1447" s="6"/>
      <c r="AE1447" s="6"/>
      <c r="AF1447" s="6"/>
      <c r="AG1447" s="6"/>
      <c r="AH1447" s="6"/>
      <c r="AI1447" s="6"/>
      <c r="AJ1447" s="6"/>
      <c r="AK1447" s="6"/>
      <c r="AL1447" s="6"/>
      <c r="AM1447" s="6"/>
      <c r="AN1447" s="6"/>
      <c r="AO1447" s="6"/>
      <c r="AP1447" s="6"/>
      <c r="AQ1447" s="6"/>
      <c r="AR1447" s="6"/>
      <c r="AS1447" s="6"/>
      <c r="AT1447" s="6"/>
      <c r="AU1447" s="6"/>
      <c r="AV1447" s="6"/>
      <c r="AW1447" s="6"/>
      <c r="BD1447" s="6"/>
      <c r="BE1447" s="6"/>
    </row>
    <row r="1448" spans="6:57" x14ac:dyDescent="0.2"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AD1448" s="6"/>
      <c r="AE1448" s="6"/>
      <c r="AF1448" s="6"/>
      <c r="AG1448" s="6"/>
      <c r="AH1448" s="6"/>
      <c r="AI1448" s="6"/>
      <c r="AJ1448" s="6"/>
      <c r="AK1448" s="6"/>
      <c r="AL1448" s="6"/>
      <c r="AM1448" s="6"/>
      <c r="AN1448" s="6"/>
      <c r="AO1448" s="6"/>
      <c r="AP1448" s="6"/>
      <c r="AQ1448" s="6"/>
      <c r="AR1448" s="6"/>
      <c r="AS1448" s="6"/>
      <c r="AT1448" s="6"/>
      <c r="AU1448" s="6"/>
      <c r="AV1448" s="6"/>
      <c r="AW1448" s="6"/>
      <c r="BD1448" s="6"/>
      <c r="BE1448" s="6"/>
    </row>
    <row r="1449" spans="6:57" x14ac:dyDescent="0.2"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AD1449" s="6"/>
      <c r="AE1449" s="6"/>
      <c r="AF1449" s="6"/>
      <c r="AG1449" s="6"/>
      <c r="AH1449" s="6"/>
      <c r="AI1449" s="6"/>
      <c r="AJ1449" s="6"/>
      <c r="AK1449" s="6"/>
      <c r="AL1449" s="6"/>
      <c r="AM1449" s="6"/>
      <c r="AN1449" s="6"/>
      <c r="AO1449" s="6"/>
      <c r="AP1449" s="6"/>
      <c r="AQ1449" s="6"/>
      <c r="AR1449" s="6"/>
      <c r="AS1449" s="6"/>
      <c r="AT1449" s="6"/>
      <c r="AU1449" s="6"/>
      <c r="AV1449" s="6"/>
      <c r="AW1449" s="6"/>
      <c r="BD1449" s="6"/>
      <c r="BE1449" s="6"/>
    </row>
    <row r="1450" spans="6:57" x14ac:dyDescent="0.2"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AD1450" s="6"/>
      <c r="AE1450" s="6"/>
      <c r="AF1450" s="6"/>
      <c r="AG1450" s="6"/>
      <c r="AH1450" s="6"/>
      <c r="AI1450" s="6"/>
      <c r="AJ1450" s="6"/>
      <c r="AK1450" s="6"/>
      <c r="AL1450" s="6"/>
      <c r="AM1450" s="6"/>
      <c r="AN1450" s="6"/>
      <c r="AO1450" s="6"/>
      <c r="AP1450" s="6"/>
      <c r="AQ1450" s="6"/>
      <c r="AR1450" s="6"/>
      <c r="AS1450" s="6"/>
      <c r="AT1450" s="6"/>
      <c r="AU1450" s="6"/>
      <c r="AV1450" s="6"/>
      <c r="AW1450" s="6"/>
      <c r="BD1450" s="6"/>
      <c r="BE1450" s="6"/>
    </row>
    <row r="1451" spans="6:57" x14ac:dyDescent="0.2"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AD1451" s="6"/>
      <c r="AE1451" s="6"/>
      <c r="AF1451" s="6"/>
      <c r="AG1451" s="6"/>
      <c r="AH1451" s="6"/>
      <c r="AI1451" s="6"/>
      <c r="AJ1451" s="6"/>
      <c r="AK1451" s="6"/>
      <c r="AL1451" s="6"/>
      <c r="AM1451" s="6"/>
      <c r="AN1451" s="6"/>
      <c r="AO1451" s="6"/>
      <c r="AP1451" s="6"/>
      <c r="AQ1451" s="6"/>
      <c r="AR1451" s="6"/>
      <c r="AS1451" s="6"/>
      <c r="AT1451" s="6"/>
      <c r="AU1451" s="6"/>
      <c r="AV1451" s="6"/>
      <c r="AW1451" s="6"/>
      <c r="BD1451" s="6"/>
      <c r="BE1451" s="6"/>
    </row>
    <row r="1452" spans="6:57" x14ac:dyDescent="0.2"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AD1452" s="6"/>
      <c r="AE1452" s="6"/>
      <c r="AF1452" s="6"/>
      <c r="AG1452" s="6"/>
      <c r="AH1452" s="6"/>
      <c r="AI1452" s="6"/>
      <c r="AJ1452" s="6"/>
      <c r="AK1452" s="6"/>
      <c r="AL1452" s="6"/>
      <c r="AM1452" s="6"/>
      <c r="AN1452" s="6"/>
      <c r="AO1452" s="6"/>
      <c r="AP1452" s="6"/>
      <c r="AQ1452" s="6"/>
      <c r="AR1452" s="6"/>
      <c r="AS1452" s="6"/>
      <c r="AT1452" s="6"/>
      <c r="AU1452" s="6"/>
      <c r="AV1452" s="6"/>
      <c r="AW1452" s="6"/>
      <c r="BD1452" s="6"/>
      <c r="BE1452" s="6"/>
    </row>
    <row r="1453" spans="6:57" x14ac:dyDescent="0.2"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AD1453" s="6"/>
      <c r="AE1453" s="6"/>
      <c r="AF1453" s="6"/>
      <c r="AG1453" s="6"/>
      <c r="AH1453" s="6"/>
      <c r="AI1453" s="6"/>
      <c r="AJ1453" s="6"/>
      <c r="AK1453" s="6"/>
      <c r="AL1453" s="6"/>
      <c r="AM1453" s="6"/>
      <c r="AN1453" s="6"/>
      <c r="AO1453" s="6"/>
      <c r="AP1453" s="6"/>
      <c r="AQ1453" s="6"/>
      <c r="AR1453" s="6"/>
      <c r="AS1453" s="6"/>
      <c r="AT1453" s="6"/>
      <c r="AU1453" s="6"/>
      <c r="AV1453" s="6"/>
      <c r="AW1453" s="6"/>
      <c r="BD1453" s="6"/>
      <c r="BE1453" s="6"/>
    </row>
    <row r="1454" spans="6:57" x14ac:dyDescent="0.2"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AD1454" s="6"/>
      <c r="AE1454" s="6"/>
      <c r="AF1454" s="6"/>
      <c r="AG1454" s="6"/>
      <c r="AH1454" s="6"/>
      <c r="AI1454" s="6"/>
      <c r="AJ1454" s="6"/>
      <c r="AK1454" s="6"/>
      <c r="AL1454" s="6"/>
      <c r="AM1454" s="6"/>
      <c r="AN1454" s="6"/>
      <c r="AO1454" s="6"/>
      <c r="AP1454" s="6"/>
      <c r="AQ1454" s="6"/>
      <c r="AR1454" s="6"/>
      <c r="AS1454" s="6"/>
      <c r="AT1454" s="6"/>
      <c r="AU1454" s="6"/>
      <c r="AV1454" s="6"/>
      <c r="AW1454" s="6"/>
      <c r="BD1454" s="6"/>
      <c r="BE1454" s="6"/>
    </row>
    <row r="1455" spans="6:57" x14ac:dyDescent="0.2"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AD1455" s="6"/>
      <c r="AE1455" s="6"/>
      <c r="AF1455" s="6"/>
      <c r="AG1455" s="6"/>
      <c r="AH1455" s="6"/>
      <c r="AI1455" s="6"/>
      <c r="AJ1455" s="6"/>
      <c r="AK1455" s="6"/>
      <c r="AL1455" s="6"/>
      <c r="AM1455" s="6"/>
      <c r="AN1455" s="6"/>
      <c r="AO1455" s="6"/>
      <c r="AP1455" s="6"/>
      <c r="AQ1455" s="6"/>
      <c r="AR1455" s="6"/>
      <c r="AS1455" s="6"/>
      <c r="AT1455" s="6"/>
      <c r="AU1455" s="6"/>
      <c r="AV1455" s="6"/>
      <c r="AW1455" s="6"/>
      <c r="BD1455" s="6"/>
      <c r="BE1455" s="6"/>
    </row>
    <row r="1456" spans="6:57" x14ac:dyDescent="0.2"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AD1456" s="6"/>
      <c r="AE1456" s="6"/>
      <c r="AF1456" s="6"/>
      <c r="AG1456" s="6"/>
      <c r="AH1456" s="6"/>
      <c r="AI1456" s="6"/>
      <c r="AJ1456" s="6"/>
      <c r="AK1456" s="6"/>
      <c r="AL1456" s="6"/>
      <c r="AM1456" s="6"/>
      <c r="AN1456" s="6"/>
      <c r="AO1456" s="6"/>
      <c r="AP1456" s="6"/>
      <c r="AQ1456" s="6"/>
      <c r="AR1456" s="6"/>
      <c r="AS1456" s="6"/>
      <c r="AT1456" s="6"/>
      <c r="AU1456" s="6"/>
      <c r="AV1456" s="6"/>
      <c r="AW1456" s="6"/>
      <c r="BD1456" s="6"/>
      <c r="BE1456" s="6"/>
    </row>
    <row r="1457" spans="6:57" x14ac:dyDescent="0.2"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AD1457" s="6"/>
      <c r="AE1457" s="6"/>
      <c r="AF1457" s="6"/>
      <c r="AG1457" s="6"/>
      <c r="AH1457" s="6"/>
      <c r="AI1457" s="6"/>
      <c r="AJ1457" s="6"/>
      <c r="AK1457" s="6"/>
      <c r="AL1457" s="6"/>
      <c r="AM1457" s="6"/>
      <c r="AN1457" s="6"/>
      <c r="AO1457" s="6"/>
      <c r="AP1457" s="6"/>
      <c r="AQ1457" s="6"/>
      <c r="AR1457" s="6"/>
      <c r="AS1457" s="6"/>
      <c r="AT1457" s="6"/>
      <c r="AU1457" s="6"/>
      <c r="AV1457" s="6"/>
      <c r="AW1457" s="6"/>
      <c r="BD1457" s="6"/>
      <c r="BE1457" s="6"/>
    </row>
    <row r="1458" spans="6:57" x14ac:dyDescent="0.2"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AD1458" s="6"/>
      <c r="AE1458" s="6"/>
      <c r="AF1458" s="6"/>
      <c r="AG1458" s="6"/>
      <c r="AH1458" s="6"/>
      <c r="AI1458" s="6"/>
      <c r="AJ1458" s="6"/>
      <c r="AK1458" s="6"/>
      <c r="AL1458" s="6"/>
      <c r="AM1458" s="6"/>
      <c r="AN1458" s="6"/>
      <c r="AO1458" s="6"/>
      <c r="AP1458" s="6"/>
      <c r="AQ1458" s="6"/>
      <c r="AR1458" s="6"/>
      <c r="AS1458" s="6"/>
      <c r="AT1458" s="6"/>
      <c r="AU1458" s="6"/>
      <c r="AV1458" s="6"/>
      <c r="AW1458" s="6"/>
      <c r="BD1458" s="6"/>
      <c r="BE1458" s="6"/>
    </row>
    <row r="1459" spans="6:57" x14ac:dyDescent="0.2"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AD1459" s="6"/>
      <c r="AE1459" s="6"/>
      <c r="AF1459" s="6"/>
      <c r="AG1459" s="6"/>
      <c r="AH1459" s="6"/>
      <c r="AI1459" s="6"/>
      <c r="AJ1459" s="6"/>
      <c r="AK1459" s="6"/>
      <c r="AL1459" s="6"/>
      <c r="AM1459" s="6"/>
      <c r="AN1459" s="6"/>
      <c r="AO1459" s="6"/>
      <c r="AP1459" s="6"/>
      <c r="AQ1459" s="6"/>
      <c r="AR1459" s="6"/>
      <c r="AS1459" s="6"/>
      <c r="AT1459" s="6"/>
      <c r="AU1459" s="6"/>
      <c r="AV1459" s="6"/>
      <c r="AW1459" s="6"/>
      <c r="BD1459" s="6"/>
      <c r="BE1459" s="6"/>
    </row>
    <row r="1460" spans="6:57" x14ac:dyDescent="0.2"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AD1460" s="6"/>
      <c r="AE1460" s="6"/>
      <c r="AF1460" s="6"/>
      <c r="AG1460" s="6"/>
      <c r="AH1460" s="6"/>
      <c r="AI1460" s="6"/>
      <c r="AJ1460" s="6"/>
      <c r="AK1460" s="6"/>
      <c r="AL1460" s="6"/>
      <c r="AM1460" s="6"/>
      <c r="AN1460" s="6"/>
      <c r="AO1460" s="6"/>
      <c r="AP1460" s="6"/>
      <c r="AQ1460" s="6"/>
      <c r="AR1460" s="6"/>
      <c r="AS1460" s="6"/>
      <c r="AT1460" s="6"/>
      <c r="AU1460" s="6"/>
      <c r="AV1460" s="6"/>
      <c r="AW1460" s="6"/>
      <c r="BD1460" s="6"/>
      <c r="BE1460" s="6"/>
    </row>
    <row r="1461" spans="6:57" x14ac:dyDescent="0.2"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AD1461" s="6"/>
      <c r="AE1461" s="6"/>
      <c r="AF1461" s="6"/>
      <c r="AG1461" s="6"/>
      <c r="AH1461" s="6"/>
      <c r="AI1461" s="6"/>
      <c r="AJ1461" s="6"/>
      <c r="AK1461" s="6"/>
      <c r="AL1461" s="6"/>
      <c r="AM1461" s="6"/>
      <c r="AN1461" s="6"/>
      <c r="AO1461" s="6"/>
      <c r="AP1461" s="6"/>
      <c r="AQ1461" s="6"/>
      <c r="AR1461" s="6"/>
      <c r="AS1461" s="6"/>
      <c r="AT1461" s="6"/>
      <c r="AU1461" s="6"/>
      <c r="AV1461" s="6"/>
      <c r="AW1461" s="6"/>
      <c r="BD1461" s="6"/>
      <c r="BE1461" s="6"/>
    </row>
    <row r="1462" spans="6:57" x14ac:dyDescent="0.2"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AD1462" s="6"/>
      <c r="AE1462" s="6"/>
      <c r="AF1462" s="6"/>
      <c r="AG1462" s="6"/>
      <c r="AH1462" s="6"/>
      <c r="AI1462" s="6"/>
      <c r="AJ1462" s="6"/>
      <c r="AK1462" s="6"/>
      <c r="AL1462" s="6"/>
      <c r="AM1462" s="6"/>
      <c r="AN1462" s="6"/>
      <c r="AO1462" s="6"/>
      <c r="AP1462" s="6"/>
      <c r="AQ1462" s="6"/>
      <c r="AR1462" s="6"/>
      <c r="AS1462" s="6"/>
      <c r="AT1462" s="6"/>
      <c r="AU1462" s="6"/>
      <c r="AV1462" s="6"/>
      <c r="AW1462" s="6"/>
      <c r="BD1462" s="6"/>
      <c r="BE1462" s="6"/>
    </row>
    <row r="1463" spans="6:57" x14ac:dyDescent="0.2"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AD1463" s="6"/>
      <c r="AE1463" s="6"/>
      <c r="AF1463" s="6"/>
      <c r="AG1463" s="6"/>
      <c r="AH1463" s="6"/>
      <c r="AI1463" s="6"/>
      <c r="AJ1463" s="6"/>
      <c r="AK1463" s="6"/>
      <c r="AL1463" s="6"/>
      <c r="AM1463" s="6"/>
      <c r="AN1463" s="6"/>
      <c r="AO1463" s="6"/>
      <c r="AP1463" s="6"/>
      <c r="AQ1463" s="6"/>
      <c r="AR1463" s="6"/>
      <c r="AS1463" s="6"/>
      <c r="AT1463" s="6"/>
      <c r="AU1463" s="6"/>
      <c r="AV1463" s="6"/>
      <c r="AW1463" s="6"/>
      <c r="BD1463" s="6"/>
      <c r="BE1463" s="6"/>
    </row>
    <row r="1464" spans="6:57" x14ac:dyDescent="0.2"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AD1464" s="6"/>
      <c r="AE1464" s="6"/>
      <c r="AF1464" s="6"/>
      <c r="AG1464" s="6"/>
      <c r="AH1464" s="6"/>
      <c r="AI1464" s="6"/>
      <c r="AJ1464" s="6"/>
      <c r="AK1464" s="6"/>
      <c r="AL1464" s="6"/>
      <c r="AM1464" s="6"/>
      <c r="AN1464" s="6"/>
      <c r="AO1464" s="6"/>
      <c r="AP1464" s="6"/>
      <c r="AQ1464" s="6"/>
      <c r="AR1464" s="6"/>
      <c r="AS1464" s="6"/>
      <c r="AT1464" s="6"/>
      <c r="AU1464" s="6"/>
      <c r="AV1464" s="6"/>
      <c r="AW1464" s="6"/>
      <c r="BD1464" s="6"/>
      <c r="BE1464" s="6"/>
    </row>
    <row r="1465" spans="6:57" x14ac:dyDescent="0.2"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AD1465" s="6"/>
      <c r="AE1465" s="6"/>
      <c r="AF1465" s="6"/>
      <c r="AG1465" s="6"/>
      <c r="AH1465" s="6"/>
      <c r="AI1465" s="6"/>
      <c r="AJ1465" s="6"/>
      <c r="AK1465" s="6"/>
      <c r="AL1465" s="6"/>
      <c r="AM1465" s="6"/>
      <c r="AN1465" s="6"/>
      <c r="AO1465" s="6"/>
      <c r="AP1465" s="6"/>
      <c r="AQ1465" s="6"/>
      <c r="AR1465" s="6"/>
      <c r="AS1465" s="6"/>
      <c r="AT1465" s="6"/>
      <c r="AU1465" s="6"/>
      <c r="AV1465" s="6"/>
      <c r="AW1465" s="6"/>
      <c r="BD1465" s="6"/>
      <c r="BE1465" s="6"/>
    </row>
    <row r="1466" spans="6:57" x14ac:dyDescent="0.2"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AD1466" s="6"/>
      <c r="AE1466" s="6"/>
      <c r="AF1466" s="6"/>
      <c r="AG1466" s="6"/>
      <c r="AH1466" s="6"/>
      <c r="AI1466" s="6"/>
      <c r="AJ1466" s="6"/>
      <c r="AK1466" s="6"/>
      <c r="AL1466" s="6"/>
      <c r="AM1466" s="6"/>
      <c r="AN1466" s="6"/>
      <c r="AO1466" s="6"/>
      <c r="AP1466" s="6"/>
      <c r="AQ1466" s="6"/>
      <c r="AR1466" s="6"/>
      <c r="AS1466" s="6"/>
      <c r="AT1466" s="6"/>
      <c r="AU1466" s="6"/>
      <c r="AV1466" s="6"/>
      <c r="AW1466" s="6"/>
      <c r="BD1466" s="6"/>
      <c r="BE1466" s="6"/>
    </row>
    <row r="1467" spans="6:57" x14ac:dyDescent="0.2"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AD1467" s="6"/>
      <c r="AE1467" s="6"/>
      <c r="AF1467" s="6"/>
      <c r="AG1467" s="6"/>
      <c r="AH1467" s="6"/>
      <c r="AI1467" s="6"/>
      <c r="AJ1467" s="6"/>
      <c r="AK1467" s="6"/>
      <c r="AL1467" s="6"/>
      <c r="AM1467" s="6"/>
      <c r="AN1467" s="6"/>
      <c r="AO1467" s="6"/>
      <c r="AP1467" s="6"/>
      <c r="AQ1467" s="6"/>
      <c r="AR1467" s="6"/>
      <c r="AS1467" s="6"/>
      <c r="AT1467" s="6"/>
      <c r="AU1467" s="6"/>
      <c r="AV1467" s="6"/>
      <c r="AW1467" s="6"/>
      <c r="BD1467" s="6"/>
      <c r="BE1467" s="6"/>
    </row>
    <row r="1468" spans="6:57" x14ac:dyDescent="0.2"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AD1468" s="6"/>
      <c r="AE1468" s="6"/>
      <c r="AF1468" s="6"/>
      <c r="AG1468" s="6"/>
      <c r="AH1468" s="6"/>
      <c r="AI1468" s="6"/>
      <c r="AJ1468" s="6"/>
      <c r="AK1468" s="6"/>
      <c r="AL1468" s="6"/>
      <c r="AM1468" s="6"/>
      <c r="AN1468" s="6"/>
      <c r="AO1468" s="6"/>
      <c r="AP1468" s="6"/>
      <c r="AQ1468" s="6"/>
      <c r="AR1468" s="6"/>
      <c r="AS1468" s="6"/>
      <c r="AT1468" s="6"/>
      <c r="AU1468" s="6"/>
      <c r="AV1468" s="6"/>
      <c r="AW1468" s="6"/>
      <c r="BD1468" s="6"/>
      <c r="BE1468" s="6"/>
    </row>
    <row r="1469" spans="6:57" x14ac:dyDescent="0.2"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AD1469" s="6"/>
      <c r="AE1469" s="6"/>
      <c r="AF1469" s="6"/>
      <c r="AG1469" s="6"/>
      <c r="AH1469" s="6"/>
      <c r="AI1469" s="6"/>
      <c r="AJ1469" s="6"/>
      <c r="AK1469" s="6"/>
      <c r="AL1469" s="6"/>
      <c r="AM1469" s="6"/>
      <c r="AN1469" s="6"/>
      <c r="AO1469" s="6"/>
      <c r="AP1469" s="6"/>
      <c r="AQ1469" s="6"/>
      <c r="AR1469" s="6"/>
      <c r="AS1469" s="6"/>
      <c r="AT1469" s="6"/>
      <c r="AU1469" s="6"/>
      <c r="AV1469" s="6"/>
      <c r="AW1469" s="6"/>
      <c r="BD1469" s="6"/>
      <c r="BE1469" s="6"/>
    </row>
    <row r="1470" spans="6:57" x14ac:dyDescent="0.2"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AD1470" s="6"/>
      <c r="AE1470" s="6"/>
      <c r="AF1470" s="6"/>
      <c r="AG1470" s="6"/>
      <c r="AH1470" s="6"/>
      <c r="AI1470" s="6"/>
      <c r="AJ1470" s="6"/>
      <c r="AK1470" s="6"/>
      <c r="AL1470" s="6"/>
      <c r="AM1470" s="6"/>
      <c r="AN1470" s="6"/>
      <c r="AO1470" s="6"/>
      <c r="AP1470" s="6"/>
      <c r="AQ1470" s="6"/>
      <c r="AR1470" s="6"/>
      <c r="AS1470" s="6"/>
      <c r="AT1470" s="6"/>
      <c r="AU1470" s="6"/>
      <c r="AV1470" s="6"/>
      <c r="AW1470" s="6"/>
      <c r="BD1470" s="6"/>
      <c r="BE1470" s="6"/>
    </row>
    <row r="1471" spans="6:57" x14ac:dyDescent="0.2"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AD1471" s="6"/>
      <c r="AE1471" s="6"/>
      <c r="AF1471" s="6"/>
      <c r="AG1471" s="6"/>
      <c r="AH1471" s="6"/>
      <c r="AI1471" s="6"/>
      <c r="AJ1471" s="6"/>
      <c r="AK1471" s="6"/>
      <c r="AL1471" s="6"/>
      <c r="AM1471" s="6"/>
      <c r="AN1471" s="6"/>
      <c r="AO1471" s="6"/>
      <c r="AP1471" s="6"/>
      <c r="AQ1471" s="6"/>
      <c r="AR1471" s="6"/>
      <c r="AS1471" s="6"/>
      <c r="AT1471" s="6"/>
      <c r="AU1471" s="6"/>
      <c r="AV1471" s="6"/>
      <c r="AW1471" s="6"/>
      <c r="BD1471" s="6"/>
      <c r="BE1471" s="6"/>
    </row>
    <row r="1472" spans="6:57" x14ac:dyDescent="0.2"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AD1472" s="6"/>
      <c r="AE1472" s="6"/>
      <c r="AF1472" s="6"/>
      <c r="AG1472" s="6"/>
      <c r="AH1472" s="6"/>
      <c r="AI1472" s="6"/>
      <c r="AJ1472" s="6"/>
      <c r="AK1472" s="6"/>
      <c r="AL1472" s="6"/>
      <c r="AM1472" s="6"/>
      <c r="AN1472" s="6"/>
      <c r="AO1472" s="6"/>
      <c r="AP1472" s="6"/>
      <c r="AQ1472" s="6"/>
      <c r="AR1472" s="6"/>
      <c r="AS1472" s="6"/>
      <c r="AT1472" s="6"/>
      <c r="AU1472" s="6"/>
      <c r="AV1472" s="6"/>
      <c r="AW1472" s="6"/>
      <c r="BD1472" s="6"/>
      <c r="BE1472" s="6"/>
    </row>
    <row r="1473" spans="6:57" x14ac:dyDescent="0.2"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AD1473" s="6"/>
      <c r="AE1473" s="6"/>
      <c r="AF1473" s="6"/>
      <c r="AG1473" s="6"/>
      <c r="AH1473" s="6"/>
      <c r="AI1473" s="6"/>
      <c r="AJ1473" s="6"/>
      <c r="AK1473" s="6"/>
      <c r="AL1473" s="6"/>
      <c r="AM1473" s="6"/>
      <c r="AN1473" s="6"/>
      <c r="AO1473" s="6"/>
      <c r="AP1473" s="6"/>
      <c r="AQ1473" s="6"/>
      <c r="AR1473" s="6"/>
      <c r="AS1473" s="6"/>
      <c r="AT1473" s="6"/>
      <c r="AU1473" s="6"/>
      <c r="AV1473" s="6"/>
      <c r="AW1473" s="6"/>
      <c r="BD1473" s="6"/>
      <c r="BE1473" s="6"/>
    </row>
    <row r="1474" spans="6:57" x14ac:dyDescent="0.2"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AD1474" s="6"/>
      <c r="AE1474" s="6"/>
      <c r="AF1474" s="6"/>
      <c r="AG1474" s="6"/>
      <c r="AH1474" s="6"/>
      <c r="AI1474" s="6"/>
      <c r="AJ1474" s="6"/>
      <c r="AK1474" s="6"/>
      <c r="AL1474" s="6"/>
      <c r="AM1474" s="6"/>
      <c r="AN1474" s="6"/>
      <c r="AO1474" s="6"/>
      <c r="AP1474" s="6"/>
      <c r="AQ1474" s="6"/>
      <c r="AR1474" s="6"/>
      <c r="AS1474" s="6"/>
      <c r="AT1474" s="6"/>
      <c r="AU1474" s="6"/>
      <c r="AV1474" s="6"/>
      <c r="AW1474" s="6"/>
      <c r="BD1474" s="6"/>
      <c r="BE1474" s="6"/>
    </row>
    <row r="1475" spans="6:57" x14ac:dyDescent="0.2"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AD1475" s="6"/>
      <c r="AE1475" s="6"/>
      <c r="AF1475" s="6"/>
      <c r="AG1475" s="6"/>
      <c r="AH1475" s="6"/>
      <c r="AI1475" s="6"/>
      <c r="AJ1475" s="6"/>
      <c r="AK1475" s="6"/>
      <c r="AL1475" s="6"/>
      <c r="AM1475" s="6"/>
      <c r="AN1475" s="6"/>
      <c r="AO1475" s="6"/>
      <c r="AP1475" s="6"/>
      <c r="AQ1475" s="6"/>
      <c r="AR1475" s="6"/>
      <c r="AS1475" s="6"/>
      <c r="AT1475" s="6"/>
      <c r="AU1475" s="6"/>
      <c r="AV1475" s="6"/>
      <c r="AW1475" s="6"/>
      <c r="BD1475" s="6"/>
      <c r="BE1475" s="6"/>
    </row>
    <row r="1476" spans="6:57" x14ac:dyDescent="0.2"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AD1476" s="6"/>
      <c r="AE1476" s="6"/>
      <c r="AF1476" s="6"/>
      <c r="AG1476" s="6"/>
      <c r="AH1476" s="6"/>
      <c r="AI1476" s="6"/>
      <c r="AJ1476" s="6"/>
      <c r="AK1476" s="6"/>
      <c r="AL1476" s="6"/>
      <c r="AM1476" s="6"/>
      <c r="AN1476" s="6"/>
      <c r="AO1476" s="6"/>
      <c r="AP1476" s="6"/>
      <c r="AQ1476" s="6"/>
      <c r="AR1476" s="6"/>
      <c r="AS1476" s="6"/>
      <c r="AT1476" s="6"/>
      <c r="AU1476" s="6"/>
      <c r="AV1476" s="6"/>
      <c r="AW1476" s="6"/>
      <c r="BD1476" s="6"/>
      <c r="BE1476" s="6"/>
    </row>
    <row r="1477" spans="6:57" x14ac:dyDescent="0.2"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AD1477" s="6"/>
      <c r="AE1477" s="6"/>
      <c r="AF1477" s="6"/>
      <c r="AG1477" s="6"/>
      <c r="AH1477" s="6"/>
      <c r="AI1477" s="6"/>
      <c r="AJ1477" s="6"/>
      <c r="AK1477" s="6"/>
      <c r="AL1477" s="6"/>
      <c r="AM1477" s="6"/>
      <c r="AN1477" s="6"/>
      <c r="AO1477" s="6"/>
      <c r="AP1477" s="6"/>
      <c r="AQ1477" s="6"/>
      <c r="AR1477" s="6"/>
      <c r="AS1477" s="6"/>
      <c r="AT1477" s="6"/>
      <c r="AU1477" s="6"/>
      <c r="AV1477" s="6"/>
      <c r="AW1477" s="6"/>
      <c r="BD1477" s="6"/>
      <c r="BE1477" s="6"/>
    </row>
    <row r="1478" spans="6:57" x14ac:dyDescent="0.2"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AD1478" s="6"/>
      <c r="AE1478" s="6"/>
      <c r="AF1478" s="6"/>
      <c r="AG1478" s="6"/>
      <c r="AH1478" s="6"/>
      <c r="AI1478" s="6"/>
      <c r="AJ1478" s="6"/>
      <c r="AK1478" s="6"/>
      <c r="AL1478" s="6"/>
      <c r="AM1478" s="6"/>
      <c r="AN1478" s="6"/>
      <c r="AO1478" s="6"/>
      <c r="AP1478" s="6"/>
      <c r="AQ1478" s="6"/>
      <c r="AR1478" s="6"/>
      <c r="AS1478" s="6"/>
      <c r="AT1478" s="6"/>
      <c r="AU1478" s="6"/>
      <c r="AV1478" s="6"/>
      <c r="AW1478" s="6"/>
      <c r="BD1478" s="6"/>
      <c r="BE1478" s="6"/>
    </row>
    <row r="1479" spans="6:57" x14ac:dyDescent="0.2"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AD1479" s="6"/>
      <c r="AE1479" s="6"/>
      <c r="AF1479" s="6"/>
      <c r="AG1479" s="6"/>
      <c r="AH1479" s="6"/>
      <c r="AI1479" s="6"/>
      <c r="AJ1479" s="6"/>
      <c r="AK1479" s="6"/>
      <c r="AL1479" s="6"/>
      <c r="AM1479" s="6"/>
      <c r="AN1479" s="6"/>
      <c r="AO1479" s="6"/>
      <c r="AP1479" s="6"/>
      <c r="AQ1479" s="6"/>
      <c r="AR1479" s="6"/>
      <c r="AS1479" s="6"/>
      <c r="AT1479" s="6"/>
      <c r="AU1479" s="6"/>
      <c r="AV1479" s="6"/>
      <c r="AW1479" s="6"/>
      <c r="BD1479" s="6"/>
      <c r="BE1479" s="6"/>
    </row>
    <row r="1480" spans="6:57" x14ac:dyDescent="0.2"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AD1480" s="6"/>
      <c r="AE1480" s="6"/>
      <c r="AF1480" s="6"/>
      <c r="AG1480" s="6"/>
      <c r="AH1480" s="6"/>
      <c r="AI1480" s="6"/>
      <c r="AJ1480" s="6"/>
      <c r="AK1480" s="6"/>
      <c r="AL1480" s="6"/>
      <c r="AM1480" s="6"/>
      <c r="AN1480" s="6"/>
      <c r="AO1480" s="6"/>
      <c r="AP1480" s="6"/>
      <c r="AQ1480" s="6"/>
      <c r="AR1480" s="6"/>
      <c r="AS1480" s="6"/>
      <c r="AT1480" s="6"/>
      <c r="AU1480" s="6"/>
      <c r="AV1480" s="6"/>
      <c r="AW1480" s="6"/>
      <c r="BD1480" s="6"/>
      <c r="BE1480" s="6"/>
    </row>
    <row r="1481" spans="6:57" x14ac:dyDescent="0.2"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AD1481" s="6"/>
      <c r="AE1481" s="6"/>
      <c r="AF1481" s="6"/>
      <c r="AG1481" s="6"/>
      <c r="AH1481" s="6"/>
      <c r="AI1481" s="6"/>
      <c r="AJ1481" s="6"/>
      <c r="AK1481" s="6"/>
      <c r="AL1481" s="6"/>
      <c r="AM1481" s="6"/>
      <c r="AN1481" s="6"/>
      <c r="AO1481" s="6"/>
      <c r="AP1481" s="6"/>
      <c r="AQ1481" s="6"/>
      <c r="AR1481" s="6"/>
      <c r="AS1481" s="6"/>
      <c r="AT1481" s="6"/>
      <c r="AU1481" s="6"/>
      <c r="AV1481" s="6"/>
      <c r="AW1481" s="6"/>
      <c r="BD1481" s="6"/>
      <c r="BE1481" s="6"/>
    </row>
    <row r="1482" spans="6:57" x14ac:dyDescent="0.2"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AD1482" s="6"/>
      <c r="AE1482" s="6"/>
      <c r="AF1482" s="6"/>
      <c r="AG1482" s="6"/>
      <c r="AH1482" s="6"/>
      <c r="AI1482" s="6"/>
      <c r="AJ1482" s="6"/>
      <c r="AK1482" s="6"/>
      <c r="AL1482" s="6"/>
      <c r="AM1482" s="6"/>
      <c r="AN1482" s="6"/>
      <c r="AO1482" s="6"/>
      <c r="AP1482" s="6"/>
      <c r="AQ1482" s="6"/>
      <c r="AR1482" s="6"/>
      <c r="AS1482" s="6"/>
      <c r="AT1482" s="6"/>
      <c r="AU1482" s="6"/>
      <c r="AV1482" s="6"/>
      <c r="AW1482" s="6"/>
      <c r="BD1482" s="6"/>
      <c r="BE1482" s="6"/>
    </row>
    <row r="1483" spans="6:57" x14ac:dyDescent="0.2"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AD1483" s="6"/>
      <c r="AE1483" s="6"/>
      <c r="AF1483" s="6"/>
      <c r="AG1483" s="6"/>
      <c r="AH1483" s="6"/>
      <c r="AI1483" s="6"/>
      <c r="AJ1483" s="6"/>
      <c r="AK1483" s="6"/>
      <c r="AL1483" s="6"/>
      <c r="AM1483" s="6"/>
      <c r="AN1483" s="6"/>
      <c r="AO1483" s="6"/>
      <c r="AP1483" s="6"/>
      <c r="AQ1483" s="6"/>
      <c r="AR1483" s="6"/>
      <c r="AS1483" s="6"/>
      <c r="AT1483" s="6"/>
      <c r="AU1483" s="6"/>
      <c r="AV1483" s="6"/>
      <c r="AW1483" s="6"/>
      <c r="BD1483" s="6"/>
      <c r="BE1483" s="6"/>
    </row>
    <row r="1484" spans="6:57" x14ac:dyDescent="0.2"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AD1484" s="6"/>
      <c r="AE1484" s="6"/>
      <c r="AF1484" s="6"/>
      <c r="AG1484" s="6"/>
      <c r="AH1484" s="6"/>
      <c r="AI1484" s="6"/>
      <c r="AJ1484" s="6"/>
      <c r="AK1484" s="6"/>
      <c r="AL1484" s="6"/>
      <c r="AM1484" s="6"/>
      <c r="AN1484" s="6"/>
      <c r="AO1484" s="6"/>
      <c r="AP1484" s="6"/>
      <c r="AQ1484" s="6"/>
      <c r="AR1484" s="6"/>
      <c r="AS1484" s="6"/>
      <c r="AT1484" s="6"/>
      <c r="AU1484" s="6"/>
      <c r="AV1484" s="6"/>
      <c r="AW1484" s="6"/>
      <c r="BD1484" s="6"/>
      <c r="BE1484" s="6"/>
    </row>
    <row r="1485" spans="6:57" x14ac:dyDescent="0.2"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AD1485" s="6"/>
      <c r="AE1485" s="6"/>
      <c r="AF1485" s="6"/>
      <c r="AG1485" s="6"/>
      <c r="AH1485" s="6"/>
      <c r="AI1485" s="6"/>
      <c r="AJ1485" s="6"/>
      <c r="AK1485" s="6"/>
      <c r="AL1485" s="6"/>
      <c r="AM1485" s="6"/>
      <c r="AN1485" s="6"/>
      <c r="AO1485" s="6"/>
      <c r="AP1485" s="6"/>
      <c r="AQ1485" s="6"/>
      <c r="AR1485" s="6"/>
      <c r="AS1485" s="6"/>
      <c r="AT1485" s="6"/>
      <c r="AU1485" s="6"/>
      <c r="AV1485" s="6"/>
      <c r="AW1485" s="6"/>
      <c r="BD1485" s="6"/>
      <c r="BE1485" s="6"/>
    </row>
    <row r="1486" spans="6:57" x14ac:dyDescent="0.2"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AD1486" s="6"/>
      <c r="AE1486" s="6"/>
      <c r="AF1486" s="6"/>
      <c r="AG1486" s="6"/>
      <c r="AH1486" s="6"/>
      <c r="AI1486" s="6"/>
      <c r="AJ1486" s="6"/>
      <c r="AK1486" s="6"/>
      <c r="AL1486" s="6"/>
      <c r="AM1486" s="6"/>
      <c r="AN1486" s="6"/>
      <c r="AO1486" s="6"/>
      <c r="AP1486" s="6"/>
      <c r="AQ1486" s="6"/>
      <c r="AR1486" s="6"/>
      <c r="AS1486" s="6"/>
      <c r="AT1486" s="6"/>
      <c r="AU1486" s="6"/>
      <c r="AV1486" s="6"/>
      <c r="AW1486" s="6"/>
      <c r="BD1486" s="6"/>
      <c r="BE1486" s="6"/>
    </row>
    <row r="1487" spans="6:57" x14ac:dyDescent="0.2"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AD1487" s="6"/>
      <c r="AE1487" s="6"/>
      <c r="AF1487" s="6"/>
      <c r="AG1487" s="6"/>
      <c r="AH1487" s="6"/>
      <c r="AI1487" s="6"/>
      <c r="AJ1487" s="6"/>
      <c r="AK1487" s="6"/>
      <c r="AL1487" s="6"/>
      <c r="AM1487" s="6"/>
      <c r="AN1487" s="6"/>
      <c r="AO1487" s="6"/>
      <c r="AP1487" s="6"/>
      <c r="AQ1487" s="6"/>
      <c r="AR1487" s="6"/>
      <c r="AS1487" s="6"/>
      <c r="AT1487" s="6"/>
      <c r="AU1487" s="6"/>
      <c r="AV1487" s="6"/>
      <c r="AW1487" s="6"/>
      <c r="BD1487" s="6"/>
      <c r="BE1487" s="6"/>
    </row>
    <row r="1488" spans="6:57" x14ac:dyDescent="0.2"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AD1488" s="6"/>
      <c r="AE1488" s="6"/>
      <c r="AF1488" s="6"/>
      <c r="AG1488" s="6"/>
      <c r="AH1488" s="6"/>
      <c r="AI1488" s="6"/>
      <c r="AJ1488" s="6"/>
      <c r="AK1488" s="6"/>
      <c r="AL1488" s="6"/>
      <c r="AM1488" s="6"/>
      <c r="AN1488" s="6"/>
      <c r="AO1488" s="6"/>
      <c r="AP1488" s="6"/>
      <c r="AQ1488" s="6"/>
      <c r="AR1488" s="6"/>
      <c r="AS1488" s="6"/>
      <c r="AT1488" s="6"/>
      <c r="AU1488" s="6"/>
      <c r="AV1488" s="6"/>
      <c r="AW1488" s="6"/>
      <c r="BD1488" s="6"/>
      <c r="BE1488" s="6"/>
    </row>
    <row r="1489" spans="6:57" x14ac:dyDescent="0.2"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AD1489" s="6"/>
      <c r="AE1489" s="6"/>
      <c r="AF1489" s="6"/>
      <c r="AG1489" s="6"/>
      <c r="AH1489" s="6"/>
      <c r="AI1489" s="6"/>
      <c r="AJ1489" s="6"/>
      <c r="AK1489" s="6"/>
      <c r="AL1489" s="6"/>
      <c r="AM1489" s="6"/>
      <c r="AN1489" s="6"/>
      <c r="AO1489" s="6"/>
      <c r="AP1489" s="6"/>
      <c r="AQ1489" s="6"/>
      <c r="AR1489" s="6"/>
      <c r="AS1489" s="6"/>
      <c r="AT1489" s="6"/>
      <c r="AU1489" s="6"/>
      <c r="AV1489" s="6"/>
      <c r="AW1489" s="6"/>
      <c r="BD1489" s="6"/>
      <c r="BE1489" s="6"/>
    </row>
    <row r="1490" spans="6:57" x14ac:dyDescent="0.2"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AD1490" s="6"/>
      <c r="AE1490" s="6"/>
      <c r="AF1490" s="6"/>
      <c r="AG1490" s="6"/>
      <c r="AH1490" s="6"/>
      <c r="AI1490" s="6"/>
      <c r="AJ1490" s="6"/>
      <c r="AK1490" s="6"/>
      <c r="AL1490" s="6"/>
      <c r="AM1490" s="6"/>
      <c r="AN1490" s="6"/>
      <c r="AO1490" s="6"/>
      <c r="AP1490" s="6"/>
      <c r="AQ1490" s="6"/>
      <c r="AR1490" s="6"/>
      <c r="AS1490" s="6"/>
      <c r="AT1490" s="6"/>
      <c r="AU1490" s="6"/>
      <c r="AV1490" s="6"/>
      <c r="AW1490" s="6"/>
      <c r="BD1490" s="6"/>
      <c r="BE1490" s="6"/>
    </row>
    <row r="1491" spans="6:57" x14ac:dyDescent="0.2"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AD1491" s="6"/>
      <c r="AE1491" s="6"/>
      <c r="AF1491" s="6"/>
      <c r="AG1491" s="6"/>
      <c r="AH1491" s="6"/>
      <c r="AI1491" s="6"/>
      <c r="AJ1491" s="6"/>
      <c r="AK1491" s="6"/>
      <c r="AL1491" s="6"/>
      <c r="AM1491" s="6"/>
      <c r="AN1491" s="6"/>
      <c r="AO1491" s="6"/>
      <c r="AP1491" s="6"/>
      <c r="AQ1491" s="6"/>
      <c r="AR1491" s="6"/>
      <c r="AS1491" s="6"/>
      <c r="AT1491" s="6"/>
      <c r="AU1491" s="6"/>
      <c r="AV1491" s="6"/>
      <c r="AW1491" s="6"/>
      <c r="BD1491" s="6"/>
      <c r="BE1491" s="6"/>
    </row>
    <row r="1492" spans="6:57" x14ac:dyDescent="0.2"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AD1492" s="6"/>
      <c r="AE1492" s="6"/>
      <c r="AF1492" s="6"/>
      <c r="AG1492" s="6"/>
      <c r="AH1492" s="6"/>
      <c r="AI1492" s="6"/>
      <c r="AJ1492" s="6"/>
      <c r="AK1492" s="6"/>
      <c r="AL1492" s="6"/>
      <c r="AM1492" s="6"/>
      <c r="AN1492" s="6"/>
      <c r="AO1492" s="6"/>
      <c r="AP1492" s="6"/>
      <c r="AQ1492" s="6"/>
      <c r="AR1492" s="6"/>
      <c r="AS1492" s="6"/>
      <c r="AT1492" s="6"/>
      <c r="AU1492" s="6"/>
      <c r="AV1492" s="6"/>
      <c r="AW1492" s="6"/>
      <c r="BD1492" s="6"/>
      <c r="BE1492" s="6"/>
    </row>
    <row r="1493" spans="6:57" x14ac:dyDescent="0.2"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AD1493" s="6"/>
      <c r="AE1493" s="6"/>
      <c r="AF1493" s="6"/>
      <c r="AG1493" s="6"/>
      <c r="AH1493" s="6"/>
      <c r="AI1493" s="6"/>
      <c r="AJ1493" s="6"/>
      <c r="AK1493" s="6"/>
      <c r="AL1493" s="6"/>
      <c r="AM1493" s="6"/>
      <c r="AN1493" s="6"/>
      <c r="AO1493" s="6"/>
      <c r="AP1493" s="6"/>
      <c r="AQ1493" s="6"/>
      <c r="AR1493" s="6"/>
      <c r="AS1493" s="6"/>
      <c r="AT1493" s="6"/>
      <c r="AU1493" s="6"/>
      <c r="AV1493" s="6"/>
      <c r="AW1493" s="6"/>
      <c r="BD1493" s="6"/>
      <c r="BE1493" s="6"/>
    </row>
    <row r="1494" spans="6:57" x14ac:dyDescent="0.2"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AD1494" s="6"/>
      <c r="AE1494" s="6"/>
      <c r="AF1494" s="6"/>
      <c r="AG1494" s="6"/>
      <c r="AH1494" s="6"/>
      <c r="AI1494" s="6"/>
      <c r="AJ1494" s="6"/>
      <c r="AK1494" s="6"/>
      <c r="AL1494" s="6"/>
      <c r="AM1494" s="6"/>
      <c r="AN1494" s="6"/>
      <c r="AO1494" s="6"/>
      <c r="AP1494" s="6"/>
      <c r="AQ1494" s="6"/>
      <c r="AR1494" s="6"/>
      <c r="AS1494" s="6"/>
      <c r="AT1494" s="6"/>
      <c r="AU1494" s="6"/>
      <c r="AV1494" s="6"/>
      <c r="AW1494" s="6"/>
      <c r="BD1494" s="6"/>
      <c r="BE1494" s="6"/>
    </row>
    <row r="1495" spans="6:57" x14ac:dyDescent="0.2"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AD1495" s="6"/>
      <c r="AE1495" s="6"/>
      <c r="AF1495" s="6"/>
      <c r="AG1495" s="6"/>
      <c r="AH1495" s="6"/>
      <c r="AI1495" s="6"/>
      <c r="AJ1495" s="6"/>
      <c r="AK1495" s="6"/>
      <c r="AL1495" s="6"/>
      <c r="AM1495" s="6"/>
      <c r="AN1495" s="6"/>
      <c r="AO1495" s="6"/>
      <c r="AP1495" s="6"/>
      <c r="AQ1495" s="6"/>
      <c r="AR1495" s="6"/>
      <c r="AS1495" s="6"/>
      <c r="AT1495" s="6"/>
      <c r="AU1495" s="6"/>
      <c r="AV1495" s="6"/>
      <c r="AW1495" s="6"/>
      <c r="BD1495" s="6"/>
      <c r="BE1495" s="6"/>
    </row>
    <row r="1496" spans="6:57" x14ac:dyDescent="0.2"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AD1496" s="6"/>
      <c r="AE1496" s="6"/>
      <c r="AF1496" s="6"/>
      <c r="AG1496" s="6"/>
      <c r="AH1496" s="6"/>
      <c r="AI1496" s="6"/>
      <c r="AJ1496" s="6"/>
      <c r="AK1496" s="6"/>
      <c r="AL1496" s="6"/>
      <c r="AM1496" s="6"/>
      <c r="AN1496" s="6"/>
      <c r="AO1496" s="6"/>
      <c r="AP1496" s="6"/>
      <c r="AQ1496" s="6"/>
      <c r="AR1496" s="6"/>
      <c r="AS1496" s="6"/>
      <c r="AT1496" s="6"/>
      <c r="AU1496" s="6"/>
      <c r="AV1496" s="6"/>
      <c r="AW1496" s="6"/>
      <c r="BD1496" s="6"/>
      <c r="BE1496" s="6"/>
    </row>
    <row r="1497" spans="6:57" x14ac:dyDescent="0.2"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AD1497" s="6"/>
      <c r="AE1497" s="6"/>
      <c r="AF1497" s="6"/>
      <c r="AG1497" s="6"/>
      <c r="AH1497" s="6"/>
      <c r="AI1497" s="6"/>
      <c r="AJ1497" s="6"/>
      <c r="AK1497" s="6"/>
      <c r="AL1497" s="6"/>
      <c r="AM1497" s="6"/>
      <c r="AN1497" s="6"/>
      <c r="AO1497" s="6"/>
      <c r="AP1497" s="6"/>
      <c r="AQ1497" s="6"/>
      <c r="AR1497" s="6"/>
      <c r="AS1497" s="6"/>
      <c r="AT1497" s="6"/>
      <c r="AU1497" s="6"/>
      <c r="AV1497" s="6"/>
      <c r="AW1497" s="6"/>
      <c r="BD1497" s="6"/>
      <c r="BE1497" s="6"/>
    </row>
    <row r="1498" spans="6:57" x14ac:dyDescent="0.2"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AD1498" s="6"/>
      <c r="AE1498" s="6"/>
      <c r="AF1498" s="6"/>
      <c r="AG1498" s="6"/>
      <c r="AH1498" s="6"/>
      <c r="AI1498" s="6"/>
      <c r="AJ1498" s="6"/>
      <c r="AK1498" s="6"/>
      <c r="AL1498" s="6"/>
      <c r="AM1498" s="6"/>
      <c r="AN1498" s="6"/>
      <c r="AO1498" s="6"/>
      <c r="AP1498" s="6"/>
      <c r="AQ1498" s="6"/>
      <c r="AR1498" s="6"/>
      <c r="AS1498" s="6"/>
      <c r="AT1498" s="6"/>
      <c r="AU1498" s="6"/>
      <c r="AV1498" s="6"/>
      <c r="AW1498" s="6"/>
      <c r="BD1498" s="6"/>
      <c r="BE1498" s="6"/>
    </row>
    <row r="1499" spans="6:57" x14ac:dyDescent="0.2"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AD1499" s="6"/>
      <c r="AE1499" s="6"/>
      <c r="AF1499" s="6"/>
      <c r="AG1499" s="6"/>
      <c r="AH1499" s="6"/>
      <c r="AI1499" s="6"/>
      <c r="AJ1499" s="6"/>
      <c r="AK1499" s="6"/>
      <c r="AL1499" s="6"/>
      <c r="AM1499" s="6"/>
      <c r="AN1499" s="6"/>
      <c r="AO1499" s="6"/>
      <c r="AP1499" s="6"/>
      <c r="AQ1499" s="6"/>
      <c r="AR1499" s="6"/>
      <c r="AS1499" s="6"/>
      <c r="AT1499" s="6"/>
      <c r="AU1499" s="6"/>
      <c r="AV1499" s="6"/>
      <c r="AW1499" s="6"/>
      <c r="BD1499" s="6"/>
      <c r="BE1499" s="6"/>
    </row>
    <row r="1500" spans="6:57" x14ac:dyDescent="0.2"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AD1500" s="6"/>
      <c r="AE1500" s="6"/>
      <c r="AF1500" s="6"/>
      <c r="AG1500" s="6"/>
      <c r="AH1500" s="6"/>
      <c r="AI1500" s="6"/>
      <c r="AJ1500" s="6"/>
      <c r="AK1500" s="6"/>
      <c r="AL1500" s="6"/>
      <c r="AM1500" s="6"/>
      <c r="AN1500" s="6"/>
      <c r="AO1500" s="6"/>
      <c r="AP1500" s="6"/>
      <c r="AQ1500" s="6"/>
      <c r="AR1500" s="6"/>
      <c r="AS1500" s="6"/>
      <c r="AT1500" s="6"/>
      <c r="AU1500" s="6"/>
      <c r="AV1500" s="6"/>
      <c r="AW1500" s="6"/>
      <c r="BD1500" s="6"/>
      <c r="BE1500" s="6"/>
    </row>
    <row r="1501" spans="6:57" x14ac:dyDescent="0.2"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AD1501" s="6"/>
      <c r="AE1501" s="6"/>
      <c r="AF1501" s="6"/>
      <c r="AG1501" s="6"/>
      <c r="AH1501" s="6"/>
      <c r="AI1501" s="6"/>
      <c r="AJ1501" s="6"/>
      <c r="AK1501" s="6"/>
      <c r="AL1501" s="6"/>
      <c r="AM1501" s="6"/>
      <c r="AN1501" s="6"/>
      <c r="AO1501" s="6"/>
      <c r="AP1501" s="6"/>
      <c r="AQ1501" s="6"/>
      <c r="AR1501" s="6"/>
      <c r="AS1501" s="6"/>
      <c r="AT1501" s="6"/>
      <c r="AU1501" s="6"/>
      <c r="AV1501" s="6"/>
      <c r="AW1501" s="6"/>
      <c r="BD1501" s="6"/>
      <c r="BE1501" s="6"/>
    </row>
    <row r="1502" spans="6:57" x14ac:dyDescent="0.2"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AD1502" s="6"/>
      <c r="AE1502" s="6"/>
      <c r="AF1502" s="6"/>
      <c r="AG1502" s="6"/>
      <c r="AH1502" s="6"/>
      <c r="AI1502" s="6"/>
      <c r="AJ1502" s="6"/>
      <c r="AK1502" s="6"/>
      <c r="AL1502" s="6"/>
      <c r="AM1502" s="6"/>
      <c r="AN1502" s="6"/>
      <c r="AO1502" s="6"/>
      <c r="AP1502" s="6"/>
      <c r="AQ1502" s="6"/>
      <c r="AR1502" s="6"/>
      <c r="AS1502" s="6"/>
      <c r="AT1502" s="6"/>
      <c r="AU1502" s="6"/>
      <c r="AV1502" s="6"/>
      <c r="AW1502" s="6"/>
      <c r="BD1502" s="6"/>
      <c r="BE1502" s="6"/>
    </row>
    <row r="1503" spans="6:57" x14ac:dyDescent="0.2"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AD1503" s="6"/>
      <c r="AE1503" s="6"/>
      <c r="AF1503" s="6"/>
      <c r="AG1503" s="6"/>
      <c r="AH1503" s="6"/>
      <c r="AI1503" s="6"/>
      <c r="AJ1503" s="6"/>
      <c r="AK1503" s="6"/>
      <c r="AL1503" s="6"/>
      <c r="AM1503" s="6"/>
      <c r="AN1503" s="6"/>
      <c r="AO1503" s="6"/>
      <c r="AP1503" s="6"/>
      <c r="AQ1503" s="6"/>
      <c r="AR1503" s="6"/>
      <c r="AS1503" s="6"/>
      <c r="AT1503" s="6"/>
      <c r="AU1503" s="6"/>
      <c r="AV1503" s="6"/>
      <c r="AW1503" s="6"/>
      <c r="BD1503" s="6"/>
      <c r="BE1503" s="6"/>
    </row>
    <row r="1504" spans="6:57" x14ac:dyDescent="0.2"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AD1504" s="6"/>
      <c r="AE1504" s="6"/>
      <c r="AF1504" s="6"/>
      <c r="AG1504" s="6"/>
      <c r="AH1504" s="6"/>
      <c r="AI1504" s="6"/>
      <c r="AJ1504" s="6"/>
      <c r="AK1504" s="6"/>
      <c r="AL1504" s="6"/>
      <c r="AM1504" s="6"/>
      <c r="AN1504" s="6"/>
      <c r="AO1504" s="6"/>
      <c r="AP1504" s="6"/>
      <c r="AQ1504" s="6"/>
      <c r="AR1504" s="6"/>
      <c r="AS1504" s="6"/>
      <c r="AT1504" s="6"/>
      <c r="AU1504" s="6"/>
      <c r="AV1504" s="6"/>
      <c r="AW1504" s="6"/>
      <c r="BD1504" s="6"/>
      <c r="BE1504" s="6"/>
    </row>
    <row r="1505" spans="6:57" x14ac:dyDescent="0.2"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AD1505" s="6"/>
      <c r="AE1505" s="6"/>
      <c r="AF1505" s="6"/>
      <c r="AG1505" s="6"/>
      <c r="AH1505" s="6"/>
      <c r="AI1505" s="6"/>
      <c r="AJ1505" s="6"/>
      <c r="AK1505" s="6"/>
      <c r="AL1505" s="6"/>
      <c r="AM1505" s="6"/>
      <c r="AN1505" s="6"/>
      <c r="AO1505" s="6"/>
      <c r="AP1505" s="6"/>
      <c r="AQ1505" s="6"/>
      <c r="AR1505" s="6"/>
      <c r="AS1505" s="6"/>
      <c r="AT1505" s="6"/>
      <c r="AU1505" s="6"/>
      <c r="AV1505" s="6"/>
      <c r="AW1505" s="6"/>
      <c r="BD1505" s="6"/>
      <c r="BE1505" s="6"/>
    </row>
    <row r="1506" spans="6:57" x14ac:dyDescent="0.2"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AD1506" s="6"/>
      <c r="AE1506" s="6"/>
      <c r="AF1506" s="6"/>
      <c r="AG1506" s="6"/>
      <c r="AH1506" s="6"/>
      <c r="AI1506" s="6"/>
      <c r="AJ1506" s="6"/>
      <c r="AK1506" s="6"/>
      <c r="AL1506" s="6"/>
      <c r="AM1506" s="6"/>
      <c r="AN1506" s="6"/>
      <c r="AO1506" s="6"/>
      <c r="AP1506" s="6"/>
      <c r="AQ1506" s="6"/>
      <c r="AR1506" s="6"/>
      <c r="AS1506" s="6"/>
      <c r="AT1506" s="6"/>
      <c r="AU1506" s="6"/>
      <c r="AV1506" s="6"/>
      <c r="AW1506" s="6"/>
      <c r="BD1506" s="6"/>
      <c r="BE1506" s="6"/>
    </row>
    <row r="1507" spans="6:57" x14ac:dyDescent="0.2"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AD1507" s="6"/>
      <c r="AE1507" s="6"/>
      <c r="AF1507" s="6"/>
      <c r="AG1507" s="6"/>
      <c r="AH1507" s="6"/>
      <c r="AI1507" s="6"/>
      <c r="AJ1507" s="6"/>
      <c r="AK1507" s="6"/>
      <c r="AL1507" s="6"/>
      <c r="AM1507" s="6"/>
      <c r="AN1507" s="6"/>
      <c r="AO1507" s="6"/>
      <c r="AP1507" s="6"/>
      <c r="AQ1507" s="6"/>
      <c r="AR1507" s="6"/>
      <c r="AS1507" s="6"/>
      <c r="AT1507" s="6"/>
      <c r="AU1507" s="6"/>
      <c r="AV1507" s="6"/>
      <c r="AW1507" s="6"/>
      <c r="BD1507" s="6"/>
      <c r="BE1507" s="6"/>
    </row>
    <row r="1508" spans="6:57" x14ac:dyDescent="0.2"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AD1508" s="6"/>
      <c r="AE1508" s="6"/>
      <c r="AF1508" s="6"/>
      <c r="AG1508" s="6"/>
      <c r="AH1508" s="6"/>
      <c r="AI1508" s="6"/>
      <c r="AJ1508" s="6"/>
      <c r="AK1508" s="6"/>
      <c r="AL1508" s="6"/>
      <c r="AM1508" s="6"/>
      <c r="AN1508" s="6"/>
      <c r="AO1508" s="6"/>
      <c r="AP1508" s="6"/>
      <c r="AQ1508" s="6"/>
      <c r="AR1508" s="6"/>
      <c r="AS1508" s="6"/>
      <c r="AT1508" s="6"/>
      <c r="AU1508" s="6"/>
      <c r="AV1508" s="6"/>
      <c r="AW1508" s="6"/>
      <c r="BD1508" s="6"/>
      <c r="BE1508" s="6"/>
    </row>
    <row r="1509" spans="6:57" x14ac:dyDescent="0.2"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AD1509" s="6"/>
      <c r="AE1509" s="6"/>
      <c r="AF1509" s="6"/>
      <c r="AG1509" s="6"/>
      <c r="AH1509" s="6"/>
      <c r="AI1509" s="6"/>
      <c r="AJ1509" s="6"/>
      <c r="AK1509" s="6"/>
      <c r="AL1509" s="6"/>
      <c r="AM1509" s="6"/>
      <c r="AN1509" s="6"/>
      <c r="AO1509" s="6"/>
      <c r="AP1509" s="6"/>
      <c r="AQ1509" s="6"/>
      <c r="AR1509" s="6"/>
      <c r="AS1509" s="6"/>
      <c r="AT1509" s="6"/>
      <c r="AU1509" s="6"/>
      <c r="AV1509" s="6"/>
      <c r="AW1509" s="6"/>
      <c r="BD1509" s="6"/>
      <c r="BE1509" s="6"/>
    </row>
    <row r="1510" spans="6:57" x14ac:dyDescent="0.2"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AD1510" s="6"/>
      <c r="AE1510" s="6"/>
      <c r="AF1510" s="6"/>
      <c r="AG1510" s="6"/>
      <c r="AH1510" s="6"/>
      <c r="AI1510" s="6"/>
      <c r="AJ1510" s="6"/>
      <c r="AK1510" s="6"/>
      <c r="AL1510" s="6"/>
      <c r="AM1510" s="6"/>
      <c r="AN1510" s="6"/>
      <c r="AO1510" s="6"/>
      <c r="AP1510" s="6"/>
      <c r="AQ1510" s="6"/>
      <c r="AR1510" s="6"/>
      <c r="AS1510" s="6"/>
      <c r="AT1510" s="6"/>
      <c r="AU1510" s="6"/>
      <c r="AV1510" s="6"/>
      <c r="AW1510" s="6"/>
      <c r="BD1510" s="6"/>
      <c r="BE1510" s="6"/>
    </row>
    <row r="1511" spans="6:57" x14ac:dyDescent="0.2"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AD1511" s="6"/>
      <c r="AE1511" s="6"/>
      <c r="AF1511" s="6"/>
      <c r="AG1511" s="6"/>
      <c r="AH1511" s="6"/>
      <c r="AI1511" s="6"/>
      <c r="AJ1511" s="6"/>
      <c r="AK1511" s="6"/>
      <c r="AL1511" s="6"/>
      <c r="AM1511" s="6"/>
      <c r="AN1511" s="6"/>
      <c r="AO1511" s="6"/>
      <c r="AP1511" s="6"/>
      <c r="AQ1511" s="6"/>
      <c r="AR1511" s="6"/>
      <c r="AS1511" s="6"/>
      <c r="AT1511" s="6"/>
      <c r="AU1511" s="6"/>
      <c r="AV1511" s="6"/>
      <c r="AW1511" s="6"/>
      <c r="BD1511" s="6"/>
      <c r="BE1511" s="6"/>
    </row>
    <row r="1512" spans="6:57" x14ac:dyDescent="0.2"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AD1512" s="6"/>
      <c r="AE1512" s="6"/>
      <c r="AF1512" s="6"/>
      <c r="AG1512" s="6"/>
      <c r="AH1512" s="6"/>
      <c r="AI1512" s="6"/>
      <c r="AJ1512" s="6"/>
      <c r="AK1512" s="6"/>
      <c r="AL1512" s="6"/>
      <c r="AM1512" s="6"/>
      <c r="AN1512" s="6"/>
      <c r="AO1512" s="6"/>
      <c r="AP1512" s="6"/>
      <c r="AQ1512" s="6"/>
      <c r="AR1512" s="6"/>
      <c r="AS1512" s="6"/>
      <c r="AT1512" s="6"/>
      <c r="AU1512" s="6"/>
      <c r="AV1512" s="6"/>
      <c r="AW1512" s="6"/>
      <c r="BD1512" s="6"/>
      <c r="BE1512" s="6"/>
    </row>
    <row r="1513" spans="6:57" x14ac:dyDescent="0.2"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AD1513" s="6"/>
      <c r="AE1513" s="6"/>
      <c r="AF1513" s="6"/>
      <c r="AG1513" s="6"/>
      <c r="AH1513" s="6"/>
      <c r="AI1513" s="6"/>
      <c r="AJ1513" s="6"/>
      <c r="AK1513" s="6"/>
      <c r="AL1513" s="6"/>
      <c r="AM1513" s="6"/>
      <c r="AN1513" s="6"/>
      <c r="AO1513" s="6"/>
      <c r="AP1513" s="6"/>
      <c r="AQ1513" s="6"/>
      <c r="AR1513" s="6"/>
      <c r="AS1513" s="6"/>
      <c r="AT1513" s="6"/>
      <c r="AU1513" s="6"/>
      <c r="AV1513" s="6"/>
      <c r="AW1513" s="6"/>
      <c r="BD1513" s="6"/>
      <c r="BE1513" s="6"/>
    </row>
    <row r="1514" spans="6:57" x14ac:dyDescent="0.2"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AD1514" s="6"/>
      <c r="AE1514" s="6"/>
      <c r="AF1514" s="6"/>
      <c r="AG1514" s="6"/>
      <c r="AH1514" s="6"/>
      <c r="AI1514" s="6"/>
      <c r="AJ1514" s="6"/>
      <c r="AK1514" s="6"/>
      <c r="AL1514" s="6"/>
      <c r="AM1514" s="6"/>
      <c r="AN1514" s="6"/>
      <c r="AO1514" s="6"/>
      <c r="AP1514" s="6"/>
      <c r="AQ1514" s="6"/>
      <c r="AR1514" s="6"/>
      <c r="AS1514" s="6"/>
      <c r="AT1514" s="6"/>
      <c r="AU1514" s="6"/>
      <c r="AV1514" s="6"/>
      <c r="AW1514" s="6"/>
      <c r="BD1514" s="6"/>
      <c r="BE1514" s="6"/>
    </row>
    <row r="1515" spans="6:57" x14ac:dyDescent="0.2"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AD1515" s="6"/>
      <c r="AE1515" s="6"/>
      <c r="AF1515" s="6"/>
      <c r="AG1515" s="6"/>
      <c r="AH1515" s="6"/>
      <c r="AI1515" s="6"/>
      <c r="AJ1515" s="6"/>
      <c r="AK1515" s="6"/>
      <c r="AL1515" s="6"/>
      <c r="AM1515" s="6"/>
      <c r="AN1515" s="6"/>
      <c r="AO1515" s="6"/>
      <c r="AP1515" s="6"/>
      <c r="AQ1515" s="6"/>
      <c r="AR1515" s="6"/>
      <c r="AS1515" s="6"/>
      <c r="AT1515" s="6"/>
      <c r="AU1515" s="6"/>
      <c r="AV1515" s="6"/>
      <c r="AW1515" s="6"/>
      <c r="BD1515" s="6"/>
      <c r="BE1515" s="6"/>
    </row>
    <row r="1516" spans="6:57" x14ac:dyDescent="0.2"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AD1516" s="6"/>
      <c r="AE1516" s="6"/>
      <c r="AF1516" s="6"/>
      <c r="AG1516" s="6"/>
      <c r="AH1516" s="6"/>
      <c r="AI1516" s="6"/>
      <c r="AJ1516" s="6"/>
      <c r="AK1516" s="6"/>
      <c r="AL1516" s="6"/>
      <c r="AM1516" s="6"/>
      <c r="AN1516" s="6"/>
      <c r="AO1516" s="6"/>
      <c r="AP1516" s="6"/>
      <c r="AQ1516" s="6"/>
      <c r="AR1516" s="6"/>
      <c r="AS1516" s="6"/>
      <c r="AT1516" s="6"/>
      <c r="AU1516" s="6"/>
      <c r="AV1516" s="6"/>
      <c r="AW1516" s="6"/>
      <c r="BD1516" s="6"/>
      <c r="BE1516" s="6"/>
    </row>
    <row r="1517" spans="6:57" x14ac:dyDescent="0.2"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AD1517" s="6"/>
      <c r="AE1517" s="6"/>
      <c r="AF1517" s="6"/>
      <c r="AG1517" s="6"/>
      <c r="AH1517" s="6"/>
      <c r="AI1517" s="6"/>
      <c r="AJ1517" s="6"/>
      <c r="AK1517" s="6"/>
      <c r="AL1517" s="6"/>
      <c r="AM1517" s="6"/>
      <c r="AN1517" s="6"/>
      <c r="AO1517" s="6"/>
      <c r="AP1517" s="6"/>
      <c r="AQ1517" s="6"/>
      <c r="AR1517" s="6"/>
      <c r="AS1517" s="6"/>
      <c r="AT1517" s="6"/>
      <c r="AU1517" s="6"/>
      <c r="AV1517" s="6"/>
      <c r="AW1517" s="6"/>
      <c r="BD1517" s="6"/>
      <c r="BE1517" s="6"/>
    </row>
    <row r="1518" spans="6:57" x14ac:dyDescent="0.2"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AD1518" s="6"/>
      <c r="AE1518" s="6"/>
      <c r="AF1518" s="6"/>
      <c r="AG1518" s="6"/>
      <c r="AH1518" s="6"/>
      <c r="AI1518" s="6"/>
      <c r="AJ1518" s="6"/>
      <c r="AK1518" s="6"/>
      <c r="AL1518" s="6"/>
      <c r="AM1518" s="6"/>
      <c r="AN1518" s="6"/>
      <c r="AO1518" s="6"/>
      <c r="AP1518" s="6"/>
      <c r="AQ1518" s="6"/>
      <c r="AR1518" s="6"/>
      <c r="AS1518" s="6"/>
      <c r="AT1518" s="6"/>
      <c r="AU1518" s="6"/>
      <c r="AV1518" s="6"/>
      <c r="AW1518" s="6"/>
      <c r="BD1518" s="6"/>
      <c r="BE1518" s="6"/>
    </row>
    <row r="1519" spans="6:57" x14ac:dyDescent="0.2"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AD1519" s="6"/>
      <c r="AE1519" s="6"/>
      <c r="AF1519" s="6"/>
      <c r="AG1519" s="6"/>
      <c r="AH1519" s="6"/>
      <c r="AI1519" s="6"/>
      <c r="AJ1519" s="6"/>
      <c r="AK1519" s="6"/>
      <c r="AL1519" s="6"/>
      <c r="AM1519" s="6"/>
      <c r="AN1519" s="6"/>
      <c r="AO1519" s="6"/>
      <c r="AP1519" s="6"/>
      <c r="AQ1519" s="6"/>
      <c r="AR1519" s="6"/>
      <c r="AS1519" s="6"/>
      <c r="AT1519" s="6"/>
      <c r="AU1519" s="6"/>
      <c r="AV1519" s="6"/>
      <c r="AW1519" s="6"/>
      <c r="BD1519" s="6"/>
      <c r="BE1519" s="6"/>
    </row>
    <row r="1520" spans="6:57" x14ac:dyDescent="0.2"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AD1520" s="6"/>
      <c r="AE1520" s="6"/>
      <c r="AF1520" s="6"/>
      <c r="AG1520" s="6"/>
      <c r="AH1520" s="6"/>
      <c r="AI1520" s="6"/>
      <c r="AJ1520" s="6"/>
      <c r="AK1520" s="6"/>
      <c r="AL1520" s="6"/>
      <c r="AM1520" s="6"/>
      <c r="AN1520" s="6"/>
      <c r="AO1520" s="6"/>
      <c r="AP1520" s="6"/>
      <c r="AQ1520" s="6"/>
      <c r="AR1520" s="6"/>
      <c r="AS1520" s="6"/>
      <c r="AT1520" s="6"/>
      <c r="AU1520" s="6"/>
      <c r="AV1520" s="6"/>
      <c r="AW1520" s="6"/>
      <c r="BD1520" s="6"/>
      <c r="BE1520" s="6"/>
    </row>
    <row r="1521" spans="6:57" x14ac:dyDescent="0.2"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AD1521" s="6"/>
      <c r="AE1521" s="6"/>
      <c r="AF1521" s="6"/>
      <c r="AG1521" s="6"/>
      <c r="AH1521" s="6"/>
      <c r="AI1521" s="6"/>
      <c r="AJ1521" s="6"/>
      <c r="AK1521" s="6"/>
      <c r="AL1521" s="6"/>
      <c r="AM1521" s="6"/>
      <c r="AN1521" s="6"/>
      <c r="AO1521" s="6"/>
      <c r="AP1521" s="6"/>
      <c r="AQ1521" s="6"/>
      <c r="AR1521" s="6"/>
      <c r="AS1521" s="6"/>
      <c r="AT1521" s="6"/>
      <c r="AU1521" s="6"/>
      <c r="AV1521" s="6"/>
      <c r="AW1521" s="6"/>
      <c r="BD1521" s="6"/>
      <c r="BE1521" s="6"/>
    </row>
    <row r="1522" spans="6:57" x14ac:dyDescent="0.2"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AD1522" s="6"/>
      <c r="AE1522" s="6"/>
      <c r="AF1522" s="6"/>
      <c r="AG1522" s="6"/>
      <c r="AH1522" s="6"/>
      <c r="AI1522" s="6"/>
      <c r="AJ1522" s="6"/>
      <c r="AK1522" s="6"/>
      <c r="AL1522" s="6"/>
      <c r="AM1522" s="6"/>
      <c r="AN1522" s="6"/>
      <c r="AO1522" s="6"/>
      <c r="AP1522" s="6"/>
      <c r="AQ1522" s="6"/>
      <c r="AR1522" s="6"/>
      <c r="AS1522" s="6"/>
      <c r="AT1522" s="6"/>
      <c r="AU1522" s="6"/>
      <c r="AV1522" s="6"/>
      <c r="AW1522" s="6"/>
      <c r="BD1522" s="6"/>
      <c r="BE1522" s="6"/>
    </row>
    <row r="1523" spans="6:57" x14ac:dyDescent="0.2"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AD1523" s="6"/>
      <c r="AE1523" s="6"/>
      <c r="AF1523" s="6"/>
      <c r="AG1523" s="6"/>
      <c r="AH1523" s="6"/>
      <c r="AI1523" s="6"/>
      <c r="AJ1523" s="6"/>
      <c r="AK1523" s="6"/>
      <c r="AL1523" s="6"/>
      <c r="AM1523" s="6"/>
      <c r="AN1523" s="6"/>
      <c r="AO1523" s="6"/>
      <c r="AP1523" s="6"/>
      <c r="AQ1523" s="6"/>
      <c r="AR1523" s="6"/>
      <c r="AS1523" s="6"/>
      <c r="AT1523" s="6"/>
      <c r="AU1523" s="6"/>
      <c r="AV1523" s="6"/>
      <c r="AW1523" s="6"/>
      <c r="BD1523" s="6"/>
      <c r="BE1523" s="6"/>
    </row>
    <row r="1524" spans="6:57" x14ac:dyDescent="0.2"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AD1524" s="6"/>
      <c r="AE1524" s="6"/>
      <c r="AF1524" s="6"/>
      <c r="AG1524" s="6"/>
      <c r="AH1524" s="6"/>
      <c r="AI1524" s="6"/>
      <c r="AJ1524" s="6"/>
      <c r="AK1524" s="6"/>
      <c r="AL1524" s="6"/>
      <c r="AM1524" s="6"/>
      <c r="AN1524" s="6"/>
      <c r="AO1524" s="6"/>
      <c r="AP1524" s="6"/>
      <c r="AQ1524" s="6"/>
      <c r="AR1524" s="6"/>
      <c r="AS1524" s="6"/>
      <c r="AT1524" s="6"/>
      <c r="AU1524" s="6"/>
      <c r="AV1524" s="6"/>
      <c r="AW1524" s="6"/>
      <c r="BD1524" s="6"/>
      <c r="BE1524" s="6"/>
    </row>
    <row r="1525" spans="6:57" x14ac:dyDescent="0.2"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AD1525" s="6"/>
      <c r="AE1525" s="6"/>
      <c r="AF1525" s="6"/>
      <c r="AG1525" s="6"/>
      <c r="AH1525" s="6"/>
      <c r="AI1525" s="6"/>
      <c r="AJ1525" s="6"/>
      <c r="AK1525" s="6"/>
      <c r="AL1525" s="6"/>
      <c r="AM1525" s="6"/>
      <c r="AN1525" s="6"/>
      <c r="AO1525" s="6"/>
      <c r="AP1525" s="6"/>
      <c r="AQ1525" s="6"/>
      <c r="AR1525" s="6"/>
      <c r="AS1525" s="6"/>
      <c r="AT1525" s="6"/>
      <c r="AU1525" s="6"/>
      <c r="AV1525" s="6"/>
      <c r="AW1525" s="6"/>
      <c r="BD1525" s="6"/>
      <c r="BE1525" s="6"/>
    </row>
    <row r="1526" spans="6:57" x14ac:dyDescent="0.2"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AD1526" s="6"/>
      <c r="AE1526" s="6"/>
      <c r="AF1526" s="6"/>
      <c r="AG1526" s="6"/>
      <c r="AH1526" s="6"/>
      <c r="AI1526" s="6"/>
      <c r="AJ1526" s="6"/>
      <c r="AK1526" s="6"/>
      <c r="AL1526" s="6"/>
      <c r="AM1526" s="6"/>
      <c r="AN1526" s="6"/>
      <c r="AO1526" s="6"/>
      <c r="AP1526" s="6"/>
      <c r="AQ1526" s="6"/>
      <c r="AR1526" s="6"/>
      <c r="AS1526" s="6"/>
      <c r="AT1526" s="6"/>
      <c r="AU1526" s="6"/>
      <c r="AV1526" s="6"/>
      <c r="AW1526" s="6"/>
      <c r="BD1526" s="6"/>
      <c r="BE1526" s="6"/>
    </row>
    <row r="1527" spans="6:57" x14ac:dyDescent="0.2"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AD1527" s="6"/>
      <c r="AE1527" s="6"/>
      <c r="AF1527" s="6"/>
      <c r="AG1527" s="6"/>
      <c r="AH1527" s="6"/>
      <c r="AI1527" s="6"/>
      <c r="AJ1527" s="6"/>
      <c r="AK1527" s="6"/>
      <c r="AL1527" s="6"/>
      <c r="AM1527" s="6"/>
      <c r="AN1527" s="6"/>
      <c r="AO1527" s="6"/>
      <c r="AP1527" s="6"/>
      <c r="AQ1527" s="6"/>
      <c r="AR1527" s="6"/>
      <c r="AS1527" s="6"/>
      <c r="AT1527" s="6"/>
      <c r="AU1527" s="6"/>
      <c r="AV1527" s="6"/>
      <c r="AW1527" s="6"/>
      <c r="BD1527" s="6"/>
      <c r="BE1527" s="6"/>
    </row>
    <row r="1528" spans="6:57" x14ac:dyDescent="0.2"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AD1528" s="6"/>
      <c r="AE1528" s="6"/>
      <c r="AF1528" s="6"/>
      <c r="AG1528" s="6"/>
      <c r="AH1528" s="6"/>
      <c r="AI1528" s="6"/>
      <c r="AJ1528" s="6"/>
      <c r="AK1528" s="6"/>
      <c r="AL1528" s="6"/>
      <c r="AM1528" s="6"/>
      <c r="AN1528" s="6"/>
      <c r="AO1528" s="6"/>
      <c r="AP1528" s="6"/>
      <c r="AQ1528" s="6"/>
      <c r="AR1528" s="6"/>
      <c r="AS1528" s="6"/>
      <c r="AT1528" s="6"/>
      <c r="AU1528" s="6"/>
      <c r="AV1528" s="6"/>
      <c r="AW1528" s="6"/>
      <c r="BD1528" s="6"/>
      <c r="BE1528" s="6"/>
    </row>
    <row r="1529" spans="6:57" x14ac:dyDescent="0.2"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AD1529" s="6"/>
      <c r="AE1529" s="6"/>
      <c r="AF1529" s="6"/>
      <c r="AG1529" s="6"/>
      <c r="AH1529" s="6"/>
      <c r="AI1529" s="6"/>
      <c r="AJ1529" s="6"/>
      <c r="AK1529" s="6"/>
      <c r="AL1529" s="6"/>
      <c r="AM1529" s="6"/>
      <c r="AN1529" s="6"/>
      <c r="AO1529" s="6"/>
      <c r="AP1529" s="6"/>
      <c r="AQ1529" s="6"/>
      <c r="AR1529" s="6"/>
      <c r="AS1529" s="6"/>
      <c r="AT1529" s="6"/>
      <c r="AU1529" s="6"/>
      <c r="AV1529" s="6"/>
      <c r="AW1529" s="6"/>
      <c r="BD1529" s="6"/>
      <c r="BE1529" s="6"/>
    </row>
    <row r="1530" spans="6:57" x14ac:dyDescent="0.2"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AD1530" s="6"/>
      <c r="AE1530" s="6"/>
      <c r="AF1530" s="6"/>
      <c r="AG1530" s="6"/>
      <c r="AH1530" s="6"/>
      <c r="AI1530" s="6"/>
      <c r="AJ1530" s="6"/>
      <c r="AK1530" s="6"/>
      <c r="AL1530" s="6"/>
      <c r="AM1530" s="6"/>
      <c r="AN1530" s="6"/>
      <c r="AO1530" s="6"/>
      <c r="AP1530" s="6"/>
      <c r="AQ1530" s="6"/>
      <c r="AR1530" s="6"/>
      <c r="AS1530" s="6"/>
      <c r="AT1530" s="6"/>
      <c r="AU1530" s="6"/>
      <c r="AV1530" s="6"/>
      <c r="AW1530" s="6"/>
      <c r="BD1530" s="6"/>
      <c r="BE1530" s="6"/>
    </row>
    <row r="1531" spans="6:57" x14ac:dyDescent="0.2"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AD1531" s="6"/>
      <c r="AE1531" s="6"/>
      <c r="AF1531" s="6"/>
      <c r="AG1531" s="6"/>
      <c r="AH1531" s="6"/>
      <c r="AI1531" s="6"/>
      <c r="AJ1531" s="6"/>
      <c r="AK1531" s="6"/>
      <c r="AL1531" s="6"/>
      <c r="AM1531" s="6"/>
      <c r="AN1531" s="6"/>
      <c r="AO1531" s="6"/>
      <c r="AP1531" s="6"/>
      <c r="AQ1531" s="6"/>
      <c r="AR1531" s="6"/>
      <c r="AS1531" s="6"/>
      <c r="AT1531" s="6"/>
      <c r="AU1531" s="6"/>
      <c r="AV1531" s="6"/>
      <c r="AW1531" s="6"/>
      <c r="BD1531" s="6"/>
      <c r="BE1531" s="6"/>
    </row>
    <row r="1532" spans="6:57" x14ac:dyDescent="0.2"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AD1532" s="6"/>
      <c r="AE1532" s="6"/>
      <c r="AF1532" s="6"/>
      <c r="AG1532" s="6"/>
      <c r="AH1532" s="6"/>
      <c r="AI1532" s="6"/>
      <c r="AJ1532" s="6"/>
      <c r="AK1532" s="6"/>
      <c r="AL1532" s="6"/>
      <c r="AM1532" s="6"/>
      <c r="AN1532" s="6"/>
      <c r="AO1532" s="6"/>
      <c r="AP1532" s="6"/>
      <c r="AQ1532" s="6"/>
      <c r="AR1532" s="6"/>
      <c r="AS1532" s="6"/>
      <c r="AT1532" s="6"/>
      <c r="AU1532" s="6"/>
      <c r="AV1532" s="6"/>
      <c r="AW1532" s="6"/>
      <c r="BD1532" s="6"/>
      <c r="BE1532" s="6"/>
    </row>
    <row r="1533" spans="6:57" x14ac:dyDescent="0.2"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AD1533" s="6"/>
      <c r="AE1533" s="6"/>
      <c r="AF1533" s="6"/>
      <c r="AG1533" s="6"/>
      <c r="AH1533" s="6"/>
      <c r="AI1533" s="6"/>
      <c r="AJ1533" s="6"/>
      <c r="AK1533" s="6"/>
      <c r="AL1533" s="6"/>
      <c r="AM1533" s="6"/>
      <c r="AN1533" s="6"/>
      <c r="AO1533" s="6"/>
      <c r="AP1533" s="6"/>
      <c r="AQ1533" s="6"/>
      <c r="AR1533" s="6"/>
      <c r="AS1533" s="6"/>
      <c r="AT1533" s="6"/>
      <c r="AU1533" s="6"/>
      <c r="AV1533" s="6"/>
      <c r="AW1533" s="6"/>
      <c r="BD1533" s="6"/>
      <c r="BE1533" s="6"/>
    </row>
    <row r="1534" spans="6:57" x14ac:dyDescent="0.2"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AD1534" s="6"/>
      <c r="AE1534" s="6"/>
      <c r="AF1534" s="6"/>
      <c r="AG1534" s="6"/>
      <c r="AH1534" s="6"/>
      <c r="AI1534" s="6"/>
      <c r="AJ1534" s="6"/>
      <c r="AK1534" s="6"/>
      <c r="AL1534" s="6"/>
      <c r="AM1534" s="6"/>
      <c r="AN1534" s="6"/>
      <c r="AO1534" s="6"/>
      <c r="AP1534" s="6"/>
      <c r="AQ1534" s="6"/>
      <c r="AR1534" s="6"/>
      <c r="AS1534" s="6"/>
      <c r="AT1534" s="6"/>
      <c r="AU1534" s="6"/>
      <c r="AV1534" s="6"/>
      <c r="AW1534" s="6"/>
      <c r="BD1534" s="6"/>
      <c r="BE1534" s="6"/>
    </row>
    <row r="1535" spans="6:57" x14ac:dyDescent="0.2"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AD1535" s="6"/>
      <c r="AE1535" s="6"/>
      <c r="AF1535" s="6"/>
      <c r="AG1535" s="6"/>
      <c r="AH1535" s="6"/>
      <c r="AI1535" s="6"/>
      <c r="AJ1535" s="6"/>
      <c r="AK1535" s="6"/>
      <c r="AL1535" s="6"/>
      <c r="AM1535" s="6"/>
      <c r="AN1535" s="6"/>
      <c r="AO1535" s="6"/>
      <c r="AP1535" s="6"/>
      <c r="AQ1535" s="6"/>
      <c r="AR1535" s="6"/>
      <c r="AS1535" s="6"/>
      <c r="AT1535" s="6"/>
      <c r="AU1535" s="6"/>
      <c r="AV1535" s="6"/>
      <c r="AW1535" s="6"/>
      <c r="BD1535" s="6"/>
      <c r="BE1535" s="6"/>
    </row>
    <row r="1536" spans="6:57" x14ac:dyDescent="0.2"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AD1536" s="6"/>
      <c r="AE1536" s="6"/>
      <c r="AF1536" s="6"/>
      <c r="AG1536" s="6"/>
      <c r="AH1536" s="6"/>
      <c r="AI1536" s="6"/>
      <c r="AJ1536" s="6"/>
      <c r="AK1536" s="6"/>
      <c r="AL1536" s="6"/>
      <c r="AM1536" s="6"/>
      <c r="AN1536" s="6"/>
      <c r="AO1536" s="6"/>
      <c r="AP1536" s="6"/>
      <c r="AQ1536" s="6"/>
      <c r="AR1536" s="6"/>
      <c r="AS1536" s="6"/>
      <c r="AT1536" s="6"/>
      <c r="AU1536" s="6"/>
      <c r="AV1536" s="6"/>
      <c r="AW1536" s="6"/>
      <c r="BD1536" s="6"/>
      <c r="BE1536" s="6"/>
    </row>
    <row r="1537" spans="6:57" x14ac:dyDescent="0.2"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AD1537" s="6"/>
      <c r="AE1537" s="6"/>
      <c r="AF1537" s="6"/>
      <c r="AG1537" s="6"/>
      <c r="AH1537" s="6"/>
      <c r="AI1537" s="6"/>
      <c r="AJ1537" s="6"/>
      <c r="AK1537" s="6"/>
      <c r="AL1537" s="6"/>
      <c r="AM1537" s="6"/>
      <c r="AN1537" s="6"/>
      <c r="AO1537" s="6"/>
      <c r="AP1537" s="6"/>
      <c r="AQ1537" s="6"/>
      <c r="AR1537" s="6"/>
      <c r="AS1537" s="6"/>
      <c r="AT1537" s="6"/>
      <c r="AU1537" s="6"/>
      <c r="AV1537" s="6"/>
      <c r="AW1537" s="6"/>
      <c r="BD1537" s="6"/>
      <c r="BE1537" s="6"/>
    </row>
    <row r="1538" spans="6:57" x14ac:dyDescent="0.2"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AD1538" s="6"/>
      <c r="AE1538" s="6"/>
      <c r="AF1538" s="6"/>
      <c r="AG1538" s="6"/>
      <c r="AH1538" s="6"/>
      <c r="AI1538" s="6"/>
      <c r="AJ1538" s="6"/>
      <c r="AK1538" s="6"/>
      <c r="AL1538" s="6"/>
      <c r="AM1538" s="6"/>
      <c r="AN1538" s="6"/>
      <c r="AO1538" s="6"/>
      <c r="AP1538" s="6"/>
      <c r="AQ1538" s="6"/>
      <c r="AR1538" s="6"/>
      <c r="AS1538" s="6"/>
      <c r="AT1538" s="6"/>
      <c r="AU1538" s="6"/>
      <c r="AV1538" s="6"/>
      <c r="AW1538" s="6"/>
      <c r="BD1538" s="6"/>
      <c r="BE1538" s="6"/>
    </row>
    <row r="1539" spans="6:57" x14ac:dyDescent="0.2"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AD1539" s="6"/>
      <c r="AE1539" s="6"/>
      <c r="AF1539" s="6"/>
      <c r="AG1539" s="6"/>
      <c r="AH1539" s="6"/>
      <c r="AI1539" s="6"/>
      <c r="AJ1539" s="6"/>
      <c r="AK1539" s="6"/>
      <c r="AL1539" s="6"/>
      <c r="AM1539" s="6"/>
      <c r="AN1539" s="6"/>
      <c r="AO1539" s="6"/>
      <c r="AP1539" s="6"/>
      <c r="AQ1539" s="6"/>
      <c r="AR1539" s="6"/>
      <c r="AS1539" s="6"/>
      <c r="AT1539" s="6"/>
      <c r="AU1539" s="6"/>
      <c r="AV1539" s="6"/>
      <c r="AW1539" s="6"/>
      <c r="BD1539" s="6"/>
      <c r="BE1539" s="6"/>
    </row>
    <row r="1540" spans="6:57" x14ac:dyDescent="0.2"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AD1540" s="6"/>
      <c r="AE1540" s="6"/>
      <c r="AF1540" s="6"/>
      <c r="AG1540" s="6"/>
      <c r="AH1540" s="6"/>
      <c r="AI1540" s="6"/>
      <c r="AJ1540" s="6"/>
      <c r="AK1540" s="6"/>
      <c r="AL1540" s="6"/>
      <c r="AM1540" s="6"/>
      <c r="AN1540" s="6"/>
      <c r="AO1540" s="6"/>
      <c r="AP1540" s="6"/>
      <c r="AQ1540" s="6"/>
      <c r="AR1540" s="6"/>
      <c r="AS1540" s="6"/>
      <c r="AT1540" s="6"/>
      <c r="AU1540" s="6"/>
      <c r="AV1540" s="6"/>
      <c r="AW1540" s="6"/>
      <c r="BD1540" s="6"/>
      <c r="BE1540" s="6"/>
    </row>
    <row r="1541" spans="6:57" x14ac:dyDescent="0.2"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AD1541" s="6"/>
      <c r="AE1541" s="6"/>
      <c r="AF1541" s="6"/>
      <c r="AG1541" s="6"/>
      <c r="AH1541" s="6"/>
      <c r="AI1541" s="6"/>
      <c r="AJ1541" s="6"/>
      <c r="AK1541" s="6"/>
      <c r="AL1541" s="6"/>
      <c r="AM1541" s="6"/>
      <c r="AN1541" s="6"/>
      <c r="AO1541" s="6"/>
      <c r="AP1541" s="6"/>
      <c r="AQ1541" s="6"/>
      <c r="AR1541" s="6"/>
      <c r="AS1541" s="6"/>
      <c r="AT1541" s="6"/>
      <c r="AU1541" s="6"/>
      <c r="AV1541" s="6"/>
      <c r="AW1541" s="6"/>
      <c r="BD1541" s="6"/>
      <c r="BE1541" s="6"/>
    </row>
    <row r="1542" spans="6:57" x14ac:dyDescent="0.2"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AD1542" s="6"/>
      <c r="AE1542" s="6"/>
      <c r="AF1542" s="6"/>
      <c r="AG1542" s="6"/>
      <c r="AH1542" s="6"/>
      <c r="AI1542" s="6"/>
      <c r="AJ1542" s="6"/>
      <c r="AK1542" s="6"/>
      <c r="AL1542" s="6"/>
      <c r="AM1542" s="6"/>
      <c r="AN1542" s="6"/>
      <c r="AO1542" s="6"/>
      <c r="AP1542" s="6"/>
      <c r="AQ1542" s="6"/>
      <c r="AR1542" s="6"/>
      <c r="AS1542" s="6"/>
      <c r="AT1542" s="6"/>
      <c r="AU1542" s="6"/>
      <c r="AV1542" s="6"/>
      <c r="AW1542" s="6"/>
      <c r="BD1542" s="6"/>
      <c r="BE1542" s="6"/>
    </row>
    <row r="1543" spans="6:57" x14ac:dyDescent="0.2"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AD1543" s="6"/>
      <c r="AE1543" s="6"/>
      <c r="AF1543" s="6"/>
      <c r="AG1543" s="6"/>
      <c r="AH1543" s="6"/>
      <c r="AI1543" s="6"/>
      <c r="AJ1543" s="6"/>
      <c r="AK1543" s="6"/>
      <c r="AL1543" s="6"/>
      <c r="AM1543" s="6"/>
      <c r="AN1543" s="6"/>
      <c r="AO1543" s="6"/>
      <c r="AP1543" s="6"/>
      <c r="AQ1543" s="6"/>
      <c r="AR1543" s="6"/>
      <c r="AS1543" s="6"/>
      <c r="AT1543" s="6"/>
      <c r="AU1543" s="6"/>
      <c r="AV1543" s="6"/>
      <c r="AW1543" s="6"/>
      <c r="BD1543" s="6"/>
      <c r="BE1543" s="6"/>
    </row>
    <row r="1544" spans="6:57" x14ac:dyDescent="0.2"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AD1544" s="6"/>
      <c r="AE1544" s="6"/>
      <c r="AF1544" s="6"/>
      <c r="AG1544" s="6"/>
      <c r="AH1544" s="6"/>
      <c r="AI1544" s="6"/>
      <c r="AJ1544" s="6"/>
      <c r="AK1544" s="6"/>
      <c r="AL1544" s="6"/>
      <c r="AM1544" s="6"/>
      <c r="AN1544" s="6"/>
      <c r="AO1544" s="6"/>
      <c r="AP1544" s="6"/>
      <c r="AQ1544" s="6"/>
      <c r="AR1544" s="6"/>
      <c r="AS1544" s="6"/>
      <c r="AT1544" s="6"/>
      <c r="AU1544" s="6"/>
      <c r="AV1544" s="6"/>
      <c r="AW1544" s="6"/>
      <c r="BD1544" s="6"/>
      <c r="BE1544" s="6"/>
    </row>
    <row r="1545" spans="6:57" x14ac:dyDescent="0.2"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AD1545" s="6"/>
      <c r="AE1545" s="6"/>
      <c r="AF1545" s="6"/>
      <c r="AG1545" s="6"/>
      <c r="AH1545" s="6"/>
      <c r="AI1545" s="6"/>
      <c r="AJ1545" s="6"/>
      <c r="AK1545" s="6"/>
      <c r="AL1545" s="6"/>
      <c r="AM1545" s="6"/>
      <c r="AN1545" s="6"/>
      <c r="AO1545" s="6"/>
      <c r="AP1545" s="6"/>
      <c r="AQ1545" s="6"/>
      <c r="AR1545" s="6"/>
      <c r="AS1545" s="6"/>
      <c r="AT1545" s="6"/>
      <c r="AU1545" s="6"/>
      <c r="AV1545" s="6"/>
      <c r="AW1545" s="6"/>
      <c r="BD1545" s="6"/>
      <c r="BE1545" s="6"/>
    </row>
    <row r="1546" spans="6:57" x14ac:dyDescent="0.2"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AD1546" s="6"/>
      <c r="AE1546" s="6"/>
      <c r="AF1546" s="6"/>
      <c r="AG1546" s="6"/>
      <c r="AH1546" s="6"/>
      <c r="AI1546" s="6"/>
      <c r="AJ1546" s="6"/>
      <c r="AK1546" s="6"/>
      <c r="AL1546" s="6"/>
      <c r="AM1546" s="6"/>
      <c r="AN1546" s="6"/>
      <c r="AO1546" s="6"/>
      <c r="AP1546" s="6"/>
      <c r="AQ1546" s="6"/>
      <c r="AR1546" s="6"/>
      <c r="AS1546" s="6"/>
      <c r="AT1546" s="6"/>
      <c r="AU1546" s="6"/>
      <c r="AV1546" s="6"/>
      <c r="AW1546" s="6"/>
      <c r="BD1546" s="6"/>
      <c r="BE1546" s="6"/>
    </row>
    <row r="1547" spans="6:57" x14ac:dyDescent="0.2"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AD1547" s="6"/>
      <c r="AE1547" s="6"/>
      <c r="AF1547" s="6"/>
      <c r="AG1547" s="6"/>
      <c r="AH1547" s="6"/>
      <c r="AI1547" s="6"/>
      <c r="AJ1547" s="6"/>
      <c r="AK1547" s="6"/>
      <c r="AL1547" s="6"/>
      <c r="AM1547" s="6"/>
      <c r="AN1547" s="6"/>
      <c r="AO1547" s="6"/>
      <c r="AP1547" s="6"/>
      <c r="AQ1547" s="6"/>
      <c r="AR1547" s="6"/>
      <c r="AS1547" s="6"/>
      <c r="AT1547" s="6"/>
      <c r="AU1547" s="6"/>
      <c r="AV1547" s="6"/>
      <c r="AW1547" s="6"/>
      <c r="BD1547" s="6"/>
      <c r="BE1547" s="6"/>
    </row>
    <row r="1548" spans="6:57" x14ac:dyDescent="0.2"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AD1548" s="6"/>
      <c r="AE1548" s="6"/>
      <c r="AF1548" s="6"/>
      <c r="AG1548" s="6"/>
      <c r="AH1548" s="6"/>
      <c r="AI1548" s="6"/>
      <c r="AJ1548" s="6"/>
      <c r="AK1548" s="6"/>
      <c r="AL1548" s="6"/>
      <c r="AM1548" s="6"/>
      <c r="AN1548" s="6"/>
      <c r="AO1548" s="6"/>
      <c r="AP1548" s="6"/>
      <c r="AQ1548" s="6"/>
      <c r="AR1548" s="6"/>
      <c r="AS1548" s="6"/>
      <c r="AT1548" s="6"/>
      <c r="AU1548" s="6"/>
      <c r="AV1548" s="6"/>
      <c r="AW1548" s="6"/>
      <c r="BD1548" s="6"/>
      <c r="BE1548" s="6"/>
    </row>
    <row r="1549" spans="6:57" x14ac:dyDescent="0.2"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AD1549" s="6"/>
      <c r="AE1549" s="6"/>
      <c r="AF1549" s="6"/>
      <c r="AG1549" s="6"/>
      <c r="AH1549" s="6"/>
      <c r="AI1549" s="6"/>
      <c r="AJ1549" s="6"/>
      <c r="AK1549" s="6"/>
      <c r="AL1549" s="6"/>
      <c r="AM1549" s="6"/>
      <c r="AN1549" s="6"/>
      <c r="AO1549" s="6"/>
      <c r="AP1549" s="6"/>
      <c r="AQ1549" s="6"/>
      <c r="AR1549" s="6"/>
      <c r="AS1549" s="6"/>
      <c r="AT1549" s="6"/>
      <c r="AU1549" s="6"/>
      <c r="AV1549" s="6"/>
      <c r="AW1549" s="6"/>
      <c r="BD1549" s="6"/>
      <c r="BE1549" s="6"/>
    </row>
    <row r="1550" spans="6:57" x14ac:dyDescent="0.2"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AD1550" s="6"/>
      <c r="AE1550" s="6"/>
      <c r="AF1550" s="6"/>
      <c r="AG1550" s="6"/>
      <c r="AH1550" s="6"/>
      <c r="AI1550" s="6"/>
      <c r="AJ1550" s="6"/>
      <c r="AK1550" s="6"/>
      <c r="AL1550" s="6"/>
      <c r="AM1550" s="6"/>
      <c r="AN1550" s="6"/>
      <c r="AO1550" s="6"/>
      <c r="AP1550" s="6"/>
      <c r="AQ1550" s="6"/>
      <c r="AR1550" s="6"/>
      <c r="AS1550" s="6"/>
      <c r="AT1550" s="6"/>
      <c r="AU1550" s="6"/>
      <c r="AV1550" s="6"/>
      <c r="AW1550" s="6"/>
      <c r="BD1550" s="6"/>
      <c r="BE1550" s="6"/>
    </row>
    <row r="1551" spans="6:57" x14ac:dyDescent="0.2"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AD1551" s="6"/>
      <c r="AE1551" s="6"/>
      <c r="AF1551" s="6"/>
      <c r="AG1551" s="6"/>
      <c r="AH1551" s="6"/>
      <c r="AI1551" s="6"/>
      <c r="AJ1551" s="6"/>
      <c r="AK1551" s="6"/>
      <c r="AL1551" s="6"/>
      <c r="AM1551" s="6"/>
      <c r="AN1551" s="6"/>
      <c r="AO1551" s="6"/>
      <c r="AP1551" s="6"/>
      <c r="AQ1551" s="6"/>
      <c r="AR1551" s="6"/>
      <c r="AS1551" s="6"/>
      <c r="AT1551" s="6"/>
      <c r="AU1551" s="6"/>
      <c r="AV1551" s="6"/>
      <c r="AW1551" s="6"/>
      <c r="BD1551" s="6"/>
      <c r="BE1551" s="6"/>
    </row>
    <row r="1552" spans="6:57" x14ac:dyDescent="0.2"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AD1552" s="6"/>
      <c r="AE1552" s="6"/>
      <c r="AF1552" s="6"/>
      <c r="AG1552" s="6"/>
      <c r="AH1552" s="6"/>
      <c r="AI1552" s="6"/>
      <c r="AJ1552" s="6"/>
      <c r="AK1552" s="6"/>
      <c r="AL1552" s="6"/>
      <c r="AM1552" s="6"/>
      <c r="AN1552" s="6"/>
      <c r="AO1552" s="6"/>
      <c r="AP1552" s="6"/>
      <c r="AQ1552" s="6"/>
      <c r="AR1552" s="6"/>
      <c r="AS1552" s="6"/>
      <c r="AT1552" s="6"/>
      <c r="AU1552" s="6"/>
      <c r="AV1552" s="6"/>
      <c r="AW1552" s="6"/>
      <c r="BD1552" s="6"/>
      <c r="BE1552" s="6"/>
    </row>
    <row r="1553" spans="6:57" x14ac:dyDescent="0.2"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AD1553" s="6"/>
      <c r="AE1553" s="6"/>
      <c r="AF1553" s="6"/>
      <c r="AG1553" s="6"/>
      <c r="AH1553" s="6"/>
      <c r="AI1553" s="6"/>
      <c r="AJ1553" s="6"/>
      <c r="AK1553" s="6"/>
      <c r="AL1553" s="6"/>
      <c r="AM1553" s="6"/>
      <c r="AN1553" s="6"/>
      <c r="AO1553" s="6"/>
      <c r="AP1553" s="6"/>
      <c r="AQ1553" s="6"/>
      <c r="AR1553" s="6"/>
      <c r="AS1553" s="6"/>
      <c r="AT1553" s="6"/>
      <c r="AU1553" s="6"/>
      <c r="AV1553" s="6"/>
      <c r="AW1553" s="6"/>
      <c r="BD1553" s="6"/>
      <c r="BE1553" s="6"/>
    </row>
    <row r="1554" spans="6:57" x14ac:dyDescent="0.2"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AD1554" s="6"/>
      <c r="AE1554" s="6"/>
      <c r="AF1554" s="6"/>
      <c r="AG1554" s="6"/>
      <c r="AH1554" s="6"/>
      <c r="AI1554" s="6"/>
      <c r="AJ1554" s="6"/>
      <c r="AK1554" s="6"/>
      <c r="AL1554" s="6"/>
      <c r="AM1554" s="6"/>
      <c r="AN1554" s="6"/>
      <c r="AO1554" s="6"/>
      <c r="AP1554" s="6"/>
      <c r="AQ1554" s="6"/>
      <c r="AR1554" s="6"/>
      <c r="AS1554" s="6"/>
      <c r="AT1554" s="6"/>
      <c r="AU1554" s="6"/>
      <c r="AV1554" s="6"/>
      <c r="AW1554" s="6"/>
      <c r="BD1554" s="6"/>
      <c r="BE1554" s="6"/>
    </row>
    <row r="1555" spans="6:57" x14ac:dyDescent="0.2"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AD1555" s="6"/>
      <c r="AE1555" s="6"/>
      <c r="AF1555" s="6"/>
      <c r="AG1555" s="6"/>
      <c r="AH1555" s="6"/>
      <c r="AI1555" s="6"/>
      <c r="AJ1555" s="6"/>
      <c r="AK1555" s="6"/>
      <c r="AL1555" s="6"/>
      <c r="AM1555" s="6"/>
      <c r="AN1555" s="6"/>
      <c r="AO1555" s="6"/>
      <c r="AP1555" s="6"/>
      <c r="AQ1555" s="6"/>
      <c r="AR1555" s="6"/>
      <c r="AS1555" s="6"/>
      <c r="AT1555" s="6"/>
      <c r="AU1555" s="6"/>
      <c r="AV1555" s="6"/>
      <c r="AW1555" s="6"/>
      <c r="BD1555" s="6"/>
      <c r="BE1555" s="6"/>
    </row>
    <row r="1556" spans="6:57" x14ac:dyDescent="0.2"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AD1556" s="6"/>
      <c r="AE1556" s="6"/>
      <c r="AF1556" s="6"/>
      <c r="AG1556" s="6"/>
      <c r="AH1556" s="6"/>
      <c r="AI1556" s="6"/>
      <c r="AJ1556" s="6"/>
      <c r="AK1556" s="6"/>
      <c r="AL1556" s="6"/>
      <c r="AM1556" s="6"/>
      <c r="AN1556" s="6"/>
      <c r="AO1556" s="6"/>
      <c r="AP1556" s="6"/>
      <c r="AQ1556" s="6"/>
      <c r="AR1556" s="6"/>
      <c r="AS1556" s="6"/>
      <c r="AT1556" s="6"/>
      <c r="AU1556" s="6"/>
      <c r="AV1556" s="6"/>
      <c r="AW1556" s="6"/>
      <c r="BD1556" s="6"/>
      <c r="BE1556" s="6"/>
    </row>
    <row r="1557" spans="6:57" x14ac:dyDescent="0.2"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AD1557" s="6"/>
      <c r="AE1557" s="6"/>
      <c r="AF1557" s="6"/>
      <c r="AG1557" s="6"/>
      <c r="AH1557" s="6"/>
      <c r="AI1557" s="6"/>
      <c r="AJ1557" s="6"/>
      <c r="AK1557" s="6"/>
      <c r="AL1557" s="6"/>
      <c r="AM1557" s="6"/>
      <c r="AN1557" s="6"/>
      <c r="AO1557" s="6"/>
      <c r="AP1557" s="6"/>
      <c r="AQ1557" s="6"/>
      <c r="AR1557" s="6"/>
      <c r="AS1557" s="6"/>
      <c r="AT1557" s="6"/>
      <c r="AU1557" s="6"/>
      <c r="AV1557" s="6"/>
      <c r="AW1557" s="6"/>
      <c r="BD1557" s="6"/>
      <c r="BE1557" s="6"/>
    </row>
    <row r="1558" spans="6:57" x14ac:dyDescent="0.2"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AD1558" s="6"/>
      <c r="AE1558" s="6"/>
      <c r="AF1558" s="6"/>
      <c r="AG1558" s="6"/>
      <c r="AH1558" s="6"/>
      <c r="AI1558" s="6"/>
      <c r="AJ1558" s="6"/>
      <c r="AK1558" s="6"/>
      <c r="AL1558" s="6"/>
      <c r="AM1558" s="6"/>
      <c r="AN1558" s="6"/>
      <c r="AO1558" s="6"/>
      <c r="AP1558" s="6"/>
      <c r="AQ1558" s="6"/>
      <c r="AR1558" s="6"/>
      <c r="AS1558" s="6"/>
      <c r="AT1558" s="6"/>
      <c r="AU1558" s="6"/>
      <c r="AV1558" s="6"/>
      <c r="AW1558" s="6"/>
      <c r="BD1558" s="6"/>
      <c r="BE1558" s="6"/>
    </row>
    <row r="1559" spans="6:57" x14ac:dyDescent="0.2"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AD1559" s="6"/>
      <c r="AE1559" s="6"/>
      <c r="AF1559" s="6"/>
      <c r="AG1559" s="6"/>
      <c r="AH1559" s="6"/>
      <c r="AI1559" s="6"/>
      <c r="AJ1559" s="6"/>
      <c r="AK1559" s="6"/>
      <c r="AL1559" s="6"/>
      <c r="AM1559" s="6"/>
      <c r="AN1559" s="6"/>
      <c r="AO1559" s="6"/>
      <c r="AP1559" s="6"/>
      <c r="AQ1559" s="6"/>
      <c r="AR1559" s="6"/>
      <c r="AS1559" s="6"/>
      <c r="AT1559" s="6"/>
      <c r="AU1559" s="6"/>
      <c r="AV1559" s="6"/>
      <c r="AW1559" s="6"/>
      <c r="BD1559" s="6"/>
      <c r="BE1559" s="6"/>
    </row>
    <row r="1560" spans="6:57" x14ac:dyDescent="0.2"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AD1560" s="6"/>
      <c r="AE1560" s="6"/>
      <c r="AF1560" s="6"/>
      <c r="AG1560" s="6"/>
      <c r="AH1560" s="6"/>
      <c r="AI1560" s="6"/>
      <c r="AJ1560" s="6"/>
      <c r="AK1560" s="6"/>
      <c r="AL1560" s="6"/>
      <c r="AM1560" s="6"/>
      <c r="AN1560" s="6"/>
      <c r="AO1560" s="6"/>
      <c r="AP1560" s="6"/>
      <c r="AQ1560" s="6"/>
      <c r="AR1560" s="6"/>
      <c r="AS1560" s="6"/>
      <c r="AT1560" s="6"/>
      <c r="AU1560" s="6"/>
      <c r="AV1560" s="6"/>
      <c r="AW1560" s="6"/>
      <c r="BD1560" s="6"/>
      <c r="BE1560" s="6"/>
    </row>
    <row r="1561" spans="6:57" x14ac:dyDescent="0.2"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AD1561" s="6"/>
      <c r="AE1561" s="6"/>
      <c r="AF1561" s="6"/>
      <c r="AG1561" s="6"/>
      <c r="AH1561" s="6"/>
      <c r="AI1561" s="6"/>
      <c r="AJ1561" s="6"/>
      <c r="AK1561" s="6"/>
      <c r="AL1561" s="6"/>
      <c r="AM1561" s="6"/>
      <c r="AN1561" s="6"/>
      <c r="AO1561" s="6"/>
      <c r="AP1561" s="6"/>
      <c r="AQ1561" s="6"/>
      <c r="AR1561" s="6"/>
      <c r="AS1561" s="6"/>
      <c r="AT1561" s="6"/>
      <c r="AU1561" s="6"/>
      <c r="AV1561" s="6"/>
      <c r="AW1561" s="6"/>
      <c r="BD1561" s="6"/>
      <c r="BE1561" s="6"/>
    </row>
    <row r="1562" spans="6:57" x14ac:dyDescent="0.2"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AD1562" s="6"/>
      <c r="AE1562" s="6"/>
      <c r="AF1562" s="6"/>
      <c r="AG1562" s="6"/>
      <c r="AH1562" s="6"/>
      <c r="AI1562" s="6"/>
      <c r="AJ1562" s="6"/>
      <c r="AK1562" s="6"/>
      <c r="AL1562" s="6"/>
      <c r="AM1562" s="6"/>
      <c r="AN1562" s="6"/>
      <c r="AO1562" s="6"/>
      <c r="AP1562" s="6"/>
      <c r="AQ1562" s="6"/>
      <c r="AR1562" s="6"/>
      <c r="AS1562" s="6"/>
      <c r="AT1562" s="6"/>
      <c r="AU1562" s="6"/>
      <c r="AV1562" s="6"/>
      <c r="AW1562" s="6"/>
      <c r="BD1562" s="6"/>
      <c r="BE1562" s="6"/>
    </row>
    <row r="1563" spans="6:57" x14ac:dyDescent="0.2"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AD1563" s="6"/>
      <c r="AE1563" s="6"/>
      <c r="AF1563" s="6"/>
      <c r="AG1563" s="6"/>
      <c r="AH1563" s="6"/>
      <c r="AI1563" s="6"/>
      <c r="AJ1563" s="6"/>
      <c r="AK1563" s="6"/>
      <c r="AL1563" s="6"/>
      <c r="AM1563" s="6"/>
      <c r="AN1563" s="6"/>
      <c r="AO1563" s="6"/>
      <c r="AP1563" s="6"/>
      <c r="AQ1563" s="6"/>
      <c r="AR1563" s="6"/>
      <c r="AS1563" s="6"/>
      <c r="AT1563" s="6"/>
      <c r="AU1563" s="6"/>
      <c r="AV1563" s="6"/>
      <c r="AW1563" s="6"/>
      <c r="BD1563" s="6"/>
      <c r="BE1563" s="6"/>
    </row>
    <row r="1564" spans="6:57" x14ac:dyDescent="0.2"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AD1564" s="6"/>
      <c r="AE1564" s="6"/>
      <c r="AF1564" s="6"/>
      <c r="AG1564" s="6"/>
      <c r="AH1564" s="6"/>
      <c r="AI1564" s="6"/>
      <c r="AJ1564" s="6"/>
      <c r="AK1564" s="6"/>
      <c r="AL1564" s="6"/>
      <c r="AM1564" s="6"/>
      <c r="AN1564" s="6"/>
      <c r="AO1564" s="6"/>
      <c r="AP1564" s="6"/>
      <c r="AQ1564" s="6"/>
      <c r="AR1564" s="6"/>
      <c r="AS1564" s="6"/>
      <c r="AT1564" s="6"/>
      <c r="AU1564" s="6"/>
      <c r="AV1564" s="6"/>
      <c r="AW1564" s="6"/>
      <c r="BD1564" s="6"/>
      <c r="BE1564" s="6"/>
    </row>
    <row r="1565" spans="6:57" x14ac:dyDescent="0.2"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AD1565" s="6"/>
      <c r="AE1565" s="6"/>
      <c r="AF1565" s="6"/>
      <c r="AG1565" s="6"/>
      <c r="AH1565" s="6"/>
      <c r="AI1565" s="6"/>
      <c r="AJ1565" s="6"/>
      <c r="AK1565" s="6"/>
      <c r="AL1565" s="6"/>
      <c r="AM1565" s="6"/>
      <c r="AN1565" s="6"/>
      <c r="AO1565" s="6"/>
      <c r="AP1565" s="6"/>
      <c r="AQ1565" s="6"/>
      <c r="AR1565" s="6"/>
      <c r="AS1565" s="6"/>
      <c r="AT1565" s="6"/>
      <c r="AU1565" s="6"/>
      <c r="AV1565" s="6"/>
      <c r="AW1565" s="6"/>
      <c r="BD1565" s="6"/>
      <c r="BE1565" s="6"/>
    </row>
    <row r="1566" spans="6:57" x14ac:dyDescent="0.2"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AD1566" s="6"/>
      <c r="AE1566" s="6"/>
      <c r="AF1566" s="6"/>
      <c r="AG1566" s="6"/>
      <c r="AH1566" s="6"/>
      <c r="AI1566" s="6"/>
      <c r="AJ1566" s="6"/>
      <c r="AK1566" s="6"/>
      <c r="AL1566" s="6"/>
      <c r="AM1566" s="6"/>
      <c r="AN1566" s="6"/>
      <c r="AO1566" s="6"/>
      <c r="AP1566" s="6"/>
      <c r="AQ1566" s="6"/>
      <c r="AR1566" s="6"/>
      <c r="AS1566" s="6"/>
      <c r="AT1566" s="6"/>
      <c r="AU1566" s="6"/>
      <c r="AV1566" s="6"/>
      <c r="AW1566" s="6"/>
      <c r="BD1566" s="6"/>
      <c r="BE1566" s="6"/>
    </row>
    <row r="1567" spans="6:57" x14ac:dyDescent="0.2"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AD1567" s="6"/>
      <c r="AE1567" s="6"/>
      <c r="AF1567" s="6"/>
      <c r="AG1567" s="6"/>
      <c r="AH1567" s="6"/>
      <c r="AI1567" s="6"/>
      <c r="AJ1567" s="6"/>
      <c r="AK1567" s="6"/>
      <c r="AL1567" s="6"/>
      <c r="AM1567" s="6"/>
      <c r="AN1567" s="6"/>
      <c r="AO1567" s="6"/>
      <c r="AP1567" s="6"/>
      <c r="AQ1567" s="6"/>
      <c r="AR1567" s="6"/>
      <c r="AS1567" s="6"/>
      <c r="AT1567" s="6"/>
      <c r="AU1567" s="6"/>
      <c r="AV1567" s="6"/>
      <c r="AW1567" s="6"/>
      <c r="BD1567" s="6"/>
      <c r="BE1567" s="6"/>
    </row>
    <row r="1568" spans="6:57" x14ac:dyDescent="0.2"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AD1568" s="6"/>
      <c r="AE1568" s="6"/>
      <c r="AF1568" s="6"/>
      <c r="AG1568" s="6"/>
      <c r="AH1568" s="6"/>
      <c r="AI1568" s="6"/>
      <c r="AJ1568" s="6"/>
      <c r="AK1568" s="6"/>
      <c r="AL1568" s="6"/>
      <c r="AM1568" s="6"/>
      <c r="AN1568" s="6"/>
      <c r="AO1568" s="6"/>
      <c r="AP1568" s="6"/>
      <c r="AQ1568" s="6"/>
      <c r="AR1568" s="6"/>
      <c r="AS1568" s="6"/>
      <c r="AT1568" s="6"/>
      <c r="AU1568" s="6"/>
      <c r="AV1568" s="6"/>
      <c r="AW1568" s="6"/>
      <c r="BD1568" s="6"/>
      <c r="BE1568" s="6"/>
    </row>
    <row r="1569" spans="6:57" x14ac:dyDescent="0.2"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AD1569" s="6"/>
      <c r="AE1569" s="6"/>
      <c r="AF1569" s="6"/>
      <c r="AG1569" s="6"/>
      <c r="AH1569" s="6"/>
      <c r="AI1569" s="6"/>
      <c r="AJ1569" s="6"/>
      <c r="AK1569" s="6"/>
      <c r="AL1569" s="6"/>
      <c r="AM1569" s="6"/>
      <c r="AN1569" s="6"/>
      <c r="AO1569" s="6"/>
      <c r="AP1569" s="6"/>
      <c r="AQ1569" s="6"/>
      <c r="AR1569" s="6"/>
      <c r="AS1569" s="6"/>
      <c r="AT1569" s="6"/>
      <c r="AU1569" s="6"/>
      <c r="AV1569" s="6"/>
      <c r="AW1569" s="6"/>
      <c r="BD1569" s="6"/>
      <c r="BE1569" s="6"/>
    </row>
    <row r="1570" spans="6:57" x14ac:dyDescent="0.2"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AD1570" s="6"/>
      <c r="AE1570" s="6"/>
      <c r="AF1570" s="6"/>
      <c r="AG1570" s="6"/>
      <c r="AH1570" s="6"/>
      <c r="AI1570" s="6"/>
      <c r="AJ1570" s="6"/>
      <c r="AK1570" s="6"/>
      <c r="AL1570" s="6"/>
      <c r="AM1570" s="6"/>
      <c r="AN1570" s="6"/>
      <c r="AO1570" s="6"/>
      <c r="AP1570" s="6"/>
      <c r="AQ1570" s="6"/>
      <c r="AR1570" s="6"/>
      <c r="AS1570" s="6"/>
      <c r="AT1570" s="6"/>
      <c r="AU1570" s="6"/>
      <c r="AV1570" s="6"/>
      <c r="AW1570" s="6"/>
      <c r="BD1570" s="6"/>
      <c r="BE1570" s="6"/>
    </row>
    <row r="1571" spans="6:57" x14ac:dyDescent="0.2"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AD1571" s="6"/>
      <c r="AE1571" s="6"/>
      <c r="AF1571" s="6"/>
      <c r="AG1571" s="6"/>
      <c r="AH1571" s="6"/>
      <c r="AI1571" s="6"/>
      <c r="AJ1571" s="6"/>
      <c r="AK1571" s="6"/>
      <c r="AL1571" s="6"/>
      <c r="AM1571" s="6"/>
      <c r="AN1571" s="6"/>
      <c r="AO1571" s="6"/>
      <c r="AP1571" s="6"/>
      <c r="AQ1571" s="6"/>
      <c r="AR1571" s="6"/>
      <c r="AS1571" s="6"/>
      <c r="AT1571" s="6"/>
      <c r="AU1571" s="6"/>
      <c r="AV1571" s="6"/>
      <c r="AW1571" s="6"/>
      <c r="BD1571" s="6"/>
      <c r="BE1571" s="6"/>
    </row>
    <row r="1572" spans="6:57" x14ac:dyDescent="0.2"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AD1572" s="6"/>
      <c r="AE1572" s="6"/>
      <c r="AF1572" s="6"/>
      <c r="AG1572" s="6"/>
      <c r="AH1572" s="6"/>
      <c r="AI1572" s="6"/>
      <c r="AJ1572" s="6"/>
      <c r="AK1572" s="6"/>
      <c r="AL1572" s="6"/>
      <c r="AM1572" s="6"/>
      <c r="AN1572" s="6"/>
      <c r="AO1572" s="6"/>
      <c r="AP1572" s="6"/>
      <c r="AQ1572" s="6"/>
      <c r="AR1572" s="6"/>
      <c r="AS1572" s="6"/>
      <c r="AT1572" s="6"/>
      <c r="AU1572" s="6"/>
      <c r="AV1572" s="6"/>
      <c r="AW1572" s="6"/>
      <c r="BD1572" s="6"/>
      <c r="BE1572" s="6"/>
    </row>
    <row r="1573" spans="6:57" x14ac:dyDescent="0.2"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AD1573" s="6"/>
      <c r="AE1573" s="6"/>
      <c r="AF1573" s="6"/>
      <c r="AG1573" s="6"/>
      <c r="AH1573" s="6"/>
      <c r="AI1573" s="6"/>
      <c r="AJ1573" s="6"/>
      <c r="AK1573" s="6"/>
      <c r="AL1573" s="6"/>
      <c r="AM1573" s="6"/>
      <c r="AN1573" s="6"/>
      <c r="AO1573" s="6"/>
      <c r="AP1573" s="6"/>
      <c r="AQ1573" s="6"/>
      <c r="AR1573" s="6"/>
      <c r="AS1573" s="6"/>
      <c r="AT1573" s="6"/>
      <c r="AU1573" s="6"/>
      <c r="AV1573" s="6"/>
      <c r="AW1573" s="6"/>
      <c r="BD1573" s="6"/>
      <c r="BE1573" s="6"/>
    </row>
    <row r="1574" spans="6:57" x14ac:dyDescent="0.2"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AD1574" s="6"/>
      <c r="AE1574" s="6"/>
      <c r="AF1574" s="6"/>
      <c r="AG1574" s="6"/>
      <c r="AH1574" s="6"/>
      <c r="AI1574" s="6"/>
      <c r="AJ1574" s="6"/>
      <c r="AK1574" s="6"/>
      <c r="AL1574" s="6"/>
      <c r="AM1574" s="6"/>
      <c r="AN1574" s="6"/>
      <c r="AO1574" s="6"/>
      <c r="AP1574" s="6"/>
      <c r="AQ1574" s="6"/>
      <c r="AR1574" s="6"/>
      <c r="AS1574" s="6"/>
      <c r="AT1574" s="6"/>
      <c r="AU1574" s="6"/>
      <c r="AV1574" s="6"/>
      <c r="AW1574" s="6"/>
      <c r="BD1574" s="6"/>
      <c r="BE1574" s="6"/>
    </row>
    <row r="1575" spans="6:57" x14ac:dyDescent="0.2"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AD1575" s="6"/>
      <c r="AE1575" s="6"/>
      <c r="AF1575" s="6"/>
      <c r="AG1575" s="6"/>
      <c r="AH1575" s="6"/>
      <c r="AI1575" s="6"/>
      <c r="AJ1575" s="6"/>
      <c r="AK1575" s="6"/>
      <c r="AL1575" s="6"/>
      <c r="AM1575" s="6"/>
      <c r="AN1575" s="6"/>
      <c r="AO1575" s="6"/>
      <c r="AP1575" s="6"/>
      <c r="AQ1575" s="6"/>
      <c r="AR1575" s="6"/>
      <c r="AS1575" s="6"/>
      <c r="AT1575" s="6"/>
      <c r="AU1575" s="6"/>
      <c r="AV1575" s="6"/>
      <c r="AW1575" s="6"/>
      <c r="BD1575" s="6"/>
      <c r="BE1575" s="6"/>
    </row>
    <row r="1576" spans="6:57" x14ac:dyDescent="0.2"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AD1576" s="6"/>
      <c r="AE1576" s="6"/>
      <c r="AF1576" s="6"/>
      <c r="AG1576" s="6"/>
      <c r="AH1576" s="6"/>
      <c r="AI1576" s="6"/>
      <c r="AJ1576" s="6"/>
      <c r="AK1576" s="6"/>
      <c r="AL1576" s="6"/>
      <c r="AM1576" s="6"/>
      <c r="AN1576" s="6"/>
      <c r="AO1576" s="6"/>
      <c r="AP1576" s="6"/>
      <c r="AQ1576" s="6"/>
      <c r="AR1576" s="6"/>
      <c r="AS1576" s="6"/>
      <c r="AT1576" s="6"/>
      <c r="AU1576" s="6"/>
      <c r="AV1576" s="6"/>
      <c r="AW1576" s="6"/>
      <c r="BD1576" s="6"/>
      <c r="BE1576" s="6"/>
    </row>
    <row r="1577" spans="6:57" x14ac:dyDescent="0.2"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AD1577" s="6"/>
      <c r="AE1577" s="6"/>
      <c r="AF1577" s="6"/>
      <c r="AG1577" s="6"/>
      <c r="AH1577" s="6"/>
      <c r="AI1577" s="6"/>
      <c r="AJ1577" s="6"/>
      <c r="AK1577" s="6"/>
      <c r="AL1577" s="6"/>
      <c r="AM1577" s="6"/>
      <c r="AN1577" s="6"/>
      <c r="AO1577" s="6"/>
      <c r="AP1577" s="6"/>
      <c r="AQ1577" s="6"/>
      <c r="AR1577" s="6"/>
      <c r="AS1577" s="6"/>
      <c r="AT1577" s="6"/>
      <c r="AU1577" s="6"/>
      <c r="AV1577" s="6"/>
      <c r="AW1577" s="6"/>
      <c r="BD1577" s="6"/>
      <c r="BE1577" s="6"/>
    </row>
    <row r="1578" spans="6:57" x14ac:dyDescent="0.2"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AD1578" s="6"/>
      <c r="AE1578" s="6"/>
      <c r="AF1578" s="6"/>
      <c r="AG1578" s="6"/>
      <c r="AH1578" s="6"/>
      <c r="AI1578" s="6"/>
      <c r="AJ1578" s="6"/>
      <c r="AK1578" s="6"/>
      <c r="AL1578" s="6"/>
      <c r="AM1578" s="6"/>
      <c r="AN1578" s="6"/>
      <c r="AO1578" s="6"/>
      <c r="AP1578" s="6"/>
      <c r="AQ1578" s="6"/>
      <c r="AR1578" s="6"/>
      <c r="AS1578" s="6"/>
      <c r="AT1578" s="6"/>
      <c r="AU1578" s="6"/>
      <c r="AV1578" s="6"/>
      <c r="AW1578" s="6"/>
      <c r="BD1578" s="6"/>
      <c r="BE1578" s="6"/>
    </row>
    <row r="1579" spans="6:57" x14ac:dyDescent="0.2"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AD1579" s="6"/>
      <c r="AE1579" s="6"/>
      <c r="AF1579" s="6"/>
      <c r="AG1579" s="6"/>
      <c r="AH1579" s="6"/>
      <c r="AI1579" s="6"/>
      <c r="AJ1579" s="6"/>
      <c r="AK1579" s="6"/>
      <c r="AL1579" s="6"/>
      <c r="AM1579" s="6"/>
      <c r="AN1579" s="6"/>
      <c r="AO1579" s="6"/>
      <c r="AP1579" s="6"/>
      <c r="AQ1579" s="6"/>
      <c r="AR1579" s="6"/>
      <c r="AS1579" s="6"/>
      <c r="AT1579" s="6"/>
      <c r="AU1579" s="6"/>
      <c r="AV1579" s="6"/>
      <c r="AW1579" s="6"/>
      <c r="BD1579" s="6"/>
      <c r="BE1579" s="6"/>
    </row>
    <row r="1580" spans="6:57" x14ac:dyDescent="0.2"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AD1580" s="6"/>
      <c r="AE1580" s="6"/>
      <c r="AF1580" s="6"/>
      <c r="AG1580" s="6"/>
      <c r="AH1580" s="6"/>
      <c r="AI1580" s="6"/>
      <c r="AJ1580" s="6"/>
      <c r="AK1580" s="6"/>
      <c r="AL1580" s="6"/>
      <c r="AM1580" s="6"/>
      <c r="AN1580" s="6"/>
      <c r="AO1580" s="6"/>
      <c r="AP1580" s="6"/>
      <c r="AQ1580" s="6"/>
      <c r="AR1580" s="6"/>
      <c r="AS1580" s="6"/>
      <c r="AT1580" s="6"/>
      <c r="AU1580" s="6"/>
      <c r="AV1580" s="6"/>
      <c r="AW1580" s="6"/>
      <c r="BD1580" s="6"/>
      <c r="BE1580" s="6"/>
    </row>
    <row r="1581" spans="6:57" x14ac:dyDescent="0.2"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AD1581" s="6"/>
      <c r="AE1581" s="6"/>
      <c r="AF1581" s="6"/>
      <c r="AG1581" s="6"/>
      <c r="AH1581" s="6"/>
      <c r="AI1581" s="6"/>
      <c r="AJ1581" s="6"/>
      <c r="AK1581" s="6"/>
      <c r="AL1581" s="6"/>
      <c r="AM1581" s="6"/>
      <c r="AN1581" s="6"/>
      <c r="AO1581" s="6"/>
      <c r="AP1581" s="6"/>
      <c r="AQ1581" s="6"/>
      <c r="AR1581" s="6"/>
      <c r="AS1581" s="6"/>
      <c r="AT1581" s="6"/>
      <c r="AU1581" s="6"/>
      <c r="AV1581" s="6"/>
      <c r="AW1581" s="6"/>
      <c r="BD1581" s="6"/>
      <c r="BE1581" s="6"/>
    </row>
    <row r="1582" spans="6:57" x14ac:dyDescent="0.2"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AD1582" s="6"/>
      <c r="AE1582" s="6"/>
      <c r="AF1582" s="6"/>
      <c r="AG1582" s="6"/>
      <c r="AH1582" s="6"/>
      <c r="AI1582" s="6"/>
      <c r="AJ1582" s="6"/>
      <c r="AK1582" s="6"/>
      <c r="AL1582" s="6"/>
      <c r="AM1582" s="6"/>
      <c r="AN1582" s="6"/>
      <c r="AO1582" s="6"/>
      <c r="AP1582" s="6"/>
      <c r="AQ1582" s="6"/>
      <c r="AR1582" s="6"/>
      <c r="AS1582" s="6"/>
      <c r="AT1582" s="6"/>
      <c r="AU1582" s="6"/>
      <c r="AV1582" s="6"/>
      <c r="AW1582" s="6"/>
      <c r="BD1582" s="6"/>
      <c r="BE1582" s="6"/>
    </row>
    <row r="1583" spans="6:57" x14ac:dyDescent="0.2"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AD1583" s="6"/>
      <c r="AE1583" s="6"/>
      <c r="AF1583" s="6"/>
      <c r="AG1583" s="6"/>
      <c r="AH1583" s="6"/>
      <c r="AI1583" s="6"/>
      <c r="AJ1583" s="6"/>
      <c r="AK1583" s="6"/>
      <c r="AL1583" s="6"/>
      <c r="AM1583" s="6"/>
      <c r="AN1583" s="6"/>
      <c r="AO1583" s="6"/>
      <c r="AP1583" s="6"/>
      <c r="AQ1583" s="6"/>
      <c r="AR1583" s="6"/>
      <c r="AS1583" s="6"/>
      <c r="AT1583" s="6"/>
      <c r="AU1583" s="6"/>
      <c r="AV1583" s="6"/>
      <c r="AW1583" s="6"/>
      <c r="BD1583" s="6"/>
      <c r="BE1583" s="6"/>
    </row>
    <row r="1584" spans="6:57" x14ac:dyDescent="0.2"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AD1584" s="6"/>
      <c r="AE1584" s="6"/>
      <c r="AF1584" s="6"/>
      <c r="AG1584" s="6"/>
      <c r="AH1584" s="6"/>
      <c r="AI1584" s="6"/>
      <c r="AJ1584" s="6"/>
      <c r="AK1584" s="6"/>
      <c r="AL1584" s="6"/>
      <c r="AM1584" s="6"/>
      <c r="AN1584" s="6"/>
      <c r="AO1584" s="6"/>
      <c r="AP1584" s="6"/>
      <c r="AQ1584" s="6"/>
      <c r="AR1584" s="6"/>
      <c r="AS1584" s="6"/>
      <c r="AT1584" s="6"/>
      <c r="AU1584" s="6"/>
      <c r="AV1584" s="6"/>
      <c r="AW1584" s="6"/>
      <c r="BD1584" s="6"/>
      <c r="BE1584" s="6"/>
    </row>
    <row r="1585" spans="6:57" x14ac:dyDescent="0.2"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AD1585" s="6"/>
      <c r="AE1585" s="6"/>
      <c r="AF1585" s="6"/>
      <c r="AG1585" s="6"/>
      <c r="AH1585" s="6"/>
      <c r="AI1585" s="6"/>
      <c r="AJ1585" s="6"/>
      <c r="AK1585" s="6"/>
      <c r="AL1585" s="6"/>
      <c r="AM1585" s="6"/>
      <c r="AN1585" s="6"/>
      <c r="AO1585" s="6"/>
      <c r="AP1585" s="6"/>
      <c r="AQ1585" s="6"/>
      <c r="AR1585" s="6"/>
      <c r="AS1585" s="6"/>
      <c r="AT1585" s="6"/>
      <c r="AU1585" s="6"/>
      <c r="AV1585" s="6"/>
      <c r="AW1585" s="6"/>
      <c r="BD1585" s="6"/>
      <c r="BE1585" s="6"/>
    </row>
    <row r="1586" spans="6:57" x14ac:dyDescent="0.2"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AD1586" s="6"/>
      <c r="AE1586" s="6"/>
      <c r="AF1586" s="6"/>
      <c r="AG1586" s="6"/>
      <c r="AH1586" s="6"/>
      <c r="AI1586" s="6"/>
      <c r="AJ1586" s="6"/>
      <c r="AK1586" s="6"/>
      <c r="AL1586" s="6"/>
      <c r="AM1586" s="6"/>
      <c r="AN1586" s="6"/>
      <c r="AO1586" s="6"/>
      <c r="AP1586" s="6"/>
      <c r="AQ1586" s="6"/>
      <c r="AR1586" s="6"/>
      <c r="AS1586" s="6"/>
      <c r="AT1586" s="6"/>
      <c r="AU1586" s="6"/>
      <c r="AV1586" s="6"/>
      <c r="AW1586" s="6"/>
      <c r="BD1586" s="6"/>
      <c r="BE1586" s="6"/>
    </row>
    <row r="1587" spans="6:57" x14ac:dyDescent="0.2"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AD1587" s="6"/>
      <c r="AE1587" s="6"/>
      <c r="AF1587" s="6"/>
      <c r="AG1587" s="6"/>
      <c r="AH1587" s="6"/>
      <c r="AI1587" s="6"/>
      <c r="AJ1587" s="6"/>
      <c r="AK1587" s="6"/>
      <c r="AL1587" s="6"/>
      <c r="AM1587" s="6"/>
      <c r="AN1587" s="6"/>
      <c r="AO1587" s="6"/>
      <c r="AP1587" s="6"/>
      <c r="AQ1587" s="6"/>
      <c r="AR1587" s="6"/>
      <c r="AS1587" s="6"/>
      <c r="AT1587" s="6"/>
      <c r="AU1587" s="6"/>
      <c r="AV1587" s="6"/>
      <c r="AW1587" s="6"/>
      <c r="BD1587" s="6"/>
      <c r="BE1587" s="6"/>
    </row>
    <row r="1588" spans="6:57" x14ac:dyDescent="0.2"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AD1588" s="6"/>
      <c r="AE1588" s="6"/>
      <c r="AF1588" s="6"/>
      <c r="AG1588" s="6"/>
      <c r="AH1588" s="6"/>
      <c r="AI1588" s="6"/>
      <c r="AJ1588" s="6"/>
      <c r="AK1588" s="6"/>
      <c r="AL1588" s="6"/>
      <c r="AM1588" s="6"/>
      <c r="AN1588" s="6"/>
      <c r="AO1588" s="6"/>
      <c r="AP1588" s="6"/>
      <c r="AQ1588" s="6"/>
      <c r="AR1588" s="6"/>
      <c r="AS1588" s="6"/>
      <c r="AT1588" s="6"/>
      <c r="AU1588" s="6"/>
      <c r="AV1588" s="6"/>
      <c r="AW1588" s="6"/>
      <c r="BD1588" s="6"/>
      <c r="BE1588" s="6"/>
    </row>
    <row r="1589" spans="6:57" x14ac:dyDescent="0.2"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AD1589" s="6"/>
      <c r="AE1589" s="6"/>
      <c r="AF1589" s="6"/>
      <c r="AG1589" s="6"/>
      <c r="AH1589" s="6"/>
      <c r="AI1589" s="6"/>
      <c r="AJ1589" s="6"/>
      <c r="AK1589" s="6"/>
      <c r="AL1589" s="6"/>
      <c r="AM1589" s="6"/>
      <c r="AN1589" s="6"/>
      <c r="AO1589" s="6"/>
      <c r="AP1589" s="6"/>
      <c r="AQ1589" s="6"/>
      <c r="AR1589" s="6"/>
      <c r="AS1589" s="6"/>
      <c r="AT1589" s="6"/>
      <c r="AU1589" s="6"/>
      <c r="AV1589" s="6"/>
      <c r="AW1589" s="6"/>
      <c r="BD1589" s="6"/>
      <c r="BE1589" s="6"/>
    </row>
    <row r="1590" spans="6:57" x14ac:dyDescent="0.2"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AD1590" s="6"/>
      <c r="AE1590" s="6"/>
      <c r="AF1590" s="6"/>
      <c r="AG1590" s="6"/>
      <c r="AH1590" s="6"/>
      <c r="AI1590" s="6"/>
      <c r="AJ1590" s="6"/>
      <c r="AK1590" s="6"/>
      <c r="AL1590" s="6"/>
      <c r="AM1590" s="6"/>
      <c r="AN1590" s="6"/>
      <c r="AO1590" s="6"/>
      <c r="AP1590" s="6"/>
      <c r="AQ1590" s="6"/>
      <c r="AR1590" s="6"/>
      <c r="AS1590" s="6"/>
      <c r="AT1590" s="6"/>
      <c r="AU1590" s="6"/>
      <c r="AV1590" s="6"/>
      <c r="AW1590" s="6"/>
      <c r="BD1590" s="6"/>
      <c r="BE1590" s="6"/>
    </row>
    <row r="1591" spans="6:57" x14ac:dyDescent="0.2"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AD1591" s="6"/>
      <c r="AE1591" s="6"/>
      <c r="AF1591" s="6"/>
      <c r="AG1591" s="6"/>
      <c r="AH1591" s="6"/>
      <c r="AI1591" s="6"/>
      <c r="AJ1591" s="6"/>
      <c r="AK1591" s="6"/>
      <c r="AL1591" s="6"/>
      <c r="AM1591" s="6"/>
      <c r="AN1591" s="6"/>
      <c r="AO1591" s="6"/>
      <c r="AP1591" s="6"/>
      <c r="AQ1591" s="6"/>
      <c r="AR1591" s="6"/>
      <c r="AS1591" s="6"/>
      <c r="AT1591" s="6"/>
      <c r="AU1591" s="6"/>
      <c r="AV1591" s="6"/>
      <c r="AW1591" s="6"/>
      <c r="BD1591" s="6"/>
      <c r="BE1591" s="6"/>
    </row>
    <row r="1592" spans="6:57" x14ac:dyDescent="0.2"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AD1592" s="6"/>
      <c r="AE1592" s="6"/>
      <c r="AF1592" s="6"/>
      <c r="AG1592" s="6"/>
      <c r="AH1592" s="6"/>
      <c r="AI1592" s="6"/>
      <c r="AJ1592" s="6"/>
      <c r="AK1592" s="6"/>
      <c r="AL1592" s="6"/>
      <c r="AM1592" s="6"/>
      <c r="AN1592" s="6"/>
      <c r="AO1592" s="6"/>
      <c r="AP1592" s="6"/>
      <c r="AQ1592" s="6"/>
      <c r="AR1592" s="6"/>
      <c r="AS1592" s="6"/>
      <c r="AT1592" s="6"/>
      <c r="AU1592" s="6"/>
      <c r="AV1592" s="6"/>
      <c r="AW1592" s="6"/>
      <c r="BD1592" s="6"/>
      <c r="BE1592" s="6"/>
    </row>
    <row r="1593" spans="6:57" x14ac:dyDescent="0.2"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AD1593" s="6"/>
      <c r="AE1593" s="6"/>
      <c r="AF1593" s="6"/>
      <c r="AG1593" s="6"/>
      <c r="AH1593" s="6"/>
      <c r="AI1593" s="6"/>
      <c r="AJ1593" s="6"/>
      <c r="AK1593" s="6"/>
      <c r="AL1593" s="6"/>
      <c r="AM1593" s="6"/>
      <c r="AN1593" s="6"/>
      <c r="AO1593" s="6"/>
      <c r="AP1593" s="6"/>
      <c r="AQ1593" s="6"/>
      <c r="AR1593" s="6"/>
      <c r="AS1593" s="6"/>
      <c r="AT1593" s="6"/>
      <c r="AU1593" s="6"/>
      <c r="AV1593" s="6"/>
      <c r="AW1593" s="6"/>
      <c r="BD1593" s="6"/>
      <c r="BE1593" s="6"/>
    </row>
    <row r="1594" spans="6:57" x14ac:dyDescent="0.2"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AD1594" s="6"/>
      <c r="AE1594" s="6"/>
      <c r="AF1594" s="6"/>
      <c r="AG1594" s="6"/>
      <c r="AH1594" s="6"/>
      <c r="AI1594" s="6"/>
      <c r="AJ1594" s="6"/>
      <c r="AK1594" s="6"/>
      <c r="AL1594" s="6"/>
      <c r="AM1594" s="6"/>
      <c r="AN1594" s="6"/>
      <c r="AO1594" s="6"/>
      <c r="AP1594" s="6"/>
      <c r="AQ1594" s="6"/>
      <c r="AR1594" s="6"/>
      <c r="AS1594" s="6"/>
      <c r="AT1594" s="6"/>
      <c r="AU1594" s="6"/>
      <c r="AV1594" s="6"/>
      <c r="AW1594" s="6"/>
      <c r="BD1594" s="6"/>
      <c r="BE1594" s="6"/>
    </row>
    <row r="1595" spans="6:57" x14ac:dyDescent="0.2"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AD1595" s="6"/>
      <c r="AE1595" s="6"/>
      <c r="AF1595" s="6"/>
      <c r="AG1595" s="6"/>
      <c r="AH1595" s="6"/>
      <c r="AI1595" s="6"/>
      <c r="AJ1595" s="6"/>
      <c r="AK1595" s="6"/>
      <c r="AL1595" s="6"/>
      <c r="AM1595" s="6"/>
      <c r="AN1595" s="6"/>
      <c r="AO1595" s="6"/>
      <c r="AP1595" s="6"/>
      <c r="AQ1595" s="6"/>
      <c r="AR1595" s="6"/>
      <c r="AS1595" s="6"/>
      <c r="AT1595" s="6"/>
      <c r="AU1595" s="6"/>
      <c r="AV1595" s="6"/>
      <c r="AW1595" s="6"/>
      <c r="BD1595" s="6"/>
      <c r="BE1595" s="6"/>
    </row>
    <row r="1596" spans="6:57" x14ac:dyDescent="0.2"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AD1596" s="6"/>
      <c r="AE1596" s="6"/>
      <c r="AF1596" s="6"/>
      <c r="AG1596" s="6"/>
      <c r="AH1596" s="6"/>
      <c r="AI1596" s="6"/>
      <c r="AJ1596" s="6"/>
      <c r="AK1596" s="6"/>
      <c r="AL1596" s="6"/>
      <c r="AM1596" s="6"/>
      <c r="AN1596" s="6"/>
      <c r="AO1596" s="6"/>
      <c r="AP1596" s="6"/>
      <c r="AQ1596" s="6"/>
      <c r="AR1596" s="6"/>
      <c r="AS1596" s="6"/>
      <c r="AT1596" s="6"/>
      <c r="AU1596" s="6"/>
      <c r="AV1596" s="6"/>
      <c r="AW1596" s="6"/>
      <c r="BD1596" s="6"/>
      <c r="BE1596" s="6"/>
    </row>
    <row r="1597" spans="6:57" x14ac:dyDescent="0.2"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AD1597" s="6"/>
      <c r="AE1597" s="6"/>
      <c r="AF1597" s="6"/>
      <c r="AG1597" s="6"/>
      <c r="AH1597" s="6"/>
      <c r="AI1597" s="6"/>
      <c r="AJ1597" s="6"/>
      <c r="AK1597" s="6"/>
      <c r="AL1597" s="6"/>
      <c r="AM1597" s="6"/>
      <c r="AN1597" s="6"/>
      <c r="AO1597" s="6"/>
      <c r="AP1597" s="6"/>
      <c r="AQ1597" s="6"/>
      <c r="AR1597" s="6"/>
      <c r="AS1597" s="6"/>
      <c r="AT1597" s="6"/>
      <c r="AU1597" s="6"/>
      <c r="AV1597" s="6"/>
      <c r="AW1597" s="6"/>
      <c r="BD1597" s="6"/>
      <c r="BE1597" s="6"/>
    </row>
    <row r="1598" spans="6:57" x14ac:dyDescent="0.2"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AD1598" s="6"/>
      <c r="AE1598" s="6"/>
      <c r="AF1598" s="6"/>
      <c r="AG1598" s="6"/>
      <c r="AH1598" s="6"/>
      <c r="AI1598" s="6"/>
      <c r="AJ1598" s="6"/>
      <c r="AK1598" s="6"/>
      <c r="AL1598" s="6"/>
      <c r="AM1598" s="6"/>
      <c r="AN1598" s="6"/>
      <c r="AO1598" s="6"/>
      <c r="AP1598" s="6"/>
      <c r="AQ1598" s="6"/>
      <c r="AR1598" s="6"/>
      <c r="AS1598" s="6"/>
      <c r="AT1598" s="6"/>
      <c r="AU1598" s="6"/>
      <c r="AV1598" s="6"/>
      <c r="AW1598" s="6"/>
      <c r="BD1598" s="6"/>
      <c r="BE1598" s="6"/>
    </row>
    <row r="1599" spans="6:57" x14ac:dyDescent="0.2"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AD1599" s="6"/>
      <c r="AE1599" s="6"/>
      <c r="AF1599" s="6"/>
      <c r="AG1599" s="6"/>
      <c r="AH1599" s="6"/>
      <c r="AI1599" s="6"/>
      <c r="AJ1599" s="6"/>
      <c r="AK1599" s="6"/>
      <c r="AL1599" s="6"/>
      <c r="AM1599" s="6"/>
      <c r="AN1599" s="6"/>
      <c r="AO1599" s="6"/>
      <c r="AP1599" s="6"/>
      <c r="AQ1599" s="6"/>
      <c r="AR1599" s="6"/>
      <c r="AS1599" s="6"/>
      <c r="AT1599" s="6"/>
      <c r="AU1599" s="6"/>
      <c r="AV1599" s="6"/>
      <c r="AW1599" s="6"/>
      <c r="BD1599" s="6"/>
      <c r="BE1599" s="6"/>
    </row>
    <row r="1600" spans="6:57" x14ac:dyDescent="0.2"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AD1600" s="6"/>
      <c r="AE1600" s="6"/>
      <c r="AF1600" s="6"/>
      <c r="AG1600" s="6"/>
      <c r="AH1600" s="6"/>
      <c r="AI1600" s="6"/>
      <c r="AJ1600" s="6"/>
      <c r="AK1600" s="6"/>
      <c r="AL1600" s="6"/>
      <c r="AM1600" s="6"/>
      <c r="AN1600" s="6"/>
      <c r="AO1600" s="6"/>
      <c r="AP1600" s="6"/>
      <c r="AQ1600" s="6"/>
      <c r="AR1600" s="6"/>
      <c r="AS1600" s="6"/>
      <c r="AT1600" s="6"/>
      <c r="AU1600" s="6"/>
      <c r="AV1600" s="6"/>
      <c r="AW1600" s="6"/>
      <c r="BD1600" s="6"/>
      <c r="BE1600" s="6"/>
    </row>
    <row r="1601" spans="6:57" x14ac:dyDescent="0.2"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AD1601" s="6"/>
      <c r="AE1601" s="6"/>
      <c r="AF1601" s="6"/>
      <c r="AG1601" s="6"/>
      <c r="AH1601" s="6"/>
      <c r="AI1601" s="6"/>
      <c r="AJ1601" s="6"/>
      <c r="AK1601" s="6"/>
      <c r="AL1601" s="6"/>
      <c r="AM1601" s="6"/>
      <c r="AN1601" s="6"/>
      <c r="AO1601" s="6"/>
      <c r="AP1601" s="6"/>
      <c r="AQ1601" s="6"/>
      <c r="AR1601" s="6"/>
      <c r="AS1601" s="6"/>
      <c r="AT1601" s="6"/>
      <c r="AU1601" s="6"/>
      <c r="AV1601" s="6"/>
      <c r="AW1601" s="6"/>
      <c r="BD1601" s="6"/>
      <c r="BE1601" s="6"/>
    </row>
    <row r="1602" spans="6:57" x14ac:dyDescent="0.2"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AD1602" s="6"/>
      <c r="AE1602" s="6"/>
      <c r="AF1602" s="6"/>
      <c r="AG1602" s="6"/>
      <c r="AH1602" s="6"/>
      <c r="AI1602" s="6"/>
      <c r="AJ1602" s="6"/>
      <c r="AK1602" s="6"/>
      <c r="AL1602" s="6"/>
      <c r="AM1602" s="6"/>
      <c r="AN1602" s="6"/>
      <c r="AO1602" s="6"/>
      <c r="AP1602" s="6"/>
      <c r="AQ1602" s="6"/>
      <c r="AR1602" s="6"/>
      <c r="AS1602" s="6"/>
      <c r="AT1602" s="6"/>
      <c r="AU1602" s="6"/>
      <c r="AV1602" s="6"/>
      <c r="AW1602" s="6"/>
      <c r="BD1602" s="6"/>
      <c r="BE1602" s="6"/>
    </row>
    <row r="1603" spans="6:57" x14ac:dyDescent="0.2"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AD1603" s="6"/>
      <c r="AE1603" s="6"/>
      <c r="AF1603" s="6"/>
      <c r="AG1603" s="6"/>
      <c r="AH1603" s="6"/>
      <c r="AI1603" s="6"/>
      <c r="AJ1603" s="6"/>
      <c r="AK1603" s="6"/>
      <c r="AL1603" s="6"/>
      <c r="AM1603" s="6"/>
      <c r="AN1603" s="6"/>
      <c r="AO1603" s="6"/>
      <c r="AP1603" s="6"/>
      <c r="AQ1603" s="6"/>
      <c r="AR1603" s="6"/>
      <c r="AS1603" s="6"/>
      <c r="AT1603" s="6"/>
      <c r="AU1603" s="6"/>
      <c r="AV1603" s="6"/>
      <c r="AW1603" s="6"/>
      <c r="BD1603" s="6"/>
      <c r="BE1603" s="6"/>
    </row>
    <row r="1604" spans="6:57" x14ac:dyDescent="0.2"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AD1604" s="6"/>
      <c r="AE1604" s="6"/>
      <c r="AF1604" s="6"/>
      <c r="AG1604" s="6"/>
      <c r="AH1604" s="6"/>
      <c r="AI1604" s="6"/>
      <c r="AJ1604" s="6"/>
      <c r="AK1604" s="6"/>
      <c r="AL1604" s="6"/>
      <c r="AM1604" s="6"/>
      <c r="AN1604" s="6"/>
      <c r="AO1604" s="6"/>
      <c r="AP1604" s="6"/>
      <c r="AQ1604" s="6"/>
      <c r="AR1604" s="6"/>
      <c r="AS1604" s="6"/>
      <c r="AT1604" s="6"/>
      <c r="AU1604" s="6"/>
      <c r="AV1604" s="6"/>
      <c r="AW1604" s="6"/>
      <c r="BD1604" s="6"/>
      <c r="BE1604" s="6"/>
    </row>
    <row r="1605" spans="6:57" x14ac:dyDescent="0.2"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AD1605" s="6"/>
      <c r="AE1605" s="6"/>
      <c r="AF1605" s="6"/>
      <c r="AG1605" s="6"/>
      <c r="AH1605" s="6"/>
      <c r="AI1605" s="6"/>
      <c r="AJ1605" s="6"/>
      <c r="AK1605" s="6"/>
      <c r="AL1605" s="6"/>
      <c r="AM1605" s="6"/>
      <c r="AN1605" s="6"/>
      <c r="AO1605" s="6"/>
      <c r="AP1605" s="6"/>
      <c r="AQ1605" s="6"/>
      <c r="AR1605" s="6"/>
      <c r="AS1605" s="6"/>
      <c r="AT1605" s="6"/>
      <c r="AU1605" s="6"/>
      <c r="AV1605" s="6"/>
      <c r="AW1605" s="6"/>
      <c r="BD1605" s="6"/>
      <c r="BE1605" s="6"/>
    </row>
    <row r="1606" spans="6:57" x14ac:dyDescent="0.2"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AD1606" s="6"/>
      <c r="AE1606" s="6"/>
      <c r="AF1606" s="6"/>
      <c r="AG1606" s="6"/>
      <c r="AH1606" s="6"/>
      <c r="AI1606" s="6"/>
      <c r="AJ1606" s="6"/>
      <c r="AK1606" s="6"/>
      <c r="AL1606" s="6"/>
      <c r="AM1606" s="6"/>
      <c r="AN1606" s="6"/>
      <c r="AO1606" s="6"/>
      <c r="AP1606" s="6"/>
      <c r="AQ1606" s="6"/>
      <c r="AR1606" s="6"/>
      <c r="AS1606" s="6"/>
      <c r="AT1606" s="6"/>
      <c r="AU1606" s="6"/>
      <c r="AV1606" s="6"/>
      <c r="AW1606" s="6"/>
      <c r="BD1606" s="6"/>
      <c r="BE1606" s="6"/>
    </row>
    <row r="1607" spans="6:57" x14ac:dyDescent="0.2"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AD1607" s="6"/>
      <c r="AE1607" s="6"/>
      <c r="AF1607" s="6"/>
      <c r="AG1607" s="6"/>
      <c r="AH1607" s="6"/>
      <c r="AI1607" s="6"/>
      <c r="AJ1607" s="6"/>
      <c r="AK1607" s="6"/>
      <c r="AL1607" s="6"/>
      <c r="AM1607" s="6"/>
      <c r="AN1607" s="6"/>
      <c r="AO1607" s="6"/>
      <c r="AP1607" s="6"/>
      <c r="AQ1607" s="6"/>
      <c r="AR1607" s="6"/>
      <c r="AS1607" s="6"/>
      <c r="AT1607" s="6"/>
      <c r="AU1607" s="6"/>
      <c r="AV1607" s="6"/>
      <c r="AW1607" s="6"/>
      <c r="BD1607" s="6"/>
      <c r="BE1607" s="6"/>
    </row>
    <row r="1608" spans="6:57" x14ac:dyDescent="0.2"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AD1608" s="6"/>
      <c r="AE1608" s="6"/>
      <c r="AF1608" s="6"/>
      <c r="AG1608" s="6"/>
      <c r="AH1608" s="6"/>
      <c r="AI1608" s="6"/>
      <c r="AJ1608" s="6"/>
      <c r="AK1608" s="6"/>
      <c r="AL1608" s="6"/>
      <c r="AM1608" s="6"/>
      <c r="AN1608" s="6"/>
      <c r="AO1608" s="6"/>
      <c r="AP1608" s="6"/>
      <c r="AQ1608" s="6"/>
      <c r="AR1608" s="6"/>
      <c r="AS1608" s="6"/>
      <c r="AT1608" s="6"/>
      <c r="AU1608" s="6"/>
      <c r="AV1608" s="6"/>
      <c r="AW1608" s="6"/>
      <c r="BD1608" s="6"/>
      <c r="BE1608" s="6"/>
    </row>
    <row r="1609" spans="6:57" x14ac:dyDescent="0.2"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AD1609" s="6"/>
      <c r="AE1609" s="6"/>
      <c r="AF1609" s="6"/>
      <c r="AG1609" s="6"/>
      <c r="AH1609" s="6"/>
      <c r="AI1609" s="6"/>
      <c r="AJ1609" s="6"/>
      <c r="AK1609" s="6"/>
      <c r="AL1609" s="6"/>
      <c r="AM1609" s="6"/>
      <c r="AN1609" s="6"/>
      <c r="AO1609" s="6"/>
      <c r="AP1609" s="6"/>
      <c r="AQ1609" s="6"/>
      <c r="AR1609" s="6"/>
      <c r="AS1609" s="6"/>
      <c r="AT1609" s="6"/>
      <c r="AU1609" s="6"/>
      <c r="AV1609" s="6"/>
      <c r="AW1609" s="6"/>
      <c r="BD1609" s="6"/>
      <c r="BE1609" s="6"/>
    </row>
    <row r="1610" spans="6:57" x14ac:dyDescent="0.2"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AD1610" s="6"/>
      <c r="AE1610" s="6"/>
      <c r="AF1610" s="6"/>
      <c r="AG1610" s="6"/>
      <c r="AH1610" s="6"/>
      <c r="AI1610" s="6"/>
      <c r="AJ1610" s="6"/>
      <c r="AK1610" s="6"/>
      <c r="AL1610" s="6"/>
      <c r="AM1610" s="6"/>
      <c r="AN1610" s="6"/>
      <c r="AO1610" s="6"/>
      <c r="AP1610" s="6"/>
      <c r="AQ1610" s="6"/>
      <c r="AR1610" s="6"/>
      <c r="AS1610" s="6"/>
      <c r="AT1610" s="6"/>
      <c r="AU1610" s="6"/>
      <c r="AV1610" s="6"/>
      <c r="AW1610" s="6"/>
      <c r="BD1610" s="6"/>
      <c r="BE1610" s="6"/>
    </row>
    <row r="1611" spans="6:57" x14ac:dyDescent="0.2"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AD1611" s="6"/>
      <c r="AE1611" s="6"/>
      <c r="AF1611" s="6"/>
      <c r="AG1611" s="6"/>
      <c r="AH1611" s="6"/>
      <c r="AI1611" s="6"/>
      <c r="AJ1611" s="6"/>
      <c r="AK1611" s="6"/>
      <c r="AL1611" s="6"/>
      <c r="AM1611" s="6"/>
      <c r="AN1611" s="6"/>
      <c r="AO1611" s="6"/>
      <c r="AP1611" s="6"/>
      <c r="AQ1611" s="6"/>
      <c r="AR1611" s="6"/>
      <c r="AS1611" s="6"/>
      <c r="AT1611" s="6"/>
      <c r="AU1611" s="6"/>
      <c r="AV1611" s="6"/>
      <c r="AW1611" s="6"/>
      <c r="BD1611" s="6"/>
      <c r="BE1611" s="6"/>
    </row>
    <row r="1612" spans="6:57" x14ac:dyDescent="0.2"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AD1612" s="6"/>
      <c r="AE1612" s="6"/>
      <c r="AF1612" s="6"/>
      <c r="AG1612" s="6"/>
      <c r="AH1612" s="6"/>
      <c r="AI1612" s="6"/>
      <c r="AJ1612" s="6"/>
      <c r="AK1612" s="6"/>
      <c r="AL1612" s="6"/>
      <c r="AM1612" s="6"/>
      <c r="AN1612" s="6"/>
      <c r="AO1612" s="6"/>
      <c r="AP1612" s="6"/>
      <c r="AQ1612" s="6"/>
      <c r="AR1612" s="6"/>
      <c r="AS1612" s="6"/>
      <c r="AT1612" s="6"/>
      <c r="AU1612" s="6"/>
      <c r="AV1612" s="6"/>
      <c r="AW1612" s="6"/>
      <c r="BD1612" s="6"/>
      <c r="BE1612" s="6"/>
    </row>
    <row r="1613" spans="6:57" x14ac:dyDescent="0.2"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AD1613" s="6"/>
      <c r="AE1613" s="6"/>
      <c r="AF1613" s="6"/>
      <c r="AG1613" s="6"/>
      <c r="AH1613" s="6"/>
      <c r="AI1613" s="6"/>
      <c r="AJ1613" s="6"/>
      <c r="AK1613" s="6"/>
      <c r="AL1613" s="6"/>
      <c r="AM1613" s="6"/>
      <c r="AN1613" s="6"/>
      <c r="AO1613" s="6"/>
      <c r="AP1613" s="6"/>
      <c r="AQ1613" s="6"/>
      <c r="AR1613" s="6"/>
      <c r="AS1613" s="6"/>
      <c r="AT1613" s="6"/>
      <c r="AU1613" s="6"/>
      <c r="AV1613" s="6"/>
      <c r="AW1613" s="6"/>
      <c r="BD1613" s="6"/>
      <c r="BE1613" s="6"/>
    </row>
    <row r="1614" spans="6:57" x14ac:dyDescent="0.2"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AD1614" s="6"/>
      <c r="AE1614" s="6"/>
      <c r="AF1614" s="6"/>
      <c r="AG1614" s="6"/>
      <c r="AH1614" s="6"/>
      <c r="AI1614" s="6"/>
      <c r="AJ1614" s="6"/>
      <c r="AK1614" s="6"/>
      <c r="AL1614" s="6"/>
      <c r="AM1614" s="6"/>
      <c r="AN1614" s="6"/>
      <c r="AO1614" s="6"/>
      <c r="AP1614" s="6"/>
      <c r="AQ1614" s="6"/>
      <c r="AR1614" s="6"/>
      <c r="AS1614" s="6"/>
      <c r="AT1614" s="6"/>
      <c r="AU1614" s="6"/>
      <c r="AV1614" s="6"/>
      <c r="AW1614" s="6"/>
      <c r="BD1614" s="6"/>
      <c r="BE1614" s="6"/>
    </row>
    <row r="1615" spans="6:57" x14ac:dyDescent="0.2"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AD1615" s="6"/>
      <c r="AE1615" s="6"/>
      <c r="AF1615" s="6"/>
      <c r="AG1615" s="6"/>
      <c r="AH1615" s="6"/>
      <c r="AI1615" s="6"/>
      <c r="AJ1615" s="6"/>
      <c r="AK1615" s="6"/>
      <c r="AL1615" s="6"/>
      <c r="AM1615" s="6"/>
      <c r="AN1615" s="6"/>
      <c r="AO1615" s="6"/>
      <c r="AP1615" s="6"/>
      <c r="AQ1615" s="6"/>
      <c r="AR1615" s="6"/>
      <c r="AS1615" s="6"/>
      <c r="AT1615" s="6"/>
      <c r="AU1615" s="6"/>
      <c r="AV1615" s="6"/>
      <c r="AW1615" s="6"/>
      <c r="BD1615" s="6"/>
      <c r="BE1615" s="6"/>
    </row>
    <row r="1616" spans="6:57" x14ac:dyDescent="0.2"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AD1616" s="6"/>
      <c r="AE1616" s="6"/>
      <c r="AF1616" s="6"/>
      <c r="AG1616" s="6"/>
      <c r="AH1616" s="6"/>
      <c r="AI1616" s="6"/>
      <c r="AJ1616" s="6"/>
      <c r="AK1616" s="6"/>
      <c r="AL1616" s="6"/>
      <c r="AM1616" s="6"/>
      <c r="AN1616" s="6"/>
      <c r="AO1616" s="6"/>
      <c r="AP1616" s="6"/>
      <c r="AQ1616" s="6"/>
      <c r="AR1616" s="6"/>
      <c r="AS1616" s="6"/>
      <c r="AT1616" s="6"/>
      <c r="AU1616" s="6"/>
      <c r="AV1616" s="6"/>
      <c r="AW1616" s="6"/>
      <c r="BD1616" s="6"/>
      <c r="BE1616" s="6"/>
    </row>
    <row r="1617" spans="6:57" x14ac:dyDescent="0.2"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AD1617" s="6"/>
      <c r="AE1617" s="6"/>
      <c r="AF1617" s="6"/>
      <c r="AG1617" s="6"/>
      <c r="AH1617" s="6"/>
      <c r="AI1617" s="6"/>
      <c r="AJ1617" s="6"/>
      <c r="AK1617" s="6"/>
      <c r="AL1617" s="6"/>
      <c r="AM1617" s="6"/>
      <c r="AN1617" s="6"/>
      <c r="AO1617" s="6"/>
      <c r="AP1617" s="6"/>
      <c r="AQ1617" s="6"/>
      <c r="AR1617" s="6"/>
      <c r="AS1617" s="6"/>
      <c r="AT1617" s="6"/>
      <c r="AU1617" s="6"/>
      <c r="AV1617" s="6"/>
      <c r="AW1617" s="6"/>
      <c r="BD1617" s="6"/>
      <c r="BE1617" s="6"/>
    </row>
    <row r="1618" spans="6:57" x14ac:dyDescent="0.2"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AD1618" s="6"/>
      <c r="AE1618" s="6"/>
      <c r="AF1618" s="6"/>
      <c r="AG1618" s="6"/>
      <c r="AH1618" s="6"/>
      <c r="AI1618" s="6"/>
      <c r="AJ1618" s="6"/>
      <c r="AK1618" s="6"/>
      <c r="AL1618" s="6"/>
      <c r="AM1618" s="6"/>
      <c r="AN1618" s="6"/>
      <c r="AO1618" s="6"/>
      <c r="AP1618" s="6"/>
      <c r="AQ1618" s="6"/>
      <c r="AR1618" s="6"/>
      <c r="AS1618" s="6"/>
      <c r="AT1618" s="6"/>
      <c r="AU1618" s="6"/>
      <c r="AV1618" s="6"/>
      <c r="AW1618" s="6"/>
      <c r="BD1618" s="6"/>
      <c r="BE1618" s="6"/>
    </row>
    <row r="1619" spans="6:57" x14ac:dyDescent="0.2"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AD1619" s="6"/>
      <c r="AE1619" s="6"/>
      <c r="AF1619" s="6"/>
      <c r="AG1619" s="6"/>
      <c r="AH1619" s="6"/>
      <c r="AI1619" s="6"/>
      <c r="AJ1619" s="6"/>
      <c r="AK1619" s="6"/>
      <c r="AL1619" s="6"/>
      <c r="AM1619" s="6"/>
      <c r="AN1619" s="6"/>
      <c r="AO1619" s="6"/>
      <c r="AP1619" s="6"/>
      <c r="AQ1619" s="6"/>
      <c r="AR1619" s="6"/>
      <c r="AS1619" s="6"/>
      <c r="AT1619" s="6"/>
      <c r="AU1619" s="6"/>
      <c r="AV1619" s="6"/>
      <c r="AW1619" s="6"/>
      <c r="BD1619" s="6"/>
      <c r="BE1619" s="6"/>
    </row>
    <row r="1620" spans="6:57" x14ac:dyDescent="0.2"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AD1620" s="6"/>
      <c r="AE1620" s="6"/>
      <c r="AF1620" s="6"/>
      <c r="AG1620" s="6"/>
      <c r="AH1620" s="6"/>
      <c r="AI1620" s="6"/>
      <c r="AJ1620" s="6"/>
      <c r="AK1620" s="6"/>
      <c r="AL1620" s="6"/>
      <c r="AM1620" s="6"/>
      <c r="AN1620" s="6"/>
      <c r="AO1620" s="6"/>
      <c r="AP1620" s="6"/>
      <c r="AQ1620" s="6"/>
      <c r="AR1620" s="6"/>
      <c r="AS1620" s="6"/>
      <c r="AT1620" s="6"/>
      <c r="AU1620" s="6"/>
      <c r="AV1620" s="6"/>
      <c r="AW1620" s="6"/>
      <c r="BD1620" s="6"/>
      <c r="BE1620" s="6"/>
    </row>
    <row r="1621" spans="6:57" x14ac:dyDescent="0.2"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AD1621" s="6"/>
      <c r="AE1621" s="6"/>
      <c r="AF1621" s="6"/>
      <c r="AG1621" s="6"/>
      <c r="AH1621" s="6"/>
      <c r="AI1621" s="6"/>
      <c r="AJ1621" s="6"/>
      <c r="AK1621" s="6"/>
      <c r="AL1621" s="6"/>
      <c r="AM1621" s="6"/>
      <c r="AN1621" s="6"/>
      <c r="AO1621" s="6"/>
      <c r="AP1621" s="6"/>
      <c r="AQ1621" s="6"/>
      <c r="AR1621" s="6"/>
      <c r="AS1621" s="6"/>
      <c r="AT1621" s="6"/>
      <c r="AU1621" s="6"/>
      <c r="AV1621" s="6"/>
      <c r="AW1621" s="6"/>
      <c r="BD1621" s="6"/>
      <c r="BE1621" s="6"/>
    </row>
    <row r="1622" spans="6:57" x14ac:dyDescent="0.2"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AD1622" s="6"/>
      <c r="AE1622" s="6"/>
      <c r="AF1622" s="6"/>
      <c r="AG1622" s="6"/>
      <c r="AH1622" s="6"/>
      <c r="AI1622" s="6"/>
      <c r="AJ1622" s="6"/>
      <c r="AK1622" s="6"/>
      <c r="AL1622" s="6"/>
      <c r="AM1622" s="6"/>
      <c r="AN1622" s="6"/>
      <c r="AO1622" s="6"/>
      <c r="AP1622" s="6"/>
      <c r="AQ1622" s="6"/>
      <c r="AR1622" s="6"/>
      <c r="AS1622" s="6"/>
      <c r="AT1622" s="6"/>
      <c r="AU1622" s="6"/>
      <c r="AV1622" s="6"/>
      <c r="AW1622" s="6"/>
      <c r="BD1622" s="6"/>
      <c r="BE1622" s="6"/>
    </row>
    <row r="1623" spans="6:57" x14ac:dyDescent="0.2"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AD1623" s="6"/>
      <c r="AE1623" s="6"/>
      <c r="AF1623" s="6"/>
      <c r="AG1623" s="6"/>
      <c r="AH1623" s="6"/>
      <c r="AI1623" s="6"/>
      <c r="AJ1623" s="6"/>
      <c r="AK1623" s="6"/>
      <c r="AL1623" s="6"/>
      <c r="AM1623" s="6"/>
      <c r="AN1623" s="6"/>
      <c r="AO1623" s="6"/>
      <c r="AP1623" s="6"/>
      <c r="AQ1623" s="6"/>
      <c r="AR1623" s="6"/>
      <c r="AS1623" s="6"/>
      <c r="AT1623" s="6"/>
      <c r="AU1623" s="6"/>
      <c r="AV1623" s="6"/>
      <c r="AW1623" s="6"/>
      <c r="BD1623" s="6"/>
      <c r="BE1623" s="6"/>
    </row>
    <row r="1624" spans="6:57" x14ac:dyDescent="0.2"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AD1624" s="6"/>
      <c r="AE1624" s="6"/>
      <c r="AF1624" s="6"/>
      <c r="AG1624" s="6"/>
      <c r="AH1624" s="6"/>
      <c r="AI1624" s="6"/>
      <c r="AJ1624" s="6"/>
      <c r="AK1624" s="6"/>
      <c r="AL1624" s="6"/>
      <c r="AM1624" s="6"/>
      <c r="AN1624" s="6"/>
      <c r="AO1624" s="6"/>
      <c r="AP1624" s="6"/>
      <c r="AQ1624" s="6"/>
      <c r="AR1624" s="6"/>
      <c r="AS1624" s="6"/>
      <c r="AT1624" s="6"/>
      <c r="AU1624" s="6"/>
      <c r="AV1624" s="6"/>
      <c r="AW1624" s="6"/>
      <c r="BD1624" s="6"/>
      <c r="BE1624" s="6"/>
    </row>
    <row r="1625" spans="6:57" x14ac:dyDescent="0.2"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AD1625" s="6"/>
      <c r="AE1625" s="6"/>
      <c r="AF1625" s="6"/>
      <c r="AG1625" s="6"/>
      <c r="AH1625" s="6"/>
      <c r="AI1625" s="6"/>
      <c r="AJ1625" s="6"/>
      <c r="AK1625" s="6"/>
      <c r="AL1625" s="6"/>
      <c r="AM1625" s="6"/>
      <c r="AN1625" s="6"/>
      <c r="AO1625" s="6"/>
      <c r="AP1625" s="6"/>
      <c r="AQ1625" s="6"/>
      <c r="AR1625" s="6"/>
      <c r="AS1625" s="6"/>
      <c r="AT1625" s="6"/>
      <c r="AU1625" s="6"/>
      <c r="AV1625" s="6"/>
      <c r="AW1625" s="6"/>
      <c r="BD1625" s="6"/>
      <c r="BE1625" s="6"/>
    </row>
    <row r="1626" spans="6:57" x14ac:dyDescent="0.2"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AD1626" s="6"/>
      <c r="AE1626" s="6"/>
      <c r="AF1626" s="6"/>
      <c r="AG1626" s="6"/>
      <c r="AH1626" s="6"/>
      <c r="AI1626" s="6"/>
      <c r="AJ1626" s="6"/>
      <c r="AK1626" s="6"/>
      <c r="AL1626" s="6"/>
      <c r="AM1626" s="6"/>
      <c r="AN1626" s="6"/>
      <c r="AO1626" s="6"/>
      <c r="AP1626" s="6"/>
      <c r="AQ1626" s="6"/>
      <c r="AR1626" s="6"/>
      <c r="AS1626" s="6"/>
      <c r="AT1626" s="6"/>
      <c r="AU1626" s="6"/>
      <c r="AV1626" s="6"/>
      <c r="AW1626" s="6"/>
      <c r="BD1626" s="6"/>
      <c r="BE1626" s="6"/>
    </row>
    <row r="1627" spans="6:57" x14ac:dyDescent="0.2"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AD1627" s="6"/>
      <c r="AE1627" s="6"/>
      <c r="AF1627" s="6"/>
      <c r="AG1627" s="6"/>
      <c r="AH1627" s="6"/>
      <c r="AI1627" s="6"/>
      <c r="AJ1627" s="6"/>
      <c r="AK1627" s="6"/>
      <c r="AL1627" s="6"/>
      <c r="AM1627" s="6"/>
      <c r="AN1627" s="6"/>
      <c r="AO1627" s="6"/>
      <c r="AP1627" s="6"/>
      <c r="AQ1627" s="6"/>
      <c r="AR1627" s="6"/>
      <c r="AS1627" s="6"/>
      <c r="AT1627" s="6"/>
      <c r="AU1627" s="6"/>
      <c r="AV1627" s="6"/>
      <c r="AW1627" s="6"/>
      <c r="BD1627" s="6"/>
      <c r="BE1627" s="6"/>
    </row>
    <row r="1628" spans="6:57" x14ac:dyDescent="0.2"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AD1628" s="6"/>
      <c r="AE1628" s="6"/>
      <c r="AF1628" s="6"/>
      <c r="AG1628" s="6"/>
      <c r="AH1628" s="6"/>
      <c r="AI1628" s="6"/>
      <c r="AJ1628" s="6"/>
      <c r="AK1628" s="6"/>
      <c r="AL1628" s="6"/>
      <c r="AM1628" s="6"/>
      <c r="AN1628" s="6"/>
      <c r="AO1628" s="6"/>
      <c r="AP1628" s="6"/>
      <c r="AQ1628" s="6"/>
      <c r="AR1628" s="6"/>
      <c r="AS1628" s="6"/>
      <c r="AT1628" s="6"/>
      <c r="AU1628" s="6"/>
      <c r="AV1628" s="6"/>
      <c r="AW1628" s="6"/>
      <c r="BD1628" s="6"/>
      <c r="BE1628" s="6"/>
    </row>
    <row r="1629" spans="6:57" x14ac:dyDescent="0.2"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AD1629" s="6"/>
      <c r="AE1629" s="6"/>
      <c r="AF1629" s="6"/>
      <c r="AG1629" s="6"/>
      <c r="AH1629" s="6"/>
      <c r="AI1629" s="6"/>
      <c r="AJ1629" s="6"/>
      <c r="AK1629" s="6"/>
      <c r="AL1629" s="6"/>
      <c r="AM1629" s="6"/>
      <c r="AN1629" s="6"/>
      <c r="AO1629" s="6"/>
      <c r="AP1629" s="6"/>
      <c r="AQ1629" s="6"/>
      <c r="AR1629" s="6"/>
      <c r="AS1629" s="6"/>
      <c r="AT1629" s="6"/>
      <c r="AU1629" s="6"/>
      <c r="AV1629" s="6"/>
      <c r="AW1629" s="6"/>
      <c r="BD1629" s="6"/>
      <c r="BE1629" s="6"/>
    </row>
    <row r="1630" spans="6:57" x14ac:dyDescent="0.2"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AD1630" s="6"/>
      <c r="AE1630" s="6"/>
      <c r="AF1630" s="6"/>
      <c r="AG1630" s="6"/>
      <c r="AH1630" s="6"/>
      <c r="AI1630" s="6"/>
      <c r="AJ1630" s="6"/>
      <c r="AK1630" s="6"/>
      <c r="AL1630" s="6"/>
      <c r="AM1630" s="6"/>
      <c r="AN1630" s="6"/>
      <c r="AO1630" s="6"/>
      <c r="AP1630" s="6"/>
      <c r="AQ1630" s="6"/>
      <c r="AR1630" s="6"/>
      <c r="AS1630" s="6"/>
      <c r="AT1630" s="6"/>
      <c r="AU1630" s="6"/>
      <c r="AV1630" s="6"/>
      <c r="AW1630" s="6"/>
      <c r="BD1630" s="6"/>
      <c r="BE1630" s="6"/>
    </row>
    <row r="1631" spans="6:57" x14ac:dyDescent="0.2"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AD1631" s="6"/>
      <c r="AE1631" s="6"/>
      <c r="AF1631" s="6"/>
      <c r="AG1631" s="6"/>
      <c r="AH1631" s="6"/>
      <c r="AI1631" s="6"/>
      <c r="AJ1631" s="6"/>
      <c r="AK1631" s="6"/>
      <c r="AL1631" s="6"/>
      <c r="AM1631" s="6"/>
      <c r="AN1631" s="6"/>
      <c r="AO1631" s="6"/>
      <c r="AP1631" s="6"/>
      <c r="AQ1631" s="6"/>
      <c r="AR1631" s="6"/>
      <c r="AS1631" s="6"/>
      <c r="AT1631" s="6"/>
      <c r="AU1631" s="6"/>
      <c r="AV1631" s="6"/>
      <c r="AW1631" s="6"/>
      <c r="BD1631" s="6"/>
      <c r="BE1631" s="6"/>
    </row>
    <row r="1632" spans="6:57" x14ac:dyDescent="0.2"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AD1632" s="6"/>
      <c r="AE1632" s="6"/>
      <c r="AF1632" s="6"/>
      <c r="AG1632" s="6"/>
      <c r="AH1632" s="6"/>
      <c r="AI1632" s="6"/>
      <c r="AJ1632" s="6"/>
      <c r="AK1632" s="6"/>
      <c r="AL1632" s="6"/>
      <c r="AM1632" s="6"/>
      <c r="AN1632" s="6"/>
      <c r="AO1632" s="6"/>
      <c r="AP1632" s="6"/>
      <c r="AQ1632" s="6"/>
      <c r="AR1632" s="6"/>
      <c r="AS1632" s="6"/>
      <c r="AT1632" s="6"/>
      <c r="AU1632" s="6"/>
      <c r="AV1632" s="6"/>
      <c r="AW1632" s="6"/>
      <c r="BD1632" s="6"/>
      <c r="BE1632" s="6"/>
    </row>
    <row r="1633" spans="6:57" x14ac:dyDescent="0.2"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AD1633" s="6"/>
      <c r="AE1633" s="6"/>
      <c r="AF1633" s="6"/>
      <c r="AG1633" s="6"/>
      <c r="AH1633" s="6"/>
      <c r="AI1633" s="6"/>
      <c r="AJ1633" s="6"/>
      <c r="AK1633" s="6"/>
      <c r="AL1633" s="6"/>
      <c r="AM1633" s="6"/>
      <c r="AN1633" s="6"/>
      <c r="AO1633" s="6"/>
      <c r="AP1633" s="6"/>
      <c r="AQ1633" s="6"/>
      <c r="AR1633" s="6"/>
      <c r="AS1633" s="6"/>
      <c r="AT1633" s="6"/>
      <c r="AU1633" s="6"/>
      <c r="AV1633" s="6"/>
      <c r="AW1633" s="6"/>
      <c r="BD1633" s="6"/>
      <c r="BE1633" s="6"/>
    </row>
    <row r="1634" spans="6:57" x14ac:dyDescent="0.2"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AD1634" s="6"/>
      <c r="AE1634" s="6"/>
      <c r="AF1634" s="6"/>
      <c r="AG1634" s="6"/>
      <c r="AH1634" s="6"/>
      <c r="AI1634" s="6"/>
      <c r="AJ1634" s="6"/>
      <c r="AK1634" s="6"/>
      <c r="AL1634" s="6"/>
      <c r="AM1634" s="6"/>
      <c r="AN1634" s="6"/>
      <c r="AO1634" s="6"/>
      <c r="AP1634" s="6"/>
      <c r="AQ1634" s="6"/>
      <c r="AR1634" s="6"/>
      <c r="AS1634" s="6"/>
      <c r="AT1634" s="6"/>
      <c r="AU1634" s="6"/>
      <c r="AV1634" s="6"/>
      <c r="AW1634" s="6"/>
      <c r="BD1634" s="6"/>
      <c r="BE1634" s="6"/>
    </row>
    <row r="1635" spans="6:57" x14ac:dyDescent="0.2"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AD1635" s="6"/>
      <c r="AE1635" s="6"/>
      <c r="AF1635" s="6"/>
      <c r="AG1635" s="6"/>
      <c r="AH1635" s="6"/>
      <c r="AI1635" s="6"/>
      <c r="AJ1635" s="6"/>
      <c r="AK1635" s="6"/>
      <c r="AL1635" s="6"/>
      <c r="AM1635" s="6"/>
      <c r="AN1635" s="6"/>
      <c r="AO1635" s="6"/>
      <c r="AP1635" s="6"/>
      <c r="AQ1635" s="6"/>
      <c r="AR1635" s="6"/>
      <c r="AS1635" s="6"/>
      <c r="AT1635" s="6"/>
      <c r="AU1635" s="6"/>
      <c r="AV1635" s="6"/>
      <c r="AW1635" s="6"/>
      <c r="BD1635" s="6"/>
      <c r="BE1635" s="6"/>
    </row>
    <row r="1636" spans="6:57" x14ac:dyDescent="0.2"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AD1636" s="6"/>
      <c r="AE1636" s="6"/>
      <c r="AF1636" s="6"/>
      <c r="AG1636" s="6"/>
      <c r="AH1636" s="6"/>
      <c r="AI1636" s="6"/>
      <c r="AJ1636" s="6"/>
      <c r="AK1636" s="6"/>
      <c r="AL1636" s="6"/>
      <c r="AM1636" s="6"/>
      <c r="AN1636" s="6"/>
      <c r="AO1636" s="6"/>
      <c r="AP1636" s="6"/>
      <c r="AQ1636" s="6"/>
      <c r="AR1636" s="6"/>
      <c r="AS1636" s="6"/>
      <c r="AT1636" s="6"/>
      <c r="AU1636" s="6"/>
      <c r="AV1636" s="6"/>
      <c r="AW1636" s="6"/>
      <c r="BD1636" s="6"/>
      <c r="BE1636" s="6"/>
    </row>
    <row r="1637" spans="6:57" x14ac:dyDescent="0.2"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AD1637" s="6"/>
      <c r="AE1637" s="6"/>
      <c r="AF1637" s="6"/>
      <c r="AG1637" s="6"/>
      <c r="AH1637" s="6"/>
      <c r="AI1637" s="6"/>
      <c r="AJ1637" s="6"/>
      <c r="AK1637" s="6"/>
      <c r="AL1637" s="6"/>
      <c r="AM1637" s="6"/>
      <c r="AN1637" s="6"/>
      <c r="AO1637" s="6"/>
      <c r="AP1637" s="6"/>
      <c r="AQ1637" s="6"/>
      <c r="AR1637" s="6"/>
      <c r="AS1637" s="6"/>
      <c r="AT1637" s="6"/>
      <c r="AU1637" s="6"/>
      <c r="AV1637" s="6"/>
      <c r="AW1637" s="6"/>
      <c r="BD1637" s="6"/>
      <c r="BE1637" s="6"/>
    </row>
    <row r="1638" spans="6:57" x14ac:dyDescent="0.2"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AD1638" s="6"/>
      <c r="AE1638" s="6"/>
      <c r="AF1638" s="6"/>
      <c r="AG1638" s="6"/>
      <c r="AH1638" s="6"/>
      <c r="AI1638" s="6"/>
      <c r="AJ1638" s="6"/>
      <c r="AK1638" s="6"/>
      <c r="AL1638" s="6"/>
      <c r="AM1638" s="6"/>
      <c r="AN1638" s="6"/>
      <c r="AO1638" s="6"/>
      <c r="AP1638" s="6"/>
      <c r="AQ1638" s="6"/>
      <c r="AR1638" s="6"/>
      <c r="AS1638" s="6"/>
      <c r="AT1638" s="6"/>
      <c r="AU1638" s="6"/>
      <c r="AV1638" s="6"/>
      <c r="AW1638" s="6"/>
      <c r="BD1638" s="6"/>
      <c r="BE1638" s="6"/>
    </row>
    <row r="1639" spans="6:57" x14ac:dyDescent="0.2"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AD1639" s="6"/>
      <c r="AE1639" s="6"/>
      <c r="AF1639" s="6"/>
      <c r="AG1639" s="6"/>
      <c r="AH1639" s="6"/>
      <c r="AI1639" s="6"/>
      <c r="AJ1639" s="6"/>
      <c r="AK1639" s="6"/>
      <c r="AL1639" s="6"/>
      <c r="AM1639" s="6"/>
      <c r="AN1639" s="6"/>
      <c r="AO1639" s="6"/>
      <c r="AP1639" s="6"/>
      <c r="AQ1639" s="6"/>
      <c r="AR1639" s="6"/>
      <c r="AS1639" s="6"/>
      <c r="AT1639" s="6"/>
      <c r="AU1639" s="6"/>
      <c r="AV1639" s="6"/>
      <c r="AW1639" s="6"/>
      <c r="BD1639" s="6"/>
      <c r="BE1639" s="6"/>
    </row>
    <row r="1640" spans="6:57" x14ac:dyDescent="0.2"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AD1640" s="6"/>
      <c r="AE1640" s="6"/>
      <c r="AF1640" s="6"/>
      <c r="AG1640" s="6"/>
      <c r="AH1640" s="6"/>
      <c r="AI1640" s="6"/>
      <c r="AJ1640" s="6"/>
      <c r="AK1640" s="6"/>
      <c r="AL1640" s="6"/>
      <c r="AM1640" s="6"/>
      <c r="AN1640" s="6"/>
      <c r="AO1640" s="6"/>
      <c r="AP1640" s="6"/>
      <c r="AQ1640" s="6"/>
      <c r="AR1640" s="6"/>
      <c r="AS1640" s="6"/>
      <c r="AT1640" s="6"/>
      <c r="AU1640" s="6"/>
      <c r="AV1640" s="6"/>
      <c r="AW1640" s="6"/>
      <c r="BD1640" s="6"/>
      <c r="BE1640" s="6"/>
    </row>
    <row r="1641" spans="6:57" x14ac:dyDescent="0.2"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AD1641" s="6"/>
      <c r="AE1641" s="6"/>
      <c r="AF1641" s="6"/>
      <c r="AG1641" s="6"/>
      <c r="AH1641" s="6"/>
      <c r="AI1641" s="6"/>
      <c r="AJ1641" s="6"/>
      <c r="AK1641" s="6"/>
      <c r="AL1641" s="6"/>
      <c r="AM1641" s="6"/>
      <c r="AN1641" s="6"/>
      <c r="AO1641" s="6"/>
      <c r="AP1641" s="6"/>
      <c r="AQ1641" s="6"/>
      <c r="AR1641" s="6"/>
      <c r="AS1641" s="6"/>
      <c r="AT1641" s="6"/>
      <c r="AU1641" s="6"/>
      <c r="AV1641" s="6"/>
      <c r="AW1641" s="6"/>
      <c r="BD1641" s="6"/>
      <c r="BE1641" s="6"/>
    </row>
    <row r="1642" spans="6:57" x14ac:dyDescent="0.2"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AD1642" s="6"/>
      <c r="AE1642" s="6"/>
      <c r="AF1642" s="6"/>
      <c r="AG1642" s="6"/>
      <c r="AH1642" s="6"/>
      <c r="AI1642" s="6"/>
      <c r="AJ1642" s="6"/>
      <c r="AK1642" s="6"/>
      <c r="AL1642" s="6"/>
      <c r="AM1642" s="6"/>
      <c r="AN1642" s="6"/>
      <c r="AO1642" s="6"/>
      <c r="AP1642" s="6"/>
      <c r="AQ1642" s="6"/>
      <c r="AR1642" s="6"/>
      <c r="AS1642" s="6"/>
      <c r="AT1642" s="6"/>
      <c r="AU1642" s="6"/>
      <c r="AV1642" s="6"/>
      <c r="AW1642" s="6"/>
      <c r="BD1642" s="6"/>
      <c r="BE1642" s="6"/>
    </row>
    <row r="1643" spans="6:57" x14ac:dyDescent="0.2"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AD1643" s="6"/>
      <c r="AE1643" s="6"/>
      <c r="AF1643" s="6"/>
      <c r="AG1643" s="6"/>
      <c r="AH1643" s="6"/>
      <c r="AI1643" s="6"/>
      <c r="AJ1643" s="6"/>
      <c r="AK1643" s="6"/>
      <c r="AL1643" s="6"/>
      <c r="AM1643" s="6"/>
      <c r="AN1643" s="6"/>
      <c r="AO1643" s="6"/>
      <c r="AP1643" s="6"/>
      <c r="AQ1643" s="6"/>
      <c r="AR1643" s="6"/>
      <c r="AS1643" s="6"/>
      <c r="AT1643" s="6"/>
      <c r="AU1643" s="6"/>
      <c r="AV1643" s="6"/>
      <c r="AW1643" s="6"/>
      <c r="BD1643" s="6"/>
      <c r="BE1643" s="6"/>
    </row>
    <row r="1644" spans="6:57" x14ac:dyDescent="0.2"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AD1644" s="6"/>
      <c r="AE1644" s="6"/>
      <c r="AF1644" s="6"/>
      <c r="AG1644" s="6"/>
      <c r="AH1644" s="6"/>
      <c r="AI1644" s="6"/>
      <c r="AJ1644" s="6"/>
      <c r="AK1644" s="6"/>
      <c r="AL1644" s="6"/>
      <c r="AM1644" s="6"/>
      <c r="AN1644" s="6"/>
      <c r="AO1644" s="6"/>
      <c r="AP1644" s="6"/>
      <c r="AQ1644" s="6"/>
      <c r="AR1644" s="6"/>
      <c r="AS1644" s="6"/>
      <c r="AT1644" s="6"/>
      <c r="AU1644" s="6"/>
      <c r="AV1644" s="6"/>
      <c r="AW1644" s="6"/>
      <c r="BD1644" s="6"/>
      <c r="BE1644" s="6"/>
    </row>
    <row r="1645" spans="6:57" x14ac:dyDescent="0.2"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AD1645" s="6"/>
      <c r="AE1645" s="6"/>
      <c r="AF1645" s="6"/>
      <c r="AG1645" s="6"/>
      <c r="AH1645" s="6"/>
      <c r="AI1645" s="6"/>
      <c r="AJ1645" s="6"/>
      <c r="AK1645" s="6"/>
      <c r="AL1645" s="6"/>
      <c r="AM1645" s="6"/>
      <c r="AN1645" s="6"/>
      <c r="AO1645" s="6"/>
      <c r="AP1645" s="6"/>
      <c r="AQ1645" s="6"/>
      <c r="AR1645" s="6"/>
      <c r="AS1645" s="6"/>
      <c r="AT1645" s="6"/>
      <c r="AU1645" s="6"/>
      <c r="AV1645" s="6"/>
      <c r="AW1645" s="6"/>
      <c r="BD1645" s="6"/>
      <c r="BE1645" s="6"/>
    </row>
    <row r="1646" spans="6:57" x14ac:dyDescent="0.2"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AD1646" s="6"/>
      <c r="AE1646" s="6"/>
      <c r="AF1646" s="6"/>
      <c r="AG1646" s="6"/>
      <c r="AH1646" s="6"/>
      <c r="AI1646" s="6"/>
      <c r="AJ1646" s="6"/>
      <c r="AK1646" s="6"/>
      <c r="AL1646" s="6"/>
      <c r="AM1646" s="6"/>
      <c r="AN1646" s="6"/>
      <c r="AO1646" s="6"/>
      <c r="AP1646" s="6"/>
      <c r="AQ1646" s="6"/>
      <c r="AR1646" s="6"/>
      <c r="AS1646" s="6"/>
      <c r="AT1646" s="6"/>
      <c r="AU1646" s="6"/>
      <c r="AV1646" s="6"/>
      <c r="AW1646" s="6"/>
      <c r="BD1646" s="6"/>
      <c r="BE1646" s="6"/>
    </row>
    <row r="1647" spans="6:57" x14ac:dyDescent="0.2"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AD1647" s="6"/>
      <c r="AE1647" s="6"/>
      <c r="AF1647" s="6"/>
      <c r="AG1647" s="6"/>
      <c r="AH1647" s="6"/>
      <c r="AI1647" s="6"/>
      <c r="AJ1647" s="6"/>
      <c r="AK1647" s="6"/>
      <c r="AL1647" s="6"/>
      <c r="AM1647" s="6"/>
      <c r="AN1647" s="6"/>
      <c r="AO1647" s="6"/>
      <c r="AP1647" s="6"/>
      <c r="AQ1647" s="6"/>
      <c r="AR1647" s="6"/>
      <c r="AS1647" s="6"/>
      <c r="AT1647" s="6"/>
      <c r="AU1647" s="6"/>
      <c r="AV1647" s="6"/>
      <c r="AW1647" s="6"/>
      <c r="BD1647" s="6"/>
      <c r="BE1647" s="6"/>
    </row>
    <row r="1648" spans="6:57" x14ac:dyDescent="0.2"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AD1648" s="6"/>
      <c r="AE1648" s="6"/>
      <c r="AF1648" s="6"/>
      <c r="AG1648" s="6"/>
      <c r="AH1648" s="6"/>
      <c r="AI1648" s="6"/>
      <c r="AJ1648" s="6"/>
      <c r="AK1648" s="6"/>
      <c r="AL1648" s="6"/>
      <c r="AM1648" s="6"/>
      <c r="AN1648" s="6"/>
      <c r="AO1648" s="6"/>
      <c r="AP1648" s="6"/>
      <c r="AQ1648" s="6"/>
      <c r="AR1648" s="6"/>
      <c r="AS1648" s="6"/>
      <c r="AT1648" s="6"/>
      <c r="AU1648" s="6"/>
      <c r="AV1648" s="6"/>
      <c r="AW1648" s="6"/>
      <c r="BD1648" s="6"/>
      <c r="BE1648" s="6"/>
    </row>
    <row r="1649" spans="6:57" x14ac:dyDescent="0.2"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AD1649" s="6"/>
      <c r="AE1649" s="6"/>
      <c r="AF1649" s="6"/>
      <c r="AG1649" s="6"/>
      <c r="AH1649" s="6"/>
      <c r="AI1649" s="6"/>
      <c r="AJ1649" s="6"/>
      <c r="AK1649" s="6"/>
      <c r="AL1649" s="6"/>
      <c r="AM1649" s="6"/>
      <c r="AN1649" s="6"/>
      <c r="AO1649" s="6"/>
      <c r="AP1649" s="6"/>
      <c r="AQ1649" s="6"/>
      <c r="AR1649" s="6"/>
      <c r="AS1649" s="6"/>
      <c r="AT1649" s="6"/>
      <c r="AU1649" s="6"/>
      <c r="AV1649" s="6"/>
      <c r="AW1649" s="6"/>
      <c r="BD1649" s="6"/>
      <c r="BE1649" s="6"/>
    </row>
    <row r="1650" spans="6:57" x14ac:dyDescent="0.2"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AD1650" s="6"/>
      <c r="AE1650" s="6"/>
      <c r="AF1650" s="6"/>
      <c r="AG1650" s="6"/>
      <c r="AH1650" s="6"/>
      <c r="AI1650" s="6"/>
      <c r="AJ1650" s="6"/>
      <c r="AK1650" s="6"/>
      <c r="AL1650" s="6"/>
      <c r="AM1650" s="6"/>
      <c r="AN1650" s="6"/>
      <c r="AO1650" s="6"/>
      <c r="AP1650" s="6"/>
      <c r="AQ1650" s="6"/>
      <c r="AR1650" s="6"/>
      <c r="AS1650" s="6"/>
      <c r="AT1650" s="6"/>
      <c r="AU1650" s="6"/>
      <c r="AV1650" s="6"/>
      <c r="AW1650" s="6"/>
      <c r="BD1650" s="6"/>
      <c r="BE1650" s="6"/>
    </row>
    <row r="1651" spans="6:57" x14ac:dyDescent="0.2"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AD1651" s="6"/>
      <c r="AE1651" s="6"/>
      <c r="AF1651" s="6"/>
      <c r="AG1651" s="6"/>
      <c r="AH1651" s="6"/>
      <c r="AI1651" s="6"/>
      <c r="AJ1651" s="6"/>
      <c r="AK1651" s="6"/>
      <c r="AL1651" s="6"/>
      <c r="AM1651" s="6"/>
      <c r="AN1651" s="6"/>
      <c r="AO1651" s="6"/>
      <c r="AP1651" s="6"/>
      <c r="AQ1651" s="6"/>
      <c r="AR1651" s="6"/>
      <c r="AS1651" s="6"/>
      <c r="AT1651" s="6"/>
      <c r="AU1651" s="6"/>
      <c r="AV1651" s="6"/>
      <c r="AW1651" s="6"/>
      <c r="BD1651" s="6"/>
      <c r="BE1651" s="6"/>
    </row>
    <row r="1652" spans="6:57" x14ac:dyDescent="0.2"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AD1652" s="6"/>
      <c r="AE1652" s="6"/>
      <c r="AF1652" s="6"/>
      <c r="AG1652" s="6"/>
      <c r="AH1652" s="6"/>
      <c r="AI1652" s="6"/>
      <c r="AJ1652" s="6"/>
      <c r="AK1652" s="6"/>
      <c r="AL1652" s="6"/>
      <c r="AM1652" s="6"/>
      <c r="AN1652" s="6"/>
      <c r="AO1652" s="6"/>
      <c r="AP1652" s="6"/>
      <c r="AQ1652" s="6"/>
      <c r="AR1652" s="6"/>
      <c r="AS1652" s="6"/>
      <c r="AT1652" s="6"/>
      <c r="AU1652" s="6"/>
      <c r="AV1652" s="6"/>
      <c r="AW1652" s="6"/>
      <c r="BD1652" s="6"/>
      <c r="BE1652" s="6"/>
    </row>
    <row r="1653" spans="6:57" x14ac:dyDescent="0.2"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AD1653" s="6"/>
      <c r="AE1653" s="6"/>
      <c r="AF1653" s="6"/>
      <c r="AG1653" s="6"/>
      <c r="AH1653" s="6"/>
      <c r="AI1653" s="6"/>
      <c r="AJ1653" s="6"/>
      <c r="AK1653" s="6"/>
      <c r="AL1653" s="6"/>
      <c r="AM1653" s="6"/>
      <c r="AN1653" s="6"/>
      <c r="AO1653" s="6"/>
      <c r="AP1653" s="6"/>
      <c r="AQ1653" s="6"/>
      <c r="AR1653" s="6"/>
      <c r="AS1653" s="6"/>
      <c r="AT1653" s="6"/>
      <c r="AU1653" s="6"/>
      <c r="AV1653" s="6"/>
      <c r="AW1653" s="6"/>
      <c r="BD1653" s="6"/>
      <c r="BE1653" s="6"/>
    </row>
    <row r="1654" spans="6:57" x14ac:dyDescent="0.2"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AD1654" s="6"/>
      <c r="AE1654" s="6"/>
      <c r="AF1654" s="6"/>
      <c r="AG1654" s="6"/>
      <c r="AH1654" s="6"/>
      <c r="AI1654" s="6"/>
      <c r="AJ1654" s="6"/>
      <c r="AK1654" s="6"/>
      <c r="AL1654" s="6"/>
      <c r="AM1654" s="6"/>
      <c r="AN1654" s="6"/>
      <c r="AO1654" s="6"/>
      <c r="AP1654" s="6"/>
      <c r="AQ1654" s="6"/>
      <c r="AR1654" s="6"/>
      <c r="AS1654" s="6"/>
      <c r="AT1654" s="6"/>
      <c r="AU1654" s="6"/>
      <c r="AV1654" s="6"/>
      <c r="AW1654" s="6"/>
      <c r="BD1654" s="6"/>
      <c r="BE1654" s="6"/>
    </row>
    <row r="1655" spans="6:57" x14ac:dyDescent="0.2"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AD1655" s="6"/>
      <c r="AE1655" s="6"/>
      <c r="AF1655" s="6"/>
      <c r="AG1655" s="6"/>
      <c r="AH1655" s="6"/>
      <c r="AI1655" s="6"/>
      <c r="AJ1655" s="6"/>
      <c r="AK1655" s="6"/>
      <c r="AL1655" s="6"/>
      <c r="AM1655" s="6"/>
      <c r="AN1655" s="6"/>
      <c r="AO1655" s="6"/>
      <c r="AP1655" s="6"/>
      <c r="AQ1655" s="6"/>
      <c r="AR1655" s="6"/>
      <c r="AS1655" s="6"/>
      <c r="AT1655" s="6"/>
      <c r="AU1655" s="6"/>
      <c r="AV1655" s="6"/>
      <c r="AW1655" s="6"/>
      <c r="BD1655" s="6"/>
      <c r="BE1655" s="6"/>
    </row>
    <row r="1656" spans="6:57" x14ac:dyDescent="0.2"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AD1656" s="6"/>
      <c r="AE1656" s="6"/>
      <c r="AF1656" s="6"/>
      <c r="AG1656" s="6"/>
      <c r="AH1656" s="6"/>
      <c r="AI1656" s="6"/>
      <c r="AJ1656" s="6"/>
      <c r="AK1656" s="6"/>
      <c r="AL1656" s="6"/>
      <c r="AM1656" s="6"/>
      <c r="AN1656" s="6"/>
      <c r="AO1656" s="6"/>
      <c r="AP1656" s="6"/>
      <c r="AQ1656" s="6"/>
      <c r="AR1656" s="6"/>
      <c r="AS1656" s="6"/>
      <c r="AT1656" s="6"/>
      <c r="AU1656" s="6"/>
      <c r="AV1656" s="6"/>
      <c r="AW1656" s="6"/>
      <c r="BD1656" s="6"/>
      <c r="BE1656" s="6"/>
    </row>
    <row r="1657" spans="6:57" x14ac:dyDescent="0.2"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AD1657" s="6"/>
      <c r="AE1657" s="6"/>
      <c r="AF1657" s="6"/>
      <c r="AG1657" s="6"/>
      <c r="AH1657" s="6"/>
      <c r="AI1657" s="6"/>
      <c r="AJ1657" s="6"/>
      <c r="AK1657" s="6"/>
      <c r="AL1657" s="6"/>
      <c r="AM1657" s="6"/>
      <c r="AN1657" s="6"/>
      <c r="AO1657" s="6"/>
      <c r="AP1657" s="6"/>
      <c r="AQ1657" s="6"/>
      <c r="AR1657" s="6"/>
      <c r="AS1657" s="6"/>
      <c r="AT1657" s="6"/>
      <c r="AU1657" s="6"/>
      <c r="AV1657" s="6"/>
      <c r="AW1657" s="6"/>
      <c r="BD1657" s="6"/>
      <c r="BE1657" s="6"/>
    </row>
    <row r="1658" spans="6:57" x14ac:dyDescent="0.2"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AD1658" s="6"/>
      <c r="AE1658" s="6"/>
      <c r="AF1658" s="6"/>
      <c r="AG1658" s="6"/>
      <c r="AH1658" s="6"/>
      <c r="AI1658" s="6"/>
      <c r="AJ1658" s="6"/>
      <c r="AK1658" s="6"/>
      <c r="AL1658" s="6"/>
      <c r="AM1658" s="6"/>
      <c r="AN1658" s="6"/>
      <c r="AO1658" s="6"/>
      <c r="AP1658" s="6"/>
      <c r="AQ1658" s="6"/>
      <c r="AR1658" s="6"/>
      <c r="AS1658" s="6"/>
      <c r="AT1658" s="6"/>
      <c r="AU1658" s="6"/>
      <c r="AV1658" s="6"/>
      <c r="AW1658" s="6"/>
      <c r="BD1658" s="6"/>
      <c r="BE1658" s="6"/>
    </row>
    <row r="1659" spans="6:57" x14ac:dyDescent="0.2"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AD1659" s="6"/>
      <c r="AE1659" s="6"/>
      <c r="AF1659" s="6"/>
      <c r="AG1659" s="6"/>
      <c r="AH1659" s="6"/>
      <c r="AI1659" s="6"/>
      <c r="AJ1659" s="6"/>
      <c r="AK1659" s="6"/>
      <c r="AL1659" s="6"/>
      <c r="AM1659" s="6"/>
      <c r="AN1659" s="6"/>
      <c r="AO1659" s="6"/>
      <c r="AP1659" s="6"/>
      <c r="AQ1659" s="6"/>
      <c r="AR1659" s="6"/>
      <c r="AS1659" s="6"/>
      <c r="AT1659" s="6"/>
      <c r="AU1659" s="6"/>
      <c r="AV1659" s="6"/>
      <c r="AW1659" s="6"/>
      <c r="BD1659" s="6"/>
      <c r="BE1659" s="6"/>
    </row>
    <row r="1660" spans="6:57" x14ac:dyDescent="0.2"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AD1660" s="6"/>
      <c r="AE1660" s="6"/>
      <c r="AF1660" s="6"/>
      <c r="AG1660" s="6"/>
      <c r="AH1660" s="6"/>
      <c r="AI1660" s="6"/>
      <c r="AJ1660" s="6"/>
      <c r="AK1660" s="6"/>
      <c r="AL1660" s="6"/>
      <c r="AM1660" s="6"/>
      <c r="AN1660" s="6"/>
      <c r="AO1660" s="6"/>
      <c r="AP1660" s="6"/>
      <c r="AQ1660" s="6"/>
      <c r="AR1660" s="6"/>
      <c r="AS1660" s="6"/>
      <c r="AT1660" s="6"/>
      <c r="AU1660" s="6"/>
      <c r="AV1660" s="6"/>
      <c r="AW1660" s="6"/>
      <c r="BD1660" s="6"/>
      <c r="BE1660" s="6"/>
    </row>
    <row r="1661" spans="6:57" x14ac:dyDescent="0.2"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AD1661" s="6"/>
      <c r="AE1661" s="6"/>
      <c r="AF1661" s="6"/>
      <c r="AG1661" s="6"/>
      <c r="AH1661" s="6"/>
      <c r="AI1661" s="6"/>
      <c r="AJ1661" s="6"/>
      <c r="AK1661" s="6"/>
      <c r="AL1661" s="6"/>
      <c r="AM1661" s="6"/>
      <c r="AN1661" s="6"/>
      <c r="AO1661" s="6"/>
      <c r="AP1661" s="6"/>
      <c r="AQ1661" s="6"/>
      <c r="AR1661" s="6"/>
      <c r="AS1661" s="6"/>
      <c r="AT1661" s="6"/>
      <c r="AU1661" s="6"/>
      <c r="AV1661" s="6"/>
      <c r="AW1661" s="6"/>
      <c r="BD1661" s="6"/>
      <c r="BE1661" s="6"/>
    </row>
    <row r="1662" spans="6:57" x14ac:dyDescent="0.2"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AD1662" s="6"/>
      <c r="AE1662" s="6"/>
      <c r="AF1662" s="6"/>
      <c r="AG1662" s="6"/>
      <c r="AH1662" s="6"/>
      <c r="AI1662" s="6"/>
      <c r="AJ1662" s="6"/>
      <c r="AK1662" s="6"/>
      <c r="AL1662" s="6"/>
      <c r="AM1662" s="6"/>
      <c r="AN1662" s="6"/>
      <c r="AO1662" s="6"/>
      <c r="AP1662" s="6"/>
      <c r="AQ1662" s="6"/>
      <c r="AR1662" s="6"/>
      <c r="AS1662" s="6"/>
      <c r="AT1662" s="6"/>
      <c r="AU1662" s="6"/>
      <c r="AV1662" s="6"/>
      <c r="AW1662" s="6"/>
      <c r="BD1662" s="6"/>
      <c r="BE1662" s="6"/>
    </row>
    <row r="1663" spans="6:57" x14ac:dyDescent="0.2"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AD1663" s="6"/>
      <c r="AE1663" s="6"/>
      <c r="AF1663" s="6"/>
      <c r="AG1663" s="6"/>
      <c r="AH1663" s="6"/>
      <c r="AI1663" s="6"/>
      <c r="AJ1663" s="6"/>
      <c r="AK1663" s="6"/>
      <c r="AL1663" s="6"/>
      <c r="AM1663" s="6"/>
      <c r="AN1663" s="6"/>
      <c r="AO1663" s="6"/>
      <c r="AP1663" s="6"/>
      <c r="AQ1663" s="6"/>
      <c r="AR1663" s="6"/>
      <c r="AS1663" s="6"/>
      <c r="AT1663" s="6"/>
      <c r="AU1663" s="6"/>
      <c r="AV1663" s="6"/>
      <c r="AW1663" s="6"/>
      <c r="BD1663" s="6"/>
      <c r="BE1663" s="6"/>
    </row>
    <row r="1664" spans="6:57" x14ac:dyDescent="0.2"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AD1664" s="6"/>
      <c r="AE1664" s="6"/>
      <c r="AF1664" s="6"/>
      <c r="AG1664" s="6"/>
      <c r="AH1664" s="6"/>
      <c r="AI1664" s="6"/>
      <c r="AJ1664" s="6"/>
      <c r="AK1664" s="6"/>
      <c r="AL1664" s="6"/>
      <c r="AM1664" s="6"/>
      <c r="AN1664" s="6"/>
      <c r="AO1664" s="6"/>
      <c r="AP1664" s="6"/>
      <c r="AQ1664" s="6"/>
      <c r="AR1664" s="6"/>
      <c r="AS1664" s="6"/>
      <c r="AT1664" s="6"/>
      <c r="AU1664" s="6"/>
      <c r="AV1664" s="6"/>
      <c r="AW1664" s="6"/>
      <c r="BD1664" s="6"/>
      <c r="BE1664" s="6"/>
    </row>
    <row r="1665" spans="6:57" x14ac:dyDescent="0.2"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AD1665" s="6"/>
      <c r="AE1665" s="6"/>
      <c r="AF1665" s="6"/>
      <c r="AG1665" s="6"/>
      <c r="AH1665" s="6"/>
      <c r="AI1665" s="6"/>
      <c r="AJ1665" s="6"/>
      <c r="AK1665" s="6"/>
      <c r="AL1665" s="6"/>
      <c r="AM1665" s="6"/>
      <c r="AN1665" s="6"/>
      <c r="AO1665" s="6"/>
      <c r="AP1665" s="6"/>
      <c r="AQ1665" s="6"/>
      <c r="AR1665" s="6"/>
      <c r="AS1665" s="6"/>
      <c r="AT1665" s="6"/>
      <c r="AU1665" s="6"/>
      <c r="AV1665" s="6"/>
      <c r="AW1665" s="6"/>
      <c r="BD1665" s="6"/>
      <c r="BE1665" s="6"/>
    </row>
    <row r="1666" spans="6:57" x14ac:dyDescent="0.2"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AD1666" s="6"/>
      <c r="AE1666" s="6"/>
      <c r="AF1666" s="6"/>
      <c r="AG1666" s="6"/>
      <c r="AH1666" s="6"/>
      <c r="AI1666" s="6"/>
      <c r="AJ1666" s="6"/>
      <c r="AK1666" s="6"/>
      <c r="AL1666" s="6"/>
      <c r="AM1666" s="6"/>
      <c r="AN1666" s="6"/>
      <c r="AO1666" s="6"/>
      <c r="AP1666" s="6"/>
      <c r="AQ1666" s="6"/>
      <c r="AR1666" s="6"/>
      <c r="AS1666" s="6"/>
      <c r="AT1666" s="6"/>
      <c r="AU1666" s="6"/>
      <c r="AV1666" s="6"/>
      <c r="AW1666" s="6"/>
      <c r="BD1666" s="6"/>
      <c r="BE1666" s="6"/>
    </row>
    <row r="1667" spans="6:57" x14ac:dyDescent="0.2"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AD1667" s="6"/>
      <c r="AE1667" s="6"/>
      <c r="AF1667" s="6"/>
      <c r="AG1667" s="6"/>
      <c r="AH1667" s="6"/>
      <c r="AI1667" s="6"/>
      <c r="AJ1667" s="6"/>
      <c r="AK1667" s="6"/>
      <c r="AL1667" s="6"/>
      <c r="AM1667" s="6"/>
      <c r="AN1667" s="6"/>
      <c r="AO1667" s="6"/>
      <c r="AP1667" s="6"/>
      <c r="AQ1667" s="6"/>
      <c r="AR1667" s="6"/>
      <c r="AS1667" s="6"/>
      <c r="AT1667" s="6"/>
      <c r="AU1667" s="6"/>
      <c r="AV1667" s="6"/>
      <c r="AW1667" s="6"/>
      <c r="BD1667" s="6"/>
      <c r="BE1667" s="6"/>
    </row>
    <row r="1668" spans="6:57" x14ac:dyDescent="0.2"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AD1668" s="6"/>
      <c r="AE1668" s="6"/>
      <c r="AF1668" s="6"/>
      <c r="AG1668" s="6"/>
      <c r="AH1668" s="6"/>
      <c r="AI1668" s="6"/>
      <c r="AJ1668" s="6"/>
      <c r="AK1668" s="6"/>
      <c r="AL1668" s="6"/>
      <c r="AM1668" s="6"/>
      <c r="AN1668" s="6"/>
      <c r="AO1668" s="6"/>
      <c r="AP1668" s="6"/>
      <c r="AQ1668" s="6"/>
      <c r="AR1668" s="6"/>
      <c r="AS1668" s="6"/>
      <c r="AT1668" s="6"/>
      <c r="AU1668" s="6"/>
      <c r="AV1668" s="6"/>
      <c r="AW1668" s="6"/>
      <c r="BD1668" s="6"/>
      <c r="BE1668" s="6"/>
    </row>
    <row r="1669" spans="6:57" x14ac:dyDescent="0.2"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AD1669" s="6"/>
      <c r="AE1669" s="6"/>
      <c r="AF1669" s="6"/>
      <c r="AG1669" s="6"/>
      <c r="AH1669" s="6"/>
      <c r="AI1669" s="6"/>
      <c r="AJ1669" s="6"/>
      <c r="AK1669" s="6"/>
      <c r="AL1669" s="6"/>
      <c r="AM1669" s="6"/>
      <c r="AN1669" s="6"/>
      <c r="AO1669" s="6"/>
      <c r="AP1669" s="6"/>
      <c r="AQ1669" s="6"/>
      <c r="AR1669" s="6"/>
      <c r="AS1669" s="6"/>
      <c r="AT1669" s="6"/>
      <c r="AU1669" s="6"/>
      <c r="AV1669" s="6"/>
      <c r="AW1669" s="6"/>
      <c r="BD1669" s="6"/>
      <c r="BE1669" s="6"/>
    </row>
    <row r="1670" spans="6:57" x14ac:dyDescent="0.2"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AD1670" s="6"/>
      <c r="AE1670" s="6"/>
      <c r="AF1670" s="6"/>
      <c r="AG1670" s="6"/>
      <c r="AH1670" s="6"/>
      <c r="AI1670" s="6"/>
      <c r="AJ1670" s="6"/>
      <c r="AK1670" s="6"/>
      <c r="AL1670" s="6"/>
      <c r="AM1670" s="6"/>
      <c r="AN1670" s="6"/>
      <c r="AO1670" s="6"/>
      <c r="AP1670" s="6"/>
      <c r="AQ1670" s="6"/>
      <c r="AR1670" s="6"/>
      <c r="AS1670" s="6"/>
      <c r="AT1670" s="6"/>
      <c r="AU1670" s="6"/>
      <c r="AV1670" s="6"/>
      <c r="AW1670" s="6"/>
      <c r="BD1670" s="6"/>
      <c r="BE1670" s="6"/>
    </row>
    <row r="1671" spans="6:57" x14ac:dyDescent="0.2"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AD1671" s="6"/>
      <c r="AE1671" s="6"/>
      <c r="AF1671" s="6"/>
      <c r="AG1671" s="6"/>
      <c r="AH1671" s="6"/>
      <c r="AI1671" s="6"/>
      <c r="AJ1671" s="6"/>
      <c r="AK1671" s="6"/>
      <c r="AL1671" s="6"/>
      <c r="AM1671" s="6"/>
      <c r="AN1671" s="6"/>
      <c r="AO1671" s="6"/>
      <c r="AP1671" s="6"/>
      <c r="AQ1671" s="6"/>
      <c r="AR1671" s="6"/>
      <c r="AS1671" s="6"/>
      <c r="AT1671" s="6"/>
      <c r="AU1671" s="6"/>
      <c r="AV1671" s="6"/>
      <c r="AW1671" s="6"/>
      <c r="BD1671" s="6"/>
      <c r="BE1671" s="6"/>
    </row>
    <row r="1672" spans="6:57" x14ac:dyDescent="0.2"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AD1672" s="6"/>
      <c r="AE1672" s="6"/>
      <c r="AF1672" s="6"/>
      <c r="AG1672" s="6"/>
      <c r="AH1672" s="6"/>
      <c r="AI1672" s="6"/>
      <c r="AJ1672" s="6"/>
      <c r="AK1672" s="6"/>
      <c r="AL1672" s="6"/>
      <c r="AM1672" s="6"/>
      <c r="AN1672" s="6"/>
      <c r="AO1672" s="6"/>
      <c r="AP1672" s="6"/>
      <c r="AQ1672" s="6"/>
      <c r="AR1672" s="6"/>
      <c r="AS1672" s="6"/>
      <c r="AT1672" s="6"/>
      <c r="AU1672" s="6"/>
      <c r="AV1672" s="6"/>
      <c r="AW1672" s="6"/>
      <c r="BD1672" s="6"/>
      <c r="BE1672" s="6"/>
    </row>
    <row r="1673" spans="6:57" x14ac:dyDescent="0.2"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AD1673" s="6"/>
      <c r="AE1673" s="6"/>
      <c r="AF1673" s="6"/>
      <c r="AG1673" s="6"/>
      <c r="AH1673" s="6"/>
      <c r="AI1673" s="6"/>
      <c r="AJ1673" s="6"/>
      <c r="AK1673" s="6"/>
      <c r="AL1673" s="6"/>
      <c r="AM1673" s="6"/>
      <c r="AN1673" s="6"/>
      <c r="AO1673" s="6"/>
      <c r="AP1673" s="6"/>
      <c r="AQ1673" s="6"/>
      <c r="AR1673" s="6"/>
      <c r="AS1673" s="6"/>
      <c r="AT1673" s="6"/>
      <c r="AU1673" s="6"/>
      <c r="AV1673" s="6"/>
      <c r="AW1673" s="6"/>
      <c r="BD1673" s="6"/>
      <c r="BE1673" s="6"/>
    </row>
    <row r="1674" spans="6:57" x14ac:dyDescent="0.2"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AD1674" s="6"/>
      <c r="AE1674" s="6"/>
      <c r="AF1674" s="6"/>
      <c r="AG1674" s="6"/>
      <c r="AH1674" s="6"/>
      <c r="AI1674" s="6"/>
      <c r="AJ1674" s="6"/>
      <c r="AK1674" s="6"/>
      <c r="AL1674" s="6"/>
      <c r="AM1674" s="6"/>
      <c r="AN1674" s="6"/>
      <c r="AO1674" s="6"/>
      <c r="AP1674" s="6"/>
      <c r="AQ1674" s="6"/>
      <c r="AR1674" s="6"/>
      <c r="AS1674" s="6"/>
      <c r="AT1674" s="6"/>
      <c r="AU1674" s="6"/>
      <c r="AV1674" s="6"/>
      <c r="AW1674" s="6"/>
      <c r="BD1674" s="6"/>
      <c r="BE1674" s="6"/>
    </row>
    <row r="1675" spans="6:57" x14ac:dyDescent="0.2"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AD1675" s="6"/>
      <c r="AE1675" s="6"/>
      <c r="AF1675" s="6"/>
      <c r="AG1675" s="6"/>
      <c r="AH1675" s="6"/>
      <c r="AI1675" s="6"/>
      <c r="AJ1675" s="6"/>
      <c r="AK1675" s="6"/>
      <c r="AL1675" s="6"/>
      <c r="AM1675" s="6"/>
      <c r="AN1675" s="6"/>
      <c r="AO1675" s="6"/>
      <c r="AP1675" s="6"/>
      <c r="AQ1675" s="6"/>
      <c r="AR1675" s="6"/>
      <c r="AS1675" s="6"/>
      <c r="AT1675" s="6"/>
      <c r="AU1675" s="6"/>
      <c r="AV1675" s="6"/>
      <c r="AW1675" s="6"/>
      <c r="BD1675" s="6"/>
      <c r="BE1675" s="6"/>
    </row>
    <row r="1676" spans="6:57" x14ac:dyDescent="0.2"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AD1676" s="6"/>
      <c r="AE1676" s="6"/>
      <c r="AF1676" s="6"/>
      <c r="AG1676" s="6"/>
      <c r="AH1676" s="6"/>
      <c r="AI1676" s="6"/>
      <c r="AJ1676" s="6"/>
      <c r="AK1676" s="6"/>
      <c r="AL1676" s="6"/>
      <c r="AM1676" s="6"/>
      <c r="AN1676" s="6"/>
      <c r="AO1676" s="6"/>
      <c r="AP1676" s="6"/>
      <c r="AQ1676" s="6"/>
      <c r="AR1676" s="6"/>
      <c r="AS1676" s="6"/>
      <c r="AT1676" s="6"/>
      <c r="AU1676" s="6"/>
      <c r="AV1676" s="6"/>
      <c r="AW1676" s="6"/>
      <c r="BD1676" s="6"/>
      <c r="BE1676" s="6"/>
    </row>
    <row r="1677" spans="6:57" x14ac:dyDescent="0.2"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AD1677" s="6"/>
      <c r="AE1677" s="6"/>
      <c r="AF1677" s="6"/>
      <c r="AG1677" s="6"/>
      <c r="AH1677" s="6"/>
      <c r="AI1677" s="6"/>
      <c r="AJ1677" s="6"/>
      <c r="AK1677" s="6"/>
      <c r="AL1677" s="6"/>
      <c r="AM1677" s="6"/>
      <c r="AN1677" s="6"/>
      <c r="AO1677" s="6"/>
      <c r="AP1677" s="6"/>
      <c r="AQ1677" s="6"/>
      <c r="AR1677" s="6"/>
      <c r="AS1677" s="6"/>
      <c r="AT1677" s="6"/>
      <c r="AU1677" s="6"/>
      <c r="AV1677" s="6"/>
      <c r="AW1677" s="6"/>
      <c r="BD1677" s="6"/>
      <c r="BE1677" s="6"/>
    </row>
    <row r="1678" spans="6:57" x14ac:dyDescent="0.2"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AD1678" s="6"/>
      <c r="AE1678" s="6"/>
      <c r="AF1678" s="6"/>
      <c r="AG1678" s="6"/>
      <c r="AH1678" s="6"/>
      <c r="AI1678" s="6"/>
      <c r="AJ1678" s="6"/>
      <c r="AK1678" s="6"/>
      <c r="AL1678" s="6"/>
      <c r="AM1678" s="6"/>
      <c r="AN1678" s="6"/>
      <c r="AO1678" s="6"/>
      <c r="AP1678" s="6"/>
      <c r="AQ1678" s="6"/>
      <c r="AR1678" s="6"/>
      <c r="AS1678" s="6"/>
      <c r="AT1678" s="6"/>
      <c r="AU1678" s="6"/>
      <c r="AV1678" s="6"/>
      <c r="AW1678" s="6"/>
      <c r="BD1678" s="6"/>
      <c r="BE1678" s="6"/>
    </row>
    <row r="1679" spans="6:57" x14ac:dyDescent="0.2"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AD1679" s="6"/>
      <c r="AE1679" s="6"/>
      <c r="AF1679" s="6"/>
      <c r="AG1679" s="6"/>
      <c r="AH1679" s="6"/>
      <c r="AI1679" s="6"/>
      <c r="AJ1679" s="6"/>
      <c r="AK1679" s="6"/>
      <c r="AL1679" s="6"/>
      <c r="AM1679" s="6"/>
      <c r="AN1679" s="6"/>
      <c r="AO1679" s="6"/>
      <c r="AP1679" s="6"/>
      <c r="AQ1679" s="6"/>
      <c r="AR1679" s="6"/>
      <c r="AS1679" s="6"/>
      <c r="AT1679" s="6"/>
      <c r="AU1679" s="6"/>
      <c r="AV1679" s="6"/>
      <c r="AW1679" s="6"/>
      <c r="BD1679" s="6"/>
      <c r="BE1679" s="6"/>
    </row>
    <row r="1680" spans="6:57" x14ac:dyDescent="0.2"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AD1680" s="6"/>
      <c r="AE1680" s="6"/>
      <c r="AF1680" s="6"/>
      <c r="AG1680" s="6"/>
      <c r="AH1680" s="6"/>
      <c r="AI1680" s="6"/>
      <c r="AJ1680" s="6"/>
      <c r="AK1680" s="6"/>
      <c r="AL1680" s="6"/>
      <c r="AM1680" s="6"/>
      <c r="AN1680" s="6"/>
      <c r="AO1680" s="6"/>
      <c r="AP1680" s="6"/>
      <c r="AQ1680" s="6"/>
      <c r="AR1680" s="6"/>
      <c r="AS1680" s="6"/>
      <c r="AT1680" s="6"/>
      <c r="AU1680" s="6"/>
      <c r="AV1680" s="6"/>
      <c r="AW1680" s="6"/>
      <c r="BD1680" s="6"/>
      <c r="BE1680" s="6"/>
    </row>
    <row r="1681" spans="6:57" x14ac:dyDescent="0.2"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AD1681" s="6"/>
      <c r="AE1681" s="6"/>
      <c r="AF1681" s="6"/>
      <c r="AG1681" s="6"/>
      <c r="AH1681" s="6"/>
      <c r="AI1681" s="6"/>
      <c r="AJ1681" s="6"/>
      <c r="AK1681" s="6"/>
      <c r="AL1681" s="6"/>
      <c r="AM1681" s="6"/>
      <c r="AN1681" s="6"/>
      <c r="AO1681" s="6"/>
      <c r="AP1681" s="6"/>
      <c r="AQ1681" s="6"/>
      <c r="AR1681" s="6"/>
      <c r="AS1681" s="6"/>
      <c r="AT1681" s="6"/>
      <c r="AU1681" s="6"/>
      <c r="AV1681" s="6"/>
      <c r="AW1681" s="6"/>
      <c r="BD1681" s="6"/>
      <c r="BE1681" s="6"/>
    </row>
    <row r="1682" spans="6:57" x14ac:dyDescent="0.2"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AD1682" s="6"/>
      <c r="AE1682" s="6"/>
      <c r="AF1682" s="6"/>
      <c r="AG1682" s="6"/>
      <c r="AH1682" s="6"/>
      <c r="AI1682" s="6"/>
      <c r="AJ1682" s="6"/>
      <c r="AK1682" s="6"/>
      <c r="AL1682" s="6"/>
      <c r="AM1682" s="6"/>
      <c r="AN1682" s="6"/>
      <c r="AO1682" s="6"/>
      <c r="AP1682" s="6"/>
      <c r="AQ1682" s="6"/>
      <c r="AR1682" s="6"/>
      <c r="AS1682" s="6"/>
      <c r="AT1682" s="6"/>
      <c r="AU1682" s="6"/>
      <c r="AV1682" s="6"/>
      <c r="AW1682" s="6"/>
      <c r="BD1682" s="6"/>
      <c r="BE1682" s="6"/>
    </row>
    <row r="1683" spans="6:57" x14ac:dyDescent="0.2"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AD1683" s="6"/>
      <c r="AE1683" s="6"/>
      <c r="AF1683" s="6"/>
      <c r="AG1683" s="6"/>
      <c r="AH1683" s="6"/>
      <c r="AI1683" s="6"/>
      <c r="AJ1683" s="6"/>
      <c r="AK1683" s="6"/>
      <c r="AL1683" s="6"/>
      <c r="AM1683" s="6"/>
      <c r="AN1683" s="6"/>
      <c r="AO1683" s="6"/>
      <c r="AP1683" s="6"/>
      <c r="AQ1683" s="6"/>
      <c r="AR1683" s="6"/>
      <c r="AS1683" s="6"/>
      <c r="AT1683" s="6"/>
      <c r="AU1683" s="6"/>
      <c r="AV1683" s="6"/>
      <c r="AW1683" s="6"/>
      <c r="BD1683" s="6"/>
      <c r="BE1683" s="6"/>
    </row>
    <row r="1684" spans="6:57" x14ac:dyDescent="0.2"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AD1684" s="6"/>
      <c r="AE1684" s="6"/>
      <c r="AF1684" s="6"/>
      <c r="AG1684" s="6"/>
      <c r="AH1684" s="6"/>
      <c r="AI1684" s="6"/>
      <c r="AJ1684" s="6"/>
      <c r="AK1684" s="6"/>
      <c r="AL1684" s="6"/>
      <c r="AM1684" s="6"/>
      <c r="AN1684" s="6"/>
      <c r="AO1684" s="6"/>
      <c r="AP1684" s="6"/>
      <c r="AQ1684" s="6"/>
      <c r="AR1684" s="6"/>
      <c r="AS1684" s="6"/>
      <c r="AT1684" s="6"/>
      <c r="AU1684" s="6"/>
      <c r="AV1684" s="6"/>
      <c r="AW1684" s="6"/>
      <c r="BD1684" s="6"/>
      <c r="BE1684" s="6"/>
    </row>
    <row r="1685" spans="6:57" x14ac:dyDescent="0.2"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AD1685" s="6"/>
      <c r="AE1685" s="6"/>
      <c r="AF1685" s="6"/>
      <c r="AG1685" s="6"/>
      <c r="AH1685" s="6"/>
      <c r="AI1685" s="6"/>
      <c r="AJ1685" s="6"/>
      <c r="AK1685" s="6"/>
      <c r="AL1685" s="6"/>
      <c r="AM1685" s="6"/>
      <c r="AN1685" s="6"/>
      <c r="AO1685" s="6"/>
      <c r="AP1685" s="6"/>
      <c r="AQ1685" s="6"/>
      <c r="AR1685" s="6"/>
      <c r="AS1685" s="6"/>
      <c r="AT1685" s="6"/>
      <c r="AU1685" s="6"/>
      <c r="AV1685" s="6"/>
      <c r="AW1685" s="6"/>
      <c r="BD1685" s="6"/>
      <c r="BE1685" s="6"/>
    </row>
    <row r="1686" spans="6:57" x14ac:dyDescent="0.2"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AD1686" s="6"/>
      <c r="AE1686" s="6"/>
      <c r="AF1686" s="6"/>
      <c r="AG1686" s="6"/>
      <c r="AH1686" s="6"/>
      <c r="AI1686" s="6"/>
      <c r="AJ1686" s="6"/>
      <c r="AK1686" s="6"/>
      <c r="AL1686" s="6"/>
      <c r="AM1686" s="6"/>
      <c r="AN1686" s="6"/>
      <c r="AO1686" s="6"/>
      <c r="AP1686" s="6"/>
      <c r="AQ1686" s="6"/>
      <c r="AR1686" s="6"/>
      <c r="AS1686" s="6"/>
      <c r="AT1686" s="6"/>
      <c r="AU1686" s="6"/>
      <c r="AV1686" s="6"/>
      <c r="AW1686" s="6"/>
      <c r="BD1686" s="6"/>
      <c r="BE1686" s="6"/>
    </row>
    <row r="1687" spans="6:57" x14ac:dyDescent="0.2"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AD1687" s="6"/>
      <c r="AE1687" s="6"/>
      <c r="AF1687" s="6"/>
      <c r="AG1687" s="6"/>
      <c r="AH1687" s="6"/>
      <c r="AI1687" s="6"/>
      <c r="AJ1687" s="6"/>
      <c r="AK1687" s="6"/>
      <c r="AL1687" s="6"/>
      <c r="AM1687" s="6"/>
      <c r="AN1687" s="6"/>
      <c r="AO1687" s="6"/>
      <c r="AP1687" s="6"/>
      <c r="AQ1687" s="6"/>
      <c r="AR1687" s="6"/>
      <c r="AS1687" s="6"/>
      <c r="AT1687" s="6"/>
      <c r="AU1687" s="6"/>
      <c r="AV1687" s="6"/>
      <c r="AW1687" s="6"/>
      <c r="BD1687" s="6"/>
      <c r="BE1687" s="6"/>
    </row>
    <row r="1688" spans="6:57" x14ac:dyDescent="0.2"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AD1688" s="6"/>
      <c r="AE1688" s="6"/>
      <c r="AF1688" s="6"/>
      <c r="AG1688" s="6"/>
      <c r="AH1688" s="6"/>
      <c r="AI1688" s="6"/>
      <c r="AJ1688" s="6"/>
      <c r="AK1688" s="6"/>
      <c r="AL1688" s="6"/>
      <c r="AM1688" s="6"/>
      <c r="AN1688" s="6"/>
      <c r="AO1688" s="6"/>
      <c r="AP1688" s="6"/>
      <c r="AQ1688" s="6"/>
      <c r="AR1688" s="6"/>
      <c r="AS1688" s="6"/>
      <c r="AT1688" s="6"/>
      <c r="AU1688" s="6"/>
      <c r="AV1688" s="6"/>
      <c r="AW1688" s="6"/>
      <c r="BD1688" s="6"/>
      <c r="BE1688" s="6"/>
    </row>
    <row r="1689" spans="6:57" x14ac:dyDescent="0.2"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AD1689" s="6"/>
      <c r="AE1689" s="6"/>
      <c r="AF1689" s="6"/>
      <c r="AG1689" s="6"/>
      <c r="AH1689" s="6"/>
      <c r="AI1689" s="6"/>
      <c r="AJ1689" s="6"/>
      <c r="AK1689" s="6"/>
      <c r="AL1689" s="6"/>
      <c r="AM1689" s="6"/>
      <c r="AN1689" s="6"/>
      <c r="AO1689" s="6"/>
      <c r="AP1689" s="6"/>
      <c r="AQ1689" s="6"/>
      <c r="AR1689" s="6"/>
      <c r="AS1689" s="6"/>
      <c r="AT1689" s="6"/>
      <c r="AU1689" s="6"/>
      <c r="AV1689" s="6"/>
      <c r="AW1689" s="6"/>
      <c r="BD1689" s="6"/>
      <c r="BE1689" s="6"/>
    </row>
    <row r="1690" spans="6:57" x14ac:dyDescent="0.2"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AD1690" s="6"/>
      <c r="AE1690" s="6"/>
      <c r="AF1690" s="6"/>
      <c r="AG1690" s="6"/>
      <c r="AH1690" s="6"/>
      <c r="AI1690" s="6"/>
      <c r="AJ1690" s="6"/>
      <c r="AK1690" s="6"/>
      <c r="AL1690" s="6"/>
      <c r="AM1690" s="6"/>
      <c r="AN1690" s="6"/>
      <c r="AO1690" s="6"/>
      <c r="AP1690" s="6"/>
      <c r="AQ1690" s="6"/>
      <c r="AR1690" s="6"/>
      <c r="AS1690" s="6"/>
      <c r="AT1690" s="6"/>
      <c r="AU1690" s="6"/>
      <c r="AV1690" s="6"/>
      <c r="AW1690" s="6"/>
      <c r="BD1690" s="6"/>
      <c r="BE1690" s="6"/>
    </row>
    <row r="1691" spans="6:57" x14ac:dyDescent="0.2"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AD1691" s="6"/>
      <c r="AE1691" s="6"/>
      <c r="AF1691" s="6"/>
      <c r="AG1691" s="6"/>
      <c r="AH1691" s="6"/>
      <c r="AI1691" s="6"/>
      <c r="AJ1691" s="6"/>
      <c r="AK1691" s="6"/>
      <c r="AL1691" s="6"/>
      <c r="AM1691" s="6"/>
      <c r="AN1691" s="6"/>
      <c r="AO1691" s="6"/>
      <c r="AP1691" s="6"/>
      <c r="AQ1691" s="6"/>
      <c r="AR1691" s="6"/>
      <c r="AS1691" s="6"/>
      <c r="AT1691" s="6"/>
      <c r="AU1691" s="6"/>
      <c r="AV1691" s="6"/>
      <c r="AW1691" s="6"/>
      <c r="BD1691" s="6"/>
      <c r="BE1691" s="6"/>
    </row>
    <row r="1692" spans="6:57" x14ac:dyDescent="0.2"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AD1692" s="6"/>
      <c r="AE1692" s="6"/>
      <c r="AF1692" s="6"/>
      <c r="AG1692" s="6"/>
      <c r="AH1692" s="6"/>
      <c r="AI1692" s="6"/>
      <c r="AJ1692" s="6"/>
      <c r="AK1692" s="6"/>
      <c r="AL1692" s="6"/>
      <c r="AM1692" s="6"/>
      <c r="AN1692" s="6"/>
      <c r="AO1692" s="6"/>
      <c r="AP1692" s="6"/>
      <c r="AQ1692" s="6"/>
      <c r="AR1692" s="6"/>
      <c r="AS1692" s="6"/>
      <c r="AT1692" s="6"/>
      <c r="AU1692" s="6"/>
      <c r="AV1692" s="6"/>
      <c r="AW1692" s="6"/>
      <c r="BD1692" s="6"/>
      <c r="BE1692" s="6"/>
    </row>
    <row r="1693" spans="6:57" x14ac:dyDescent="0.2"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AD1693" s="6"/>
      <c r="AE1693" s="6"/>
      <c r="AF1693" s="6"/>
      <c r="AG1693" s="6"/>
      <c r="AH1693" s="6"/>
      <c r="AI1693" s="6"/>
      <c r="AJ1693" s="6"/>
      <c r="AK1693" s="6"/>
      <c r="AL1693" s="6"/>
      <c r="AM1693" s="6"/>
      <c r="AN1693" s="6"/>
      <c r="AO1693" s="6"/>
      <c r="AP1693" s="6"/>
      <c r="AQ1693" s="6"/>
      <c r="AR1693" s="6"/>
      <c r="AS1693" s="6"/>
      <c r="AT1693" s="6"/>
      <c r="AU1693" s="6"/>
      <c r="AV1693" s="6"/>
      <c r="AW1693" s="6"/>
      <c r="BD1693" s="6"/>
      <c r="BE1693" s="6"/>
    </row>
    <row r="1694" spans="6:57" x14ac:dyDescent="0.2"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AD1694" s="6"/>
      <c r="AE1694" s="6"/>
      <c r="AF1694" s="6"/>
      <c r="AG1694" s="6"/>
      <c r="AH1694" s="6"/>
      <c r="AI1694" s="6"/>
      <c r="AJ1694" s="6"/>
      <c r="AK1694" s="6"/>
      <c r="AL1694" s="6"/>
      <c r="AM1694" s="6"/>
      <c r="AN1694" s="6"/>
      <c r="AO1694" s="6"/>
      <c r="AP1694" s="6"/>
      <c r="AQ1694" s="6"/>
      <c r="AR1694" s="6"/>
      <c r="AS1694" s="6"/>
      <c r="AT1694" s="6"/>
      <c r="AU1694" s="6"/>
      <c r="AV1694" s="6"/>
      <c r="AW1694" s="6"/>
      <c r="BD1694" s="6"/>
      <c r="BE1694" s="6"/>
    </row>
    <row r="1695" spans="6:57" x14ac:dyDescent="0.2"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AD1695" s="6"/>
      <c r="AE1695" s="6"/>
      <c r="AF1695" s="6"/>
      <c r="AG1695" s="6"/>
      <c r="AH1695" s="6"/>
      <c r="AI1695" s="6"/>
      <c r="AJ1695" s="6"/>
      <c r="AK1695" s="6"/>
      <c r="AL1695" s="6"/>
      <c r="AM1695" s="6"/>
      <c r="AN1695" s="6"/>
      <c r="AO1695" s="6"/>
      <c r="AP1695" s="6"/>
      <c r="AQ1695" s="6"/>
      <c r="AR1695" s="6"/>
      <c r="AS1695" s="6"/>
      <c r="AT1695" s="6"/>
      <c r="AU1695" s="6"/>
      <c r="AV1695" s="6"/>
      <c r="AW1695" s="6"/>
      <c r="BD1695" s="6"/>
      <c r="BE1695" s="6"/>
    </row>
    <row r="1696" spans="6:57" x14ac:dyDescent="0.2"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AD1696" s="6"/>
      <c r="AE1696" s="6"/>
      <c r="AF1696" s="6"/>
      <c r="AG1696" s="6"/>
      <c r="AH1696" s="6"/>
      <c r="AI1696" s="6"/>
      <c r="AJ1696" s="6"/>
      <c r="AK1696" s="6"/>
      <c r="AL1696" s="6"/>
      <c r="AM1696" s="6"/>
      <c r="AN1696" s="6"/>
      <c r="AO1696" s="6"/>
      <c r="AP1696" s="6"/>
      <c r="AQ1696" s="6"/>
      <c r="AR1696" s="6"/>
      <c r="AS1696" s="6"/>
      <c r="AT1696" s="6"/>
      <c r="AU1696" s="6"/>
      <c r="AV1696" s="6"/>
      <c r="AW1696" s="6"/>
      <c r="BD1696" s="6"/>
      <c r="BE1696" s="6"/>
    </row>
    <row r="1697" spans="6:57" x14ac:dyDescent="0.2"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AD1697" s="6"/>
      <c r="AE1697" s="6"/>
      <c r="AF1697" s="6"/>
      <c r="AG1697" s="6"/>
      <c r="AH1697" s="6"/>
      <c r="AI1697" s="6"/>
      <c r="AJ1697" s="6"/>
      <c r="AK1697" s="6"/>
      <c r="AL1697" s="6"/>
      <c r="AM1697" s="6"/>
      <c r="AN1697" s="6"/>
      <c r="AO1697" s="6"/>
      <c r="AP1697" s="6"/>
      <c r="AQ1697" s="6"/>
      <c r="AR1697" s="6"/>
      <c r="AS1697" s="6"/>
      <c r="AT1697" s="6"/>
      <c r="AU1697" s="6"/>
      <c r="AV1697" s="6"/>
      <c r="AW1697" s="6"/>
      <c r="BD1697" s="6"/>
      <c r="BE1697" s="6"/>
    </row>
    <row r="1698" spans="6:57" x14ac:dyDescent="0.2"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AD1698" s="6"/>
      <c r="AE1698" s="6"/>
      <c r="AF1698" s="6"/>
      <c r="AG1698" s="6"/>
      <c r="AH1698" s="6"/>
      <c r="AI1698" s="6"/>
      <c r="AJ1698" s="6"/>
      <c r="AK1698" s="6"/>
      <c r="AL1698" s="6"/>
      <c r="AM1698" s="6"/>
      <c r="AN1698" s="6"/>
      <c r="AO1698" s="6"/>
      <c r="AP1698" s="6"/>
      <c r="AQ1698" s="6"/>
      <c r="AR1698" s="6"/>
      <c r="AS1698" s="6"/>
      <c r="AT1698" s="6"/>
      <c r="AU1698" s="6"/>
      <c r="AV1698" s="6"/>
      <c r="AW1698" s="6"/>
      <c r="BD1698" s="6"/>
      <c r="BE1698" s="6"/>
    </row>
    <row r="1699" spans="6:57" x14ac:dyDescent="0.2"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AD1699" s="6"/>
      <c r="AE1699" s="6"/>
      <c r="AF1699" s="6"/>
      <c r="AG1699" s="6"/>
      <c r="AH1699" s="6"/>
      <c r="AI1699" s="6"/>
      <c r="AJ1699" s="6"/>
      <c r="AK1699" s="6"/>
      <c r="AL1699" s="6"/>
      <c r="AM1699" s="6"/>
      <c r="AN1699" s="6"/>
      <c r="AO1699" s="6"/>
      <c r="AP1699" s="6"/>
      <c r="AQ1699" s="6"/>
      <c r="AR1699" s="6"/>
      <c r="AS1699" s="6"/>
      <c r="AT1699" s="6"/>
      <c r="AU1699" s="6"/>
      <c r="AV1699" s="6"/>
      <c r="AW1699" s="6"/>
      <c r="BD1699" s="6"/>
      <c r="BE1699" s="6"/>
    </row>
    <row r="1700" spans="6:57" x14ac:dyDescent="0.2"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AD1700" s="6"/>
      <c r="AE1700" s="6"/>
      <c r="AF1700" s="6"/>
      <c r="AG1700" s="6"/>
      <c r="AH1700" s="6"/>
      <c r="AI1700" s="6"/>
      <c r="AJ1700" s="6"/>
      <c r="AK1700" s="6"/>
      <c r="AL1700" s="6"/>
      <c r="AM1700" s="6"/>
      <c r="AN1700" s="6"/>
      <c r="AO1700" s="6"/>
      <c r="AP1700" s="6"/>
      <c r="AQ1700" s="6"/>
      <c r="AR1700" s="6"/>
      <c r="AS1700" s="6"/>
      <c r="AT1700" s="6"/>
      <c r="AU1700" s="6"/>
      <c r="AV1700" s="6"/>
      <c r="AW1700" s="6"/>
      <c r="BD1700" s="6"/>
      <c r="BE1700" s="6"/>
    </row>
    <row r="1701" spans="6:57" x14ac:dyDescent="0.2"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AD1701" s="6"/>
      <c r="AE1701" s="6"/>
      <c r="AF1701" s="6"/>
      <c r="AG1701" s="6"/>
      <c r="AH1701" s="6"/>
      <c r="AI1701" s="6"/>
      <c r="AJ1701" s="6"/>
      <c r="AK1701" s="6"/>
      <c r="AL1701" s="6"/>
      <c r="AM1701" s="6"/>
      <c r="AN1701" s="6"/>
      <c r="AO1701" s="6"/>
      <c r="AP1701" s="6"/>
      <c r="AQ1701" s="6"/>
      <c r="AR1701" s="6"/>
      <c r="AS1701" s="6"/>
      <c r="AT1701" s="6"/>
      <c r="AU1701" s="6"/>
      <c r="AV1701" s="6"/>
      <c r="AW1701" s="6"/>
      <c r="BD1701" s="6"/>
      <c r="BE1701" s="6"/>
    </row>
    <row r="1702" spans="6:57" x14ac:dyDescent="0.2"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AD1702" s="6"/>
      <c r="AE1702" s="6"/>
      <c r="AF1702" s="6"/>
      <c r="AG1702" s="6"/>
      <c r="AH1702" s="6"/>
      <c r="AI1702" s="6"/>
      <c r="AJ1702" s="6"/>
      <c r="AK1702" s="6"/>
      <c r="AL1702" s="6"/>
      <c r="AM1702" s="6"/>
      <c r="AN1702" s="6"/>
      <c r="AO1702" s="6"/>
      <c r="AP1702" s="6"/>
      <c r="AQ1702" s="6"/>
      <c r="AR1702" s="6"/>
      <c r="AS1702" s="6"/>
      <c r="AT1702" s="6"/>
      <c r="AU1702" s="6"/>
      <c r="AV1702" s="6"/>
      <c r="AW1702" s="6"/>
      <c r="BD1702" s="6"/>
      <c r="BE1702" s="6"/>
    </row>
    <row r="1703" spans="6:57" x14ac:dyDescent="0.2"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AD1703" s="6"/>
      <c r="AE1703" s="6"/>
      <c r="AF1703" s="6"/>
      <c r="AG1703" s="6"/>
      <c r="AH1703" s="6"/>
      <c r="AI1703" s="6"/>
      <c r="AJ1703" s="6"/>
      <c r="AK1703" s="6"/>
      <c r="AL1703" s="6"/>
      <c r="AM1703" s="6"/>
      <c r="AN1703" s="6"/>
      <c r="AO1703" s="6"/>
      <c r="AP1703" s="6"/>
      <c r="AQ1703" s="6"/>
      <c r="AR1703" s="6"/>
      <c r="AS1703" s="6"/>
      <c r="AT1703" s="6"/>
      <c r="AU1703" s="6"/>
      <c r="AV1703" s="6"/>
      <c r="AW1703" s="6"/>
      <c r="BD1703" s="6"/>
      <c r="BE1703" s="6"/>
    </row>
    <row r="1704" spans="6:57" x14ac:dyDescent="0.2"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AD1704" s="6"/>
      <c r="AE1704" s="6"/>
      <c r="AF1704" s="6"/>
      <c r="AG1704" s="6"/>
      <c r="AH1704" s="6"/>
      <c r="AI1704" s="6"/>
      <c r="AJ1704" s="6"/>
      <c r="AK1704" s="6"/>
      <c r="AL1704" s="6"/>
      <c r="AM1704" s="6"/>
      <c r="AN1704" s="6"/>
      <c r="AO1704" s="6"/>
      <c r="AP1704" s="6"/>
      <c r="AQ1704" s="6"/>
      <c r="AR1704" s="6"/>
      <c r="AS1704" s="6"/>
      <c r="AT1704" s="6"/>
      <c r="AU1704" s="6"/>
      <c r="AV1704" s="6"/>
      <c r="AW1704" s="6"/>
      <c r="BD1704" s="6"/>
      <c r="BE1704" s="6"/>
    </row>
    <row r="1705" spans="6:57" x14ac:dyDescent="0.2"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AD1705" s="6"/>
      <c r="AE1705" s="6"/>
      <c r="AF1705" s="6"/>
      <c r="AG1705" s="6"/>
      <c r="AH1705" s="6"/>
      <c r="AI1705" s="6"/>
      <c r="AJ1705" s="6"/>
      <c r="AK1705" s="6"/>
      <c r="AL1705" s="6"/>
      <c r="AM1705" s="6"/>
      <c r="AN1705" s="6"/>
      <c r="AO1705" s="6"/>
      <c r="AP1705" s="6"/>
      <c r="AQ1705" s="6"/>
      <c r="AR1705" s="6"/>
      <c r="AS1705" s="6"/>
      <c r="AT1705" s="6"/>
      <c r="AU1705" s="6"/>
      <c r="AV1705" s="6"/>
      <c r="AW1705" s="6"/>
      <c r="BD1705" s="6"/>
      <c r="BE1705" s="6"/>
    </row>
    <row r="1706" spans="6:57" x14ac:dyDescent="0.2"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AD1706" s="6"/>
      <c r="AE1706" s="6"/>
      <c r="AF1706" s="6"/>
      <c r="AG1706" s="6"/>
      <c r="AH1706" s="6"/>
      <c r="AI1706" s="6"/>
      <c r="AJ1706" s="6"/>
      <c r="AK1706" s="6"/>
      <c r="AL1706" s="6"/>
      <c r="AM1706" s="6"/>
      <c r="AN1706" s="6"/>
      <c r="AO1706" s="6"/>
      <c r="AP1706" s="6"/>
      <c r="AQ1706" s="6"/>
      <c r="AR1706" s="6"/>
      <c r="AS1706" s="6"/>
      <c r="AT1706" s="6"/>
      <c r="AU1706" s="6"/>
      <c r="AV1706" s="6"/>
      <c r="AW1706" s="6"/>
      <c r="BD1706" s="6"/>
      <c r="BE1706" s="6"/>
    </row>
    <row r="1707" spans="6:57" x14ac:dyDescent="0.2"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AD1707" s="6"/>
      <c r="AE1707" s="6"/>
      <c r="AF1707" s="6"/>
      <c r="AG1707" s="6"/>
      <c r="AH1707" s="6"/>
      <c r="AI1707" s="6"/>
      <c r="AJ1707" s="6"/>
      <c r="AK1707" s="6"/>
      <c r="AL1707" s="6"/>
      <c r="AM1707" s="6"/>
      <c r="AN1707" s="6"/>
      <c r="AO1707" s="6"/>
      <c r="AP1707" s="6"/>
      <c r="AQ1707" s="6"/>
      <c r="AR1707" s="6"/>
      <c r="AS1707" s="6"/>
      <c r="AT1707" s="6"/>
      <c r="AU1707" s="6"/>
      <c r="AV1707" s="6"/>
      <c r="AW1707" s="6"/>
      <c r="BD1707" s="6"/>
      <c r="BE1707" s="6"/>
    </row>
    <row r="1708" spans="6:57" x14ac:dyDescent="0.2"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AD1708" s="6"/>
      <c r="AE1708" s="6"/>
      <c r="AF1708" s="6"/>
      <c r="AG1708" s="6"/>
      <c r="AH1708" s="6"/>
      <c r="AI1708" s="6"/>
      <c r="AJ1708" s="6"/>
      <c r="AK1708" s="6"/>
      <c r="AL1708" s="6"/>
      <c r="AM1708" s="6"/>
      <c r="AN1708" s="6"/>
      <c r="AO1708" s="6"/>
      <c r="AP1708" s="6"/>
      <c r="AQ1708" s="6"/>
      <c r="AR1708" s="6"/>
      <c r="AS1708" s="6"/>
      <c r="AT1708" s="6"/>
      <c r="AU1708" s="6"/>
      <c r="AV1708" s="6"/>
      <c r="AW1708" s="6"/>
      <c r="BD1708" s="6"/>
      <c r="BE1708" s="6"/>
    </row>
    <row r="1709" spans="6:57" x14ac:dyDescent="0.2"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AD1709" s="6"/>
      <c r="AE1709" s="6"/>
      <c r="AF1709" s="6"/>
      <c r="AG1709" s="6"/>
      <c r="AH1709" s="6"/>
      <c r="AI1709" s="6"/>
      <c r="AJ1709" s="6"/>
      <c r="AK1709" s="6"/>
      <c r="AL1709" s="6"/>
      <c r="AM1709" s="6"/>
      <c r="AN1709" s="6"/>
      <c r="AO1709" s="6"/>
      <c r="AP1709" s="6"/>
      <c r="AQ1709" s="6"/>
      <c r="AR1709" s="6"/>
      <c r="AS1709" s="6"/>
      <c r="AT1709" s="6"/>
      <c r="AU1709" s="6"/>
      <c r="AV1709" s="6"/>
      <c r="AW1709" s="6"/>
      <c r="BD1709" s="6"/>
      <c r="BE1709" s="6"/>
    </row>
    <row r="1710" spans="6:57" x14ac:dyDescent="0.2"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AD1710" s="6"/>
      <c r="AE1710" s="6"/>
      <c r="AF1710" s="6"/>
      <c r="AG1710" s="6"/>
      <c r="AH1710" s="6"/>
      <c r="AI1710" s="6"/>
      <c r="AJ1710" s="6"/>
      <c r="AK1710" s="6"/>
      <c r="AL1710" s="6"/>
      <c r="AM1710" s="6"/>
      <c r="AN1710" s="6"/>
      <c r="AO1710" s="6"/>
      <c r="AP1710" s="6"/>
      <c r="AQ1710" s="6"/>
      <c r="AR1710" s="6"/>
      <c r="AS1710" s="6"/>
      <c r="AT1710" s="6"/>
      <c r="AU1710" s="6"/>
      <c r="AV1710" s="6"/>
      <c r="AW1710" s="6"/>
      <c r="BD1710" s="6"/>
      <c r="BE1710" s="6"/>
    </row>
    <row r="1711" spans="6:57" x14ac:dyDescent="0.2">
      <c r="F1711" s="6"/>
      <c r="G1711" s="6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6"/>
      <c r="AD1711" s="6"/>
      <c r="AE1711" s="6"/>
      <c r="AF1711" s="6"/>
      <c r="AG1711" s="6"/>
      <c r="AH1711" s="6"/>
      <c r="AI1711" s="6"/>
      <c r="AJ1711" s="6"/>
      <c r="AK1711" s="6"/>
      <c r="AL1711" s="6"/>
      <c r="AM1711" s="6"/>
      <c r="AN1711" s="6"/>
      <c r="AO1711" s="6"/>
      <c r="AP1711" s="6"/>
      <c r="AQ1711" s="6"/>
      <c r="AR1711" s="6"/>
      <c r="AS1711" s="6"/>
      <c r="AT1711" s="6"/>
      <c r="AU1711" s="6"/>
      <c r="AV1711" s="6"/>
      <c r="AW1711" s="6"/>
      <c r="BD1711" s="6"/>
      <c r="BE1711" s="6"/>
    </row>
    <row r="1712" spans="6:57" x14ac:dyDescent="0.2">
      <c r="F1712" s="6"/>
      <c r="G1712" s="6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6"/>
      <c r="AD1712" s="6"/>
      <c r="AE1712" s="6"/>
      <c r="AF1712" s="6"/>
      <c r="AG1712" s="6"/>
      <c r="AH1712" s="6"/>
      <c r="AI1712" s="6"/>
      <c r="AJ1712" s="6"/>
      <c r="AK1712" s="6"/>
      <c r="AL1712" s="6"/>
      <c r="AM1712" s="6"/>
      <c r="AN1712" s="6"/>
      <c r="AO1712" s="6"/>
      <c r="AP1712" s="6"/>
      <c r="AQ1712" s="6"/>
      <c r="AR1712" s="6"/>
      <c r="AS1712" s="6"/>
      <c r="AT1712" s="6"/>
      <c r="AU1712" s="6"/>
      <c r="AV1712" s="6"/>
      <c r="AW1712" s="6"/>
      <c r="BD1712" s="6"/>
      <c r="BE1712" s="6"/>
    </row>
    <row r="1713" spans="6:57" x14ac:dyDescent="0.2">
      <c r="F1713" s="6"/>
      <c r="G1713" s="6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6"/>
      <c r="AD1713" s="6"/>
      <c r="AE1713" s="6"/>
      <c r="AF1713" s="6"/>
      <c r="AG1713" s="6"/>
      <c r="AH1713" s="6"/>
      <c r="AI1713" s="6"/>
      <c r="AJ1713" s="6"/>
      <c r="AK1713" s="6"/>
      <c r="AL1713" s="6"/>
      <c r="AM1713" s="6"/>
      <c r="AN1713" s="6"/>
      <c r="AO1713" s="6"/>
      <c r="AP1713" s="6"/>
      <c r="AQ1713" s="6"/>
      <c r="AR1713" s="6"/>
      <c r="AS1713" s="6"/>
      <c r="AT1713" s="6"/>
      <c r="AU1713" s="6"/>
      <c r="AV1713" s="6"/>
      <c r="AW1713" s="6"/>
      <c r="BD1713" s="6"/>
      <c r="BE1713" s="6"/>
    </row>
    <row r="1714" spans="6:57" x14ac:dyDescent="0.2">
      <c r="F1714" s="6"/>
      <c r="G1714" s="6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6"/>
      <c r="AD1714" s="6"/>
      <c r="AE1714" s="6"/>
      <c r="AF1714" s="6"/>
      <c r="AG1714" s="6"/>
      <c r="AH1714" s="6"/>
      <c r="AI1714" s="6"/>
      <c r="AJ1714" s="6"/>
      <c r="AK1714" s="6"/>
      <c r="AL1714" s="6"/>
      <c r="AM1714" s="6"/>
      <c r="AN1714" s="6"/>
      <c r="AO1714" s="6"/>
      <c r="AP1714" s="6"/>
      <c r="AQ1714" s="6"/>
      <c r="AR1714" s="6"/>
      <c r="AS1714" s="6"/>
      <c r="AT1714" s="6"/>
      <c r="AU1714" s="6"/>
      <c r="AV1714" s="6"/>
      <c r="AW1714" s="6"/>
      <c r="BD1714" s="6"/>
      <c r="BE1714" s="6"/>
    </row>
    <row r="1715" spans="6:57" x14ac:dyDescent="0.2">
      <c r="F1715" s="6"/>
      <c r="G1715" s="6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6"/>
      <c r="AD1715" s="6"/>
      <c r="AE1715" s="6"/>
      <c r="AF1715" s="6"/>
      <c r="AG1715" s="6"/>
      <c r="AH1715" s="6"/>
      <c r="AI1715" s="6"/>
      <c r="AJ1715" s="6"/>
      <c r="AK1715" s="6"/>
      <c r="AL1715" s="6"/>
      <c r="AM1715" s="6"/>
      <c r="AN1715" s="6"/>
      <c r="AO1715" s="6"/>
      <c r="AP1715" s="6"/>
      <c r="AQ1715" s="6"/>
      <c r="AR1715" s="6"/>
      <c r="AS1715" s="6"/>
      <c r="AT1715" s="6"/>
      <c r="AU1715" s="6"/>
      <c r="AV1715" s="6"/>
      <c r="AW1715" s="6"/>
      <c r="BD1715" s="6"/>
      <c r="BE1715" s="6"/>
    </row>
    <row r="1716" spans="6:57" x14ac:dyDescent="0.2">
      <c r="F1716" s="6"/>
      <c r="G1716" s="6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6"/>
      <c r="AD1716" s="6"/>
      <c r="AE1716" s="6"/>
      <c r="AF1716" s="6"/>
      <c r="AG1716" s="6"/>
      <c r="AH1716" s="6"/>
      <c r="AI1716" s="6"/>
      <c r="AJ1716" s="6"/>
      <c r="AK1716" s="6"/>
      <c r="AL1716" s="6"/>
      <c r="AM1716" s="6"/>
      <c r="AN1716" s="6"/>
      <c r="AO1716" s="6"/>
      <c r="AP1716" s="6"/>
      <c r="AQ1716" s="6"/>
      <c r="AR1716" s="6"/>
      <c r="AS1716" s="6"/>
      <c r="AT1716" s="6"/>
      <c r="AU1716" s="6"/>
      <c r="AV1716" s="6"/>
      <c r="AW1716" s="6"/>
      <c r="BD1716" s="6"/>
      <c r="BE1716" s="6"/>
    </row>
    <row r="1717" spans="6:57" x14ac:dyDescent="0.2">
      <c r="F1717" s="6"/>
      <c r="G1717" s="6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6"/>
      <c r="AD1717" s="6"/>
      <c r="AE1717" s="6"/>
      <c r="AF1717" s="6"/>
      <c r="AG1717" s="6"/>
      <c r="AH1717" s="6"/>
      <c r="AI1717" s="6"/>
      <c r="AJ1717" s="6"/>
      <c r="AK1717" s="6"/>
      <c r="AL1717" s="6"/>
      <c r="AM1717" s="6"/>
      <c r="AN1717" s="6"/>
      <c r="AO1717" s="6"/>
      <c r="AP1717" s="6"/>
      <c r="AQ1717" s="6"/>
      <c r="AR1717" s="6"/>
      <c r="AS1717" s="6"/>
      <c r="AT1717" s="6"/>
      <c r="AU1717" s="6"/>
      <c r="AV1717" s="6"/>
      <c r="AW1717" s="6"/>
      <c r="BD1717" s="6"/>
      <c r="BE1717" s="6"/>
    </row>
    <row r="1718" spans="6:57" x14ac:dyDescent="0.2">
      <c r="F1718" s="6"/>
      <c r="G1718" s="6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6"/>
      <c r="AD1718" s="6"/>
      <c r="AE1718" s="6"/>
      <c r="AF1718" s="6"/>
      <c r="AG1718" s="6"/>
      <c r="AH1718" s="6"/>
      <c r="AI1718" s="6"/>
      <c r="AJ1718" s="6"/>
      <c r="AK1718" s="6"/>
      <c r="AL1718" s="6"/>
      <c r="AM1718" s="6"/>
      <c r="AN1718" s="6"/>
      <c r="AO1718" s="6"/>
      <c r="AP1718" s="6"/>
      <c r="AQ1718" s="6"/>
      <c r="AR1718" s="6"/>
      <c r="AS1718" s="6"/>
      <c r="AT1718" s="6"/>
      <c r="AU1718" s="6"/>
      <c r="AV1718" s="6"/>
      <c r="AW1718" s="6"/>
      <c r="BD1718" s="6"/>
      <c r="BE1718" s="6"/>
    </row>
    <row r="1719" spans="6:57" x14ac:dyDescent="0.2">
      <c r="F1719" s="6"/>
      <c r="G1719" s="6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6"/>
      <c r="AD1719" s="6"/>
      <c r="AE1719" s="6"/>
      <c r="AF1719" s="6"/>
      <c r="AG1719" s="6"/>
      <c r="AH1719" s="6"/>
      <c r="AI1719" s="6"/>
      <c r="AJ1719" s="6"/>
      <c r="AK1719" s="6"/>
      <c r="AL1719" s="6"/>
      <c r="AM1719" s="6"/>
      <c r="AN1719" s="6"/>
      <c r="AO1719" s="6"/>
      <c r="AP1719" s="6"/>
      <c r="AQ1719" s="6"/>
      <c r="AR1719" s="6"/>
      <c r="AS1719" s="6"/>
      <c r="AT1719" s="6"/>
      <c r="AU1719" s="6"/>
      <c r="AV1719" s="6"/>
      <c r="AW1719" s="6"/>
      <c r="BD1719" s="6"/>
      <c r="BE1719" s="6"/>
    </row>
    <row r="1720" spans="6:57" x14ac:dyDescent="0.2">
      <c r="F1720" s="6"/>
      <c r="G1720" s="6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6"/>
      <c r="AD1720" s="6"/>
      <c r="AE1720" s="6"/>
      <c r="AF1720" s="6"/>
      <c r="AG1720" s="6"/>
      <c r="AH1720" s="6"/>
      <c r="AI1720" s="6"/>
      <c r="AJ1720" s="6"/>
      <c r="AK1720" s="6"/>
      <c r="AL1720" s="6"/>
      <c r="AM1720" s="6"/>
      <c r="AN1720" s="6"/>
      <c r="AO1720" s="6"/>
      <c r="AP1720" s="6"/>
      <c r="AQ1720" s="6"/>
      <c r="AR1720" s="6"/>
      <c r="AS1720" s="6"/>
      <c r="AT1720" s="6"/>
      <c r="AU1720" s="6"/>
      <c r="AV1720" s="6"/>
      <c r="AW1720" s="6"/>
      <c r="BD1720" s="6"/>
      <c r="BE1720" s="6"/>
    </row>
    <row r="1721" spans="6:57" x14ac:dyDescent="0.2">
      <c r="F1721" s="6"/>
      <c r="G1721" s="6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6"/>
      <c r="AD1721" s="6"/>
      <c r="AE1721" s="6"/>
      <c r="AF1721" s="6"/>
      <c r="AG1721" s="6"/>
      <c r="AH1721" s="6"/>
      <c r="AI1721" s="6"/>
      <c r="AJ1721" s="6"/>
      <c r="AK1721" s="6"/>
      <c r="AL1721" s="6"/>
      <c r="AM1721" s="6"/>
      <c r="AN1721" s="6"/>
      <c r="AO1721" s="6"/>
      <c r="AP1721" s="6"/>
      <c r="AQ1721" s="6"/>
      <c r="AR1721" s="6"/>
      <c r="AS1721" s="6"/>
      <c r="AT1721" s="6"/>
      <c r="AU1721" s="6"/>
      <c r="AV1721" s="6"/>
      <c r="AW1721" s="6"/>
      <c r="BD1721" s="6"/>
      <c r="BE1721" s="6"/>
    </row>
    <row r="1722" spans="6:57" x14ac:dyDescent="0.2">
      <c r="F1722" s="6"/>
      <c r="G1722" s="6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6"/>
      <c r="AD1722" s="6"/>
      <c r="AE1722" s="6"/>
      <c r="AF1722" s="6"/>
      <c r="AG1722" s="6"/>
      <c r="AH1722" s="6"/>
      <c r="AI1722" s="6"/>
      <c r="AJ1722" s="6"/>
      <c r="AK1722" s="6"/>
      <c r="AL1722" s="6"/>
      <c r="AM1722" s="6"/>
      <c r="AN1722" s="6"/>
      <c r="AO1722" s="6"/>
      <c r="AP1722" s="6"/>
      <c r="AQ1722" s="6"/>
      <c r="AR1722" s="6"/>
      <c r="AS1722" s="6"/>
      <c r="AT1722" s="6"/>
      <c r="AU1722" s="6"/>
      <c r="AV1722" s="6"/>
      <c r="AW1722" s="6"/>
      <c r="BD1722" s="6"/>
      <c r="BE1722" s="6"/>
    </row>
    <row r="1723" spans="6:57" x14ac:dyDescent="0.2">
      <c r="F1723" s="6"/>
      <c r="G1723" s="6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6"/>
      <c r="AD1723" s="6"/>
      <c r="AE1723" s="6"/>
      <c r="AF1723" s="6"/>
      <c r="AG1723" s="6"/>
      <c r="AH1723" s="6"/>
      <c r="AI1723" s="6"/>
      <c r="AJ1723" s="6"/>
      <c r="AK1723" s="6"/>
      <c r="AL1723" s="6"/>
      <c r="AM1723" s="6"/>
      <c r="AN1723" s="6"/>
      <c r="AO1723" s="6"/>
      <c r="AP1723" s="6"/>
      <c r="AQ1723" s="6"/>
      <c r="AR1723" s="6"/>
      <c r="AS1723" s="6"/>
      <c r="AT1723" s="6"/>
      <c r="AU1723" s="6"/>
      <c r="AV1723" s="6"/>
      <c r="AW1723" s="6"/>
      <c r="BD1723" s="6"/>
      <c r="BE1723" s="6"/>
    </row>
    <row r="1724" spans="6:57" x14ac:dyDescent="0.2">
      <c r="F1724" s="6"/>
      <c r="G1724" s="6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6"/>
      <c r="AD1724" s="6"/>
      <c r="AE1724" s="6"/>
      <c r="AF1724" s="6"/>
      <c r="AG1724" s="6"/>
      <c r="AH1724" s="6"/>
      <c r="AI1724" s="6"/>
      <c r="AJ1724" s="6"/>
      <c r="AK1724" s="6"/>
      <c r="AL1724" s="6"/>
      <c r="AM1724" s="6"/>
      <c r="AN1724" s="6"/>
      <c r="AO1724" s="6"/>
      <c r="AP1724" s="6"/>
      <c r="AQ1724" s="6"/>
      <c r="AR1724" s="6"/>
      <c r="AS1724" s="6"/>
      <c r="AT1724" s="6"/>
      <c r="AU1724" s="6"/>
      <c r="AV1724" s="6"/>
      <c r="AW1724" s="6"/>
      <c r="BD1724" s="6"/>
      <c r="BE1724" s="6"/>
    </row>
    <row r="1725" spans="6:57" x14ac:dyDescent="0.2">
      <c r="F1725" s="6"/>
      <c r="G1725" s="6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6"/>
      <c r="AD1725" s="6"/>
      <c r="AE1725" s="6"/>
      <c r="AF1725" s="6"/>
      <c r="AG1725" s="6"/>
      <c r="AH1725" s="6"/>
      <c r="AI1725" s="6"/>
      <c r="AJ1725" s="6"/>
      <c r="AK1725" s="6"/>
      <c r="AL1725" s="6"/>
      <c r="AM1725" s="6"/>
      <c r="AN1725" s="6"/>
      <c r="AO1725" s="6"/>
      <c r="AP1725" s="6"/>
      <c r="AQ1725" s="6"/>
      <c r="AR1725" s="6"/>
      <c r="AS1725" s="6"/>
      <c r="AT1725" s="6"/>
      <c r="AU1725" s="6"/>
      <c r="AV1725" s="6"/>
      <c r="AW1725" s="6"/>
      <c r="BD1725" s="6"/>
      <c r="BE1725" s="6"/>
    </row>
    <row r="1726" spans="6:57" x14ac:dyDescent="0.2">
      <c r="F1726" s="6"/>
      <c r="G1726" s="6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6"/>
      <c r="AD1726" s="6"/>
      <c r="AE1726" s="6"/>
      <c r="AF1726" s="6"/>
      <c r="AG1726" s="6"/>
      <c r="AH1726" s="6"/>
      <c r="AI1726" s="6"/>
      <c r="AJ1726" s="6"/>
      <c r="AK1726" s="6"/>
      <c r="AL1726" s="6"/>
      <c r="AM1726" s="6"/>
      <c r="AN1726" s="6"/>
      <c r="AO1726" s="6"/>
      <c r="AP1726" s="6"/>
      <c r="AQ1726" s="6"/>
      <c r="AR1726" s="6"/>
      <c r="AS1726" s="6"/>
      <c r="AT1726" s="6"/>
      <c r="AU1726" s="6"/>
      <c r="AV1726" s="6"/>
      <c r="AW1726" s="6"/>
      <c r="BD1726" s="6"/>
      <c r="BE1726" s="6"/>
    </row>
    <row r="1727" spans="6:57" x14ac:dyDescent="0.2">
      <c r="F1727" s="6"/>
      <c r="G1727" s="6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6"/>
      <c r="AD1727" s="6"/>
      <c r="AE1727" s="6"/>
      <c r="AF1727" s="6"/>
      <c r="AG1727" s="6"/>
      <c r="AH1727" s="6"/>
      <c r="AI1727" s="6"/>
      <c r="AJ1727" s="6"/>
      <c r="AK1727" s="6"/>
      <c r="AL1727" s="6"/>
      <c r="AM1727" s="6"/>
      <c r="AN1727" s="6"/>
      <c r="AO1727" s="6"/>
      <c r="AP1727" s="6"/>
      <c r="AQ1727" s="6"/>
      <c r="AR1727" s="6"/>
      <c r="AS1727" s="6"/>
      <c r="AT1727" s="6"/>
      <c r="AU1727" s="6"/>
      <c r="AV1727" s="6"/>
      <c r="AW1727" s="6"/>
      <c r="BD1727" s="6"/>
      <c r="BE1727" s="6"/>
    </row>
    <row r="1728" spans="6:57" x14ac:dyDescent="0.2">
      <c r="F1728" s="6"/>
      <c r="G1728" s="6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6"/>
      <c r="AD1728" s="6"/>
      <c r="AE1728" s="6"/>
      <c r="AF1728" s="6"/>
      <c r="AG1728" s="6"/>
      <c r="AH1728" s="6"/>
      <c r="AI1728" s="6"/>
      <c r="AJ1728" s="6"/>
      <c r="AK1728" s="6"/>
      <c r="AL1728" s="6"/>
      <c r="AM1728" s="6"/>
      <c r="AN1728" s="6"/>
      <c r="AO1728" s="6"/>
      <c r="AP1728" s="6"/>
      <c r="AQ1728" s="6"/>
      <c r="AR1728" s="6"/>
      <c r="AS1728" s="6"/>
      <c r="AT1728" s="6"/>
      <c r="AU1728" s="6"/>
      <c r="AV1728" s="6"/>
      <c r="AW1728" s="6"/>
      <c r="BD1728" s="6"/>
      <c r="BE1728" s="6"/>
    </row>
    <row r="1729" spans="6:57" x14ac:dyDescent="0.2">
      <c r="F1729" s="6"/>
      <c r="G1729" s="6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6"/>
      <c r="AD1729" s="6"/>
      <c r="AE1729" s="6"/>
      <c r="AF1729" s="6"/>
      <c r="AG1729" s="6"/>
      <c r="AH1729" s="6"/>
      <c r="AI1729" s="6"/>
      <c r="AJ1729" s="6"/>
      <c r="AK1729" s="6"/>
      <c r="AL1729" s="6"/>
      <c r="AM1729" s="6"/>
      <c r="AN1729" s="6"/>
      <c r="AO1729" s="6"/>
      <c r="AP1729" s="6"/>
      <c r="AQ1729" s="6"/>
      <c r="AR1729" s="6"/>
      <c r="AS1729" s="6"/>
      <c r="AT1729" s="6"/>
      <c r="AU1729" s="6"/>
      <c r="AV1729" s="6"/>
      <c r="AW1729" s="6"/>
      <c r="BD1729" s="6"/>
      <c r="BE1729" s="6"/>
    </row>
    <row r="1730" spans="6:57" x14ac:dyDescent="0.2">
      <c r="F1730" s="6"/>
      <c r="G1730" s="6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6"/>
      <c r="AD1730" s="6"/>
      <c r="AE1730" s="6"/>
      <c r="AF1730" s="6"/>
      <c r="AG1730" s="6"/>
      <c r="AH1730" s="6"/>
      <c r="AI1730" s="6"/>
      <c r="AJ1730" s="6"/>
      <c r="AK1730" s="6"/>
      <c r="AL1730" s="6"/>
      <c r="AM1730" s="6"/>
      <c r="AN1730" s="6"/>
      <c r="AO1730" s="6"/>
      <c r="AP1730" s="6"/>
      <c r="AQ1730" s="6"/>
      <c r="AR1730" s="6"/>
      <c r="AS1730" s="6"/>
      <c r="AT1730" s="6"/>
      <c r="AU1730" s="6"/>
      <c r="AV1730" s="6"/>
      <c r="AW1730" s="6"/>
      <c r="BD1730" s="6"/>
      <c r="BE1730" s="6"/>
    </row>
    <row r="1731" spans="6:57" x14ac:dyDescent="0.2">
      <c r="F1731" s="6"/>
      <c r="G1731" s="6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6"/>
      <c r="AD1731" s="6"/>
      <c r="AE1731" s="6"/>
      <c r="AF1731" s="6"/>
      <c r="AG1731" s="6"/>
      <c r="AH1731" s="6"/>
      <c r="AI1731" s="6"/>
      <c r="AJ1731" s="6"/>
      <c r="AK1731" s="6"/>
      <c r="AL1731" s="6"/>
      <c r="AM1731" s="6"/>
      <c r="AN1731" s="6"/>
      <c r="AO1731" s="6"/>
      <c r="AP1731" s="6"/>
      <c r="AQ1731" s="6"/>
      <c r="AR1731" s="6"/>
      <c r="AS1731" s="6"/>
      <c r="AT1731" s="6"/>
      <c r="AU1731" s="6"/>
      <c r="AV1731" s="6"/>
      <c r="AW1731" s="6"/>
      <c r="BD1731" s="6"/>
      <c r="BE1731" s="6"/>
    </row>
    <row r="1732" spans="6:57" x14ac:dyDescent="0.2">
      <c r="F1732" s="6"/>
      <c r="G1732" s="6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6"/>
      <c r="AD1732" s="6"/>
      <c r="AE1732" s="6"/>
      <c r="AF1732" s="6"/>
      <c r="AG1732" s="6"/>
      <c r="AH1732" s="6"/>
      <c r="AI1732" s="6"/>
      <c r="AJ1732" s="6"/>
      <c r="AK1732" s="6"/>
      <c r="AL1732" s="6"/>
      <c r="AM1732" s="6"/>
      <c r="AN1732" s="6"/>
      <c r="AO1732" s="6"/>
      <c r="AP1732" s="6"/>
      <c r="AQ1732" s="6"/>
      <c r="AR1732" s="6"/>
      <c r="AS1732" s="6"/>
      <c r="AT1732" s="6"/>
      <c r="AU1732" s="6"/>
      <c r="AV1732" s="6"/>
      <c r="AW1732" s="6"/>
      <c r="BD1732" s="6"/>
      <c r="BE1732" s="6"/>
    </row>
    <row r="1733" spans="6:57" x14ac:dyDescent="0.2">
      <c r="F1733" s="6"/>
      <c r="G1733" s="6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6"/>
      <c r="AD1733" s="6"/>
      <c r="AE1733" s="6"/>
      <c r="AF1733" s="6"/>
      <c r="AG1733" s="6"/>
      <c r="AH1733" s="6"/>
      <c r="AI1733" s="6"/>
      <c r="AJ1733" s="6"/>
      <c r="AK1733" s="6"/>
      <c r="AL1733" s="6"/>
      <c r="AM1733" s="6"/>
      <c r="AN1733" s="6"/>
      <c r="AO1733" s="6"/>
      <c r="AP1733" s="6"/>
      <c r="AQ1733" s="6"/>
      <c r="AR1733" s="6"/>
      <c r="AS1733" s="6"/>
      <c r="AT1733" s="6"/>
      <c r="AU1733" s="6"/>
      <c r="AV1733" s="6"/>
      <c r="AW1733" s="6"/>
      <c r="BD1733" s="6"/>
      <c r="BE1733" s="6"/>
    </row>
    <row r="1734" spans="6:57" x14ac:dyDescent="0.2">
      <c r="F1734" s="6"/>
      <c r="G1734" s="6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6"/>
      <c r="AD1734" s="6"/>
      <c r="AE1734" s="6"/>
      <c r="AF1734" s="6"/>
      <c r="AG1734" s="6"/>
      <c r="AH1734" s="6"/>
      <c r="AI1734" s="6"/>
      <c r="AJ1734" s="6"/>
      <c r="AK1734" s="6"/>
      <c r="AL1734" s="6"/>
      <c r="AM1734" s="6"/>
      <c r="AN1734" s="6"/>
      <c r="AO1734" s="6"/>
      <c r="AP1734" s="6"/>
      <c r="AQ1734" s="6"/>
      <c r="AR1734" s="6"/>
      <c r="AS1734" s="6"/>
      <c r="AT1734" s="6"/>
      <c r="AU1734" s="6"/>
      <c r="AV1734" s="6"/>
      <c r="AW1734" s="6"/>
      <c r="BD1734" s="6"/>
      <c r="BE1734" s="6"/>
    </row>
    <row r="1735" spans="6:57" x14ac:dyDescent="0.2">
      <c r="F1735" s="6"/>
      <c r="G1735" s="6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6"/>
      <c r="AD1735" s="6"/>
      <c r="AE1735" s="6"/>
      <c r="AF1735" s="6"/>
      <c r="AG1735" s="6"/>
      <c r="AH1735" s="6"/>
      <c r="AI1735" s="6"/>
      <c r="AJ1735" s="6"/>
      <c r="AK1735" s="6"/>
      <c r="AL1735" s="6"/>
      <c r="AM1735" s="6"/>
      <c r="AN1735" s="6"/>
      <c r="AO1735" s="6"/>
      <c r="AP1735" s="6"/>
      <c r="AQ1735" s="6"/>
      <c r="AR1735" s="6"/>
      <c r="AS1735" s="6"/>
      <c r="AT1735" s="6"/>
      <c r="AU1735" s="6"/>
      <c r="AV1735" s="6"/>
      <c r="AW1735" s="6"/>
      <c r="BD1735" s="6"/>
      <c r="BE1735" s="6"/>
    </row>
    <row r="1736" spans="6:57" x14ac:dyDescent="0.2">
      <c r="F1736" s="6"/>
      <c r="G1736" s="6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6"/>
      <c r="AD1736" s="6"/>
      <c r="AE1736" s="6"/>
      <c r="AF1736" s="6"/>
      <c r="AG1736" s="6"/>
      <c r="AH1736" s="6"/>
      <c r="AI1736" s="6"/>
      <c r="AJ1736" s="6"/>
      <c r="AK1736" s="6"/>
      <c r="AL1736" s="6"/>
      <c r="AM1736" s="6"/>
      <c r="AN1736" s="6"/>
      <c r="AO1736" s="6"/>
      <c r="AP1736" s="6"/>
      <c r="AQ1736" s="6"/>
      <c r="AR1736" s="6"/>
      <c r="AS1736" s="6"/>
      <c r="AT1736" s="6"/>
      <c r="AU1736" s="6"/>
      <c r="AV1736" s="6"/>
      <c r="AW1736" s="6"/>
      <c r="BD1736" s="6"/>
      <c r="BE1736" s="6"/>
    </row>
    <row r="1737" spans="6:57" x14ac:dyDescent="0.2">
      <c r="F1737" s="6"/>
      <c r="G1737" s="6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6"/>
      <c r="AD1737" s="6"/>
      <c r="AE1737" s="6"/>
      <c r="AF1737" s="6"/>
      <c r="AG1737" s="6"/>
      <c r="AH1737" s="6"/>
      <c r="AI1737" s="6"/>
      <c r="AJ1737" s="6"/>
      <c r="AK1737" s="6"/>
      <c r="AL1737" s="6"/>
      <c r="AM1737" s="6"/>
      <c r="AN1737" s="6"/>
      <c r="AO1737" s="6"/>
      <c r="AP1737" s="6"/>
      <c r="AQ1737" s="6"/>
      <c r="AR1737" s="6"/>
      <c r="AS1737" s="6"/>
      <c r="AT1737" s="6"/>
      <c r="AU1737" s="6"/>
      <c r="AV1737" s="6"/>
      <c r="AW1737" s="6"/>
      <c r="BD1737" s="6"/>
      <c r="BE1737" s="6"/>
    </row>
    <row r="1738" spans="6:57" x14ac:dyDescent="0.2">
      <c r="F1738" s="6"/>
      <c r="G1738" s="6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6"/>
      <c r="AD1738" s="6"/>
      <c r="AE1738" s="6"/>
      <c r="AF1738" s="6"/>
      <c r="AG1738" s="6"/>
      <c r="AH1738" s="6"/>
      <c r="AI1738" s="6"/>
      <c r="AJ1738" s="6"/>
      <c r="AK1738" s="6"/>
      <c r="AL1738" s="6"/>
      <c r="AM1738" s="6"/>
      <c r="AN1738" s="6"/>
      <c r="AO1738" s="6"/>
      <c r="AP1738" s="6"/>
      <c r="AQ1738" s="6"/>
      <c r="AR1738" s="6"/>
      <c r="AS1738" s="6"/>
      <c r="AT1738" s="6"/>
      <c r="AU1738" s="6"/>
      <c r="AV1738" s="6"/>
      <c r="AW1738" s="6"/>
      <c r="BD1738" s="6"/>
      <c r="BE1738" s="6"/>
    </row>
    <row r="1739" spans="6:57" x14ac:dyDescent="0.2">
      <c r="F1739" s="6"/>
      <c r="G1739" s="6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6"/>
      <c r="AD1739" s="6"/>
      <c r="AE1739" s="6"/>
      <c r="AF1739" s="6"/>
      <c r="AG1739" s="6"/>
      <c r="AH1739" s="6"/>
      <c r="AI1739" s="6"/>
      <c r="AJ1739" s="6"/>
      <c r="AK1739" s="6"/>
      <c r="AL1739" s="6"/>
      <c r="AM1739" s="6"/>
      <c r="AN1739" s="6"/>
      <c r="AO1739" s="6"/>
      <c r="AP1739" s="6"/>
      <c r="AQ1739" s="6"/>
      <c r="AR1739" s="6"/>
      <c r="AS1739" s="6"/>
      <c r="AT1739" s="6"/>
      <c r="AU1739" s="6"/>
      <c r="AV1739" s="6"/>
      <c r="AW1739" s="6"/>
      <c r="BD1739" s="6"/>
      <c r="BE1739" s="6"/>
    </row>
    <row r="1740" spans="6:57" x14ac:dyDescent="0.2">
      <c r="F1740" s="6"/>
      <c r="G1740" s="6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6"/>
      <c r="AD1740" s="6"/>
      <c r="AE1740" s="6"/>
      <c r="AF1740" s="6"/>
      <c r="AG1740" s="6"/>
      <c r="AH1740" s="6"/>
      <c r="AI1740" s="6"/>
      <c r="AJ1740" s="6"/>
      <c r="AK1740" s="6"/>
      <c r="AL1740" s="6"/>
      <c r="AM1740" s="6"/>
      <c r="AN1740" s="6"/>
      <c r="AO1740" s="6"/>
      <c r="AP1740" s="6"/>
      <c r="AQ1740" s="6"/>
      <c r="AR1740" s="6"/>
      <c r="AS1740" s="6"/>
      <c r="AT1740" s="6"/>
      <c r="AU1740" s="6"/>
      <c r="AV1740" s="6"/>
      <c r="AW1740" s="6"/>
      <c r="BD1740" s="6"/>
      <c r="BE1740" s="6"/>
    </row>
    <row r="1741" spans="6:57" x14ac:dyDescent="0.2">
      <c r="F1741" s="6"/>
      <c r="G1741" s="6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6"/>
      <c r="AD1741" s="6"/>
      <c r="AE1741" s="6"/>
      <c r="AF1741" s="6"/>
      <c r="AG1741" s="6"/>
      <c r="AH1741" s="6"/>
      <c r="AI1741" s="6"/>
      <c r="AJ1741" s="6"/>
      <c r="AK1741" s="6"/>
      <c r="AL1741" s="6"/>
      <c r="AM1741" s="6"/>
      <c r="AN1741" s="6"/>
      <c r="AO1741" s="6"/>
      <c r="AP1741" s="6"/>
      <c r="AQ1741" s="6"/>
      <c r="AR1741" s="6"/>
      <c r="AS1741" s="6"/>
      <c r="AT1741" s="6"/>
      <c r="AU1741" s="6"/>
      <c r="AV1741" s="6"/>
      <c r="AW1741" s="6"/>
      <c r="BD1741" s="6"/>
      <c r="BE1741" s="6"/>
    </row>
    <row r="1742" spans="6:57" x14ac:dyDescent="0.2">
      <c r="F1742" s="6"/>
      <c r="G1742" s="6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6"/>
      <c r="AD1742" s="6"/>
      <c r="AE1742" s="6"/>
      <c r="AF1742" s="6"/>
      <c r="AG1742" s="6"/>
      <c r="AH1742" s="6"/>
      <c r="AI1742" s="6"/>
      <c r="AJ1742" s="6"/>
      <c r="AK1742" s="6"/>
      <c r="AL1742" s="6"/>
      <c r="AM1742" s="6"/>
      <c r="AN1742" s="6"/>
      <c r="AO1742" s="6"/>
      <c r="AP1742" s="6"/>
      <c r="AQ1742" s="6"/>
      <c r="AR1742" s="6"/>
      <c r="AS1742" s="6"/>
      <c r="AT1742" s="6"/>
      <c r="AU1742" s="6"/>
      <c r="AV1742" s="6"/>
      <c r="AW1742" s="6"/>
      <c r="BD1742" s="6"/>
      <c r="BE1742" s="6"/>
    </row>
    <row r="1743" spans="6:57" x14ac:dyDescent="0.2">
      <c r="F1743" s="6"/>
      <c r="G1743" s="6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6"/>
      <c r="AD1743" s="6"/>
      <c r="AE1743" s="6"/>
      <c r="AF1743" s="6"/>
      <c r="AG1743" s="6"/>
      <c r="AH1743" s="6"/>
      <c r="AI1743" s="6"/>
      <c r="AJ1743" s="6"/>
      <c r="AK1743" s="6"/>
      <c r="AL1743" s="6"/>
      <c r="AM1743" s="6"/>
      <c r="AN1743" s="6"/>
      <c r="AO1743" s="6"/>
      <c r="AP1743" s="6"/>
      <c r="AQ1743" s="6"/>
      <c r="AR1743" s="6"/>
      <c r="AS1743" s="6"/>
      <c r="AT1743" s="6"/>
      <c r="AU1743" s="6"/>
      <c r="AV1743" s="6"/>
      <c r="AW1743" s="6"/>
      <c r="BD1743" s="6"/>
      <c r="BE1743" s="6"/>
    </row>
    <row r="1744" spans="6:57" x14ac:dyDescent="0.2">
      <c r="F1744" s="6"/>
      <c r="G1744" s="6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6"/>
      <c r="AD1744" s="6"/>
      <c r="AE1744" s="6"/>
      <c r="AF1744" s="6"/>
      <c r="AG1744" s="6"/>
      <c r="AH1744" s="6"/>
      <c r="AI1744" s="6"/>
      <c r="AJ1744" s="6"/>
      <c r="AK1744" s="6"/>
      <c r="AL1744" s="6"/>
      <c r="AM1744" s="6"/>
      <c r="AN1744" s="6"/>
      <c r="AO1744" s="6"/>
      <c r="AP1744" s="6"/>
      <c r="AQ1744" s="6"/>
      <c r="AR1744" s="6"/>
      <c r="AS1744" s="6"/>
      <c r="AT1744" s="6"/>
      <c r="AU1744" s="6"/>
      <c r="AV1744" s="6"/>
      <c r="AW1744" s="6"/>
      <c r="BD1744" s="6"/>
      <c r="BE1744" s="6"/>
    </row>
    <row r="1745" spans="6:57" x14ac:dyDescent="0.2">
      <c r="F1745" s="6"/>
      <c r="G1745" s="6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6"/>
      <c r="AD1745" s="6"/>
      <c r="AE1745" s="6"/>
      <c r="AF1745" s="6"/>
      <c r="AG1745" s="6"/>
      <c r="AH1745" s="6"/>
      <c r="AI1745" s="6"/>
      <c r="AJ1745" s="6"/>
      <c r="AK1745" s="6"/>
      <c r="AL1745" s="6"/>
      <c r="AM1745" s="6"/>
      <c r="AN1745" s="6"/>
      <c r="AO1745" s="6"/>
      <c r="AP1745" s="6"/>
      <c r="AQ1745" s="6"/>
      <c r="AR1745" s="6"/>
      <c r="AS1745" s="6"/>
      <c r="AT1745" s="6"/>
      <c r="AU1745" s="6"/>
      <c r="AV1745" s="6"/>
      <c r="AW1745" s="6"/>
      <c r="BD1745" s="6"/>
      <c r="BE1745" s="6"/>
    </row>
    <row r="1746" spans="6:57" x14ac:dyDescent="0.2">
      <c r="F1746" s="6"/>
      <c r="G1746" s="6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6"/>
      <c r="AD1746" s="6"/>
      <c r="AE1746" s="6"/>
      <c r="AF1746" s="6"/>
      <c r="AG1746" s="6"/>
      <c r="AH1746" s="6"/>
      <c r="AI1746" s="6"/>
      <c r="AJ1746" s="6"/>
      <c r="AK1746" s="6"/>
      <c r="AL1746" s="6"/>
      <c r="AM1746" s="6"/>
      <c r="AN1746" s="6"/>
      <c r="AO1746" s="6"/>
      <c r="AP1746" s="6"/>
      <c r="AQ1746" s="6"/>
      <c r="AR1746" s="6"/>
      <c r="AS1746" s="6"/>
      <c r="AT1746" s="6"/>
      <c r="AU1746" s="6"/>
      <c r="AV1746" s="6"/>
      <c r="AW1746" s="6"/>
      <c r="BD1746" s="6"/>
      <c r="BE1746" s="6"/>
    </row>
    <row r="1747" spans="6:57" x14ac:dyDescent="0.2">
      <c r="F1747" s="6"/>
      <c r="G1747" s="6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6"/>
      <c r="AD1747" s="6"/>
      <c r="AE1747" s="6"/>
      <c r="AF1747" s="6"/>
      <c r="AG1747" s="6"/>
      <c r="AH1747" s="6"/>
      <c r="AI1747" s="6"/>
      <c r="AJ1747" s="6"/>
      <c r="AK1747" s="6"/>
      <c r="AL1747" s="6"/>
      <c r="AM1747" s="6"/>
      <c r="AN1747" s="6"/>
      <c r="AO1747" s="6"/>
      <c r="AP1747" s="6"/>
      <c r="AQ1747" s="6"/>
      <c r="AR1747" s="6"/>
      <c r="AS1747" s="6"/>
      <c r="AT1747" s="6"/>
      <c r="AU1747" s="6"/>
      <c r="AV1747" s="6"/>
      <c r="AW1747" s="6"/>
      <c r="BD1747" s="6"/>
      <c r="BE1747" s="6"/>
    </row>
    <row r="1748" spans="6:57" x14ac:dyDescent="0.2">
      <c r="F1748" s="6"/>
      <c r="G1748" s="6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6"/>
      <c r="AD1748" s="6"/>
      <c r="AE1748" s="6"/>
      <c r="AF1748" s="6"/>
      <c r="AG1748" s="6"/>
      <c r="AH1748" s="6"/>
      <c r="AI1748" s="6"/>
      <c r="AJ1748" s="6"/>
      <c r="AK1748" s="6"/>
      <c r="AL1748" s="6"/>
      <c r="AM1748" s="6"/>
      <c r="AN1748" s="6"/>
      <c r="AO1748" s="6"/>
      <c r="AP1748" s="6"/>
      <c r="AQ1748" s="6"/>
      <c r="AR1748" s="6"/>
      <c r="AS1748" s="6"/>
      <c r="AT1748" s="6"/>
      <c r="AU1748" s="6"/>
      <c r="AV1748" s="6"/>
      <c r="AW1748" s="6"/>
      <c r="BD1748" s="6"/>
      <c r="BE1748" s="6"/>
    </row>
    <row r="1749" spans="6:57" x14ac:dyDescent="0.2">
      <c r="F1749" s="6"/>
      <c r="G1749" s="6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6"/>
      <c r="AD1749" s="6"/>
      <c r="AE1749" s="6"/>
      <c r="AF1749" s="6"/>
      <c r="AG1749" s="6"/>
      <c r="AH1749" s="6"/>
      <c r="AI1749" s="6"/>
      <c r="AJ1749" s="6"/>
      <c r="AK1749" s="6"/>
      <c r="AL1749" s="6"/>
      <c r="AM1749" s="6"/>
      <c r="AN1749" s="6"/>
      <c r="AO1749" s="6"/>
      <c r="AP1749" s="6"/>
      <c r="AQ1749" s="6"/>
      <c r="AR1749" s="6"/>
      <c r="AS1749" s="6"/>
      <c r="AT1749" s="6"/>
      <c r="AU1749" s="6"/>
      <c r="AV1749" s="6"/>
      <c r="AW1749" s="6"/>
      <c r="BD1749" s="6"/>
      <c r="BE1749" s="6"/>
    </row>
    <row r="1750" spans="6:57" x14ac:dyDescent="0.2">
      <c r="F1750" s="6"/>
      <c r="G1750" s="6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6"/>
      <c r="AD1750" s="6"/>
      <c r="AE1750" s="6"/>
      <c r="AF1750" s="6"/>
      <c r="AG1750" s="6"/>
      <c r="AH1750" s="6"/>
      <c r="AI1750" s="6"/>
      <c r="AJ1750" s="6"/>
      <c r="AK1750" s="6"/>
      <c r="AL1750" s="6"/>
      <c r="AM1750" s="6"/>
      <c r="AN1750" s="6"/>
      <c r="AO1750" s="6"/>
      <c r="AP1750" s="6"/>
      <c r="AQ1750" s="6"/>
      <c r="AR1750" s="6"/>
      <c r="AS1750" s="6"/>
      <c r="AT1750" s="6"/>
      <c r="AU1750" s="6"/>
      <c r="AV1750" s="6"/>
      <c r="AW1750" s="6"/>
      <c r="BD1750" s="6"/>
      <c r="BE1750" s="6"/>
    </row>
    <row r="1751" spans="6:57" x14ac:dyDescent="0.2">
      <c r="F1751" s="6"/>
      <c r="G1751" s="6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6"/>
      <c r="AD1751" s="6"/>
      <c r="AE1751" s="6"/>
      <c r="AF1751" s="6"/>
      <c r="AG1751" s="6"/>
      <c r="AH1751" s="6"/>
      <c r="AI1751" s="6"/>
      <c r="AJ1751" s="6"/>
      <c r="AK1751" s="6"/>
      <c r="AL1751" s="6"/>
      <c r="AM1751" s="6"/>
      <c r="AN1751" s="6"/>
      <c r="AO1751" s="6"/>
      <c r="AP1751" s="6"/>
      <c r="AQ1751" s="6"/>
      <c r="AR1751" s="6"/>
      <c r="AS1751" s="6"/>
      <c r="AT1751" s="6"/>
      <c r="AU1751" s="6"/>
      <c r="AV1751" s="6"/>
      <c r="AW1751" s="6"/>
      <c r="BD1751" s="6"/>
      <c r="BE1751" s="6"/>
    </row>
    <row r="1752" spans="6:57" x14ac:dyDescent="0.2">
      <c r="F1752" s="6"/>
      <c r="G1752" s="6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6"/>
      <c r="AD1752" s="6"/>
      <c r="AE1752" s="6"/>
      <c r="AF1752" s="6"/>
      <c r="AG1752" s="6"/>
      <c r="AH1752" s="6"/>
      <c r="AI1752" s="6"/>
      <c r="AJ1752" s="6"/>
      <c r="AK1752" s="6"/>
      <c r="AL1752" s="6"/>
      <c r="AM1752" s="6"/>
      <c r="AN1752" s="6"/>
      <c r="AO1752" s="6"/>
      <c r="AP1752" s="6"/>
      <c r="AQ1752" s="6"/>
      <c r="AR1752" s="6"/>
      <c r="AS1752" s="6"/>
      <c r="AT1752" s="6"/>
      <c r="AU1752" s="6"/>
      <c r="AV1752" s="6"/>
      <c r="AW1752" s="6"/>
      <c r="BD1752" s="6"/>
      <c r="BE1752" s="6"/>
    </row>
    <row r="1753" spans="6:57" x14ac:dyDescent="0.2">
      <c r="F1753" s="6"/>
      <c r="G1753" s="6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6"/>
      <c r="AD1753" s="6"/>
      <c r="AE1753" s="6"/>
      <c r="AF1753" s="6"/>
      <c r="AG1753" s="6"/>
      <c r="AH1753" s="6"/>
      <c r="AI1753" s="6"/>
      <c r="AJ1753" s="6"/>
      <c r="AK1753" s="6"/>
      <c r="AL1753" s="6"/>
      <c r="AM1753" s="6"/>
      <c r="AN1753" s="6"/>
      <c r="AO1753" s="6"/>
      <c r="AP1753" s="6"/>
      <c r="AQ1753" s="6"/>
      <c r="AR1753" s="6"/>
      <c r="AS1753" s="6"/>
      <c r="AT1753" s="6"/>
      <c r="AU1753" s="6"/>
      <c r="AV1753" s="6"/>
      <c r="AW1753" s="6"/>
      <c r="BD1753" s="6"/>
      <c r="BE1753" s="6"/>
    </row>
    <row r="1754" spans="6:57" x14ac:dyDescent="0.2">
      <c r="F1754" s="6"/>
      <c r="G1754" s="6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6"/>
      <c r="AD1754" s="6"/>
      <c r="AE1754" s="6"/>
      <c r="AF1754" s="6"/>
      <c r="AG1754" s="6"/>
      <c r="AH1754" s="6"/>
      <c r="AI1754" s="6"/>
      <c r="AJ1754" s="6"/>
      <c r="AK1754" s="6"/>
      <c r="AL1754" s="6"/>
      <c r="AM1754" s="6"/>
      <c r="AN1754" s="6"/>
      <c r="AO1754" s="6"/>
      <c r="AP1754" s="6"/>
      <c r="AQ1754" s="6"/>
      <c r="AR1754" s="6"/>
      <c r="AS1754" s="6"/>
      <c r="AT1754" s="6"/>
      <c r="AU1754" s="6"/>
      <c r="AV1754" s="6"/>
      <c r="AW1754" s="6"/>
      <c r="BD1754" s="6"/>
      <c r="BE1754" s="6"/>
    </row>
    <row r="1755" spans="6:57" x14ac:dyDescent="0.2">
      <c r="F1755" s="6"/>
      <c r="G1755" s="6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6"/>
      <c r="AD1755" s="6"/>
      <c r="AE1755" s="6"/>
      <c r="AF1755" s="6"/>
      <c r="AG1755" s="6"/>
      <c r="AH1755" s="6"/>
      <c r="AI1755" s="6"/>
      <c r="AJ1755" s="6"/>
      <c r="AK1755" s="6"/>
      <c r="AL1755" s="6"/>
      <c r="AM1755" s="6"/>
      <c r="AN1755" s="6"/>
      <c r="AO1755" s="6"/>
      <c r="AP1755" s="6"/>
      <c r="AQ1755" s="6"/>
      <c r="AR1755" s="6"/>
      <c r="AS1755" s="6"/>
      <c r="AT1755" s="6"/>
      <c r="AU1755" s="6"/>
      <c r="AV1755" s="6"/>
      <c r="AW1755" s="6"/>
      <c r="BD1755" s="6"/>
      <c r="BE1755" s="6"/>
    </row>
    <row r="1756" spans="6:57" x14ac:dyDescent="0.2">
      <c r="F1756" s="6"/>
      <c r="G1756" s="6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6"/>
      <c r="AD1756" s="6"/>
      <c r="AE1756" s="6"/>
      <c r="AF1756" s="6"/>
      <c r="AG1756" s="6"/>
      <c r="AH1756" s="6"/>
      <c r="AI1756" s="6"/>
      <c r="AJ1756" s="6"/>
      <c r="AK1756" s="6"/>
      <c r="AL1756" s="6"/>
      <c r="AM1756" s="6"/>
      <c r="AN1756" s="6"/>
      <c r="AO1756" s="6"/>
      <c r="AP1756" s="6"/>
      <c r="AQ1756" s="6"/>
      <c r="AR1756" s="6"/>
      <c r="AS1756" s="6"/>
      <c r="AT1756" s="6"/>
      <c r="AU1756" s="6"/>
      <c r="AV1756" s="6"/>
      <c r="AW1756" s="6"/>
      <c r="BD1756" s="6"/>
      <c r="BE1756" s="6"/>
    </row>
    <row r="1757" spans="6:57" x14ac:dyDescent="0.2">
      <c r="F1757" s="6"/>
      <c r="G1757" s="6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6"/>
      <c r="AD1757" s="6"/>
      <c r="AE1757" s="6"/>
      <c r="AF1757" s="6"/>
      <c r="AG1757" s="6"/>
      <c r="AH1757" s="6"/>
      <c r="AI1757" s="6"/>
      <c r="AJ1757" s="6"/>
      <c r="AK1757" s="6"/>
      <c r="AL1757" s="6"/>
      <c r="AM1757" s="6"/>
      <c r="AN1757" s="6"/>
      <c r="AO1757" s="6"/>
      <c r="AP1757" s="6"/>
      <c r="AQ1757" s="6"/>
      <c r="AR1757" s="6"/>
      <c r="AS1757" s="6"/>
      <c r="AT1757" s="6"/>
      <c r="AU1757" s="6"/>
      <c r="AV1757" s="6"/>
      <c r="AW1757" s="6"/>
      <c r="BD1757" s="6"/>
      <c r="BE1757" s="6"/>
    </row>
    <row r="1758" spans="6:57" x14ac:dyDescent="0.2">
      <c r="F1758" s="6"/>
      <c r="G1758" s="6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6"/>
      <c r="AD1758" s="6"/>
      <c r="AE1758" s="6"/>
      <c r="AF1758" s="6"/>
      <c r="AG1758" s="6"/>
      <c r="AH1758" s="6"/>
      <c r="AI1758" s="6"/>
      <c r="AJ1758" s="6"/>
      <c r="AK1758" s="6"/>
      <c r="AL1758" s="6"/>
      <c r="AM1758" s="6"/>
      <c r="AN1758" s="6"/>
      <c r="AO1758" s="6"/>
      <c r="AP1758" s="6"/>
      <c r="AQ1758" s="6"/>
      <c r="AR1758" s="6"/>
      <c r="AS1758" s="6"/>
      <c r="AT1758" s="6"/>
      <c r="AU1758" s="6"/>
      <c r="AV1758" s="6"/>
      <c r="AW1758" s="6"/>
      <c r="BD1758" s="6"/>
      <c r="BE1758" s="6"/>
    </row>
    <row r="1759" spans="6:57" x14ac:dyDescent="0.2">
      <c r="F1759" s="6"/>
      <c r="G1759" s="6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6"/>
      <c r="AD1759" s="6"/>
      <c r="AE1759" s="6"/>
      <c r="AF1759" s="6"/>
      <c r="AG1759" s="6"/>
      <c r="AH1759" s="6"/>
      <c r="AI1759" s="6"/>
      <c r="AJ1759" s="6"/>
      <c r="AK1759" s="6"/>
      <c r="AL1759" s="6"/>
      <c r="AM1759" s="6"/>
      <c r="AN1759" s="6"/>
      <c r="AO1759" s="6"/>
      <c r="AP1759" s="6"/>
      <c r="AQ1759" s="6"/>
      <c r="AR1759" s="6"/>
      <c r="AS1759" s="6"/>
      <c r="AT1759" s="6"/>
      <c r="AU1759" s="6"/>
      <c r="AV1759" s="6"/>
      <c r="AW1759" s="6"/>
      <c r="BD1759" s="6"/>
      <c r="BE1759" s="6"/>
    </row>
    <row r="1760" spans="6:57" x14ac:dyDescent="0.2">
      <c r="F1760" s="6"/>
      <c r="G1760" s="6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6"/>
      <c r="AD1760" s="6"/>
      <c r="AE1760" s="6"/>
      <c r="AF1760" s="6"/>
      <c r="AG1760" s="6"/>
      <c r="AH1760" s="6"/>
      <c r="AI1760" s="6"/>
      <c r="AJ1760" s="6"/>
      <c r="AK1760" s="6"/>
      <c r="AL1760" s="6"/>
      <c r="AM1760" s="6"/>
      <c r="AN1760" s="6"/>
      <c r="AO1760" s="6"/>
      <c r="AP1760" s="6"/>
      <c r="AQ1760" s="6"/>
      <c r="AR1760" s="6"/>
      <c r="AS1760" s="6"/>
      <c r="AT1760" s="6"/>
      <c r="AU1760" s="6"/>
      <c r="AV1760" s="6"/>
      <c r="AW1760" s="6"/>
      <c r="BD1760" s="6"/>
      <c r="BE1760" s="6"/>
    </row>
    <row r="1761" spans="6:57" x14ac:dyDescent="0.2">
      <c r="F1761" s="6"/>
      <c r="G1761" s="6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6"/>
      <c r="AD1761" s="6"/>
      <c r="AE1761" s="6"/>
      <c r="AF1761" s="6"/>
      <c r="AG1761" s="6"/>
      <c r="AH1761" s="6"/>
      <c r="AI1761" s="6"/>
      <c r="AJ1761" s="6"/>
      <c r="AK1761" s="6"/>
      <c r="AL1761" s="6"/>
      <c r="AM1761" s="6"/>
      <c r="AN1761" s="6"/>
      <c r="AO1761" s="6"/>
      <c r="AP1761" s="6"/>
      <c r="AQ1761" s="6"/>
      <c r="AR1761" s="6"/>
      <c r="AS1761" s="6"/>
      <c r="AT1761" s="6"/>
      <c r="AU1761" s="6"/>
      <c r="AV1761" s="6"/>
      <c r="AW1761" s="6"/>
      <c r="BD1761" s="6"/>
      <c r="BE1761" s="6"/>
    </row>
    <row r="1762" spans="6:57" x14ac:dyDescent="0.2">
      <c r="F1762" s="6"/>
      <c r="G1762" s="6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6"/>
      <c r="AD1762" s="6"/>
      <c r="AE1762" s="6"/>
      <c r="AF1762" s="6"/>
      <c r="AG1762" s="6"/>
      <c r="AH1762" s="6"/>
      <c r="AI1762" s="6"/>
      <c r="AJ1762" s="6"/>
      <c r="AK1762" s="6"/>
      <c r="AL1762" s="6"/>
      <c r="AM1762" s="6"/>
      <c r="AN1762" s="6"/>
      <c r="AO1762" s="6"/>
      <c r="AP1762" s="6"/>
      <c r="AQ1762" s="6"/>
      <c r="AR1762" s="6"/>
      <c r="AS1762" s="6"/>
      <c r="AT1762" s="6"/>
      <c r="AU1762" s="6"/>
      <c r="AV1762" s="6"/>
      <c r="AW1762" s="6"/>
      <c r="BD1762" s="6"/>
      <c r="BE1762" s="6"/>
    </row>
    <row r="1763" spans="6:57" x14ac:dyDescent="0.2">
      <c r="F1763" s="6"/>
      <c r="G1763" s="6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6"/>
      <c r="AD1763" s="6"/>
      <c r="AE1763" s="6"/>
      <c r="AF1763" s="6"/>
      <c r="AG1763" s="6"/>
      <c r="AH1763" s="6"/>
      <c r="AI1763" s="6"/>
      <c r="AJ1763" s="6"/>
      <c r="AK1763" s="6"/>
      <c r="AL1763" s="6"/>
      <c r="AM1763" s="6"/>
      <c r="AN1763" s="6"/>
      <c r="AO1763" s="6"/>
      <c r="AP1763" s="6"/>
      <c r="AQ1763" s="6"/>
      <c r="AR1763" s="6"/>
      <c r="AS1763" s="6"/>
      <c r="AT1763" s="6"/>
      <c r="AU1763" s="6"/>
      <c r="AV1763" s="6"/>
      <c r="AW1763" s="6"/>
      <c r="BD1763" s="6"/>
      <c r="BE1763" s="6"/>
    </row>
    <row r="1764" spans="6:57" x14ac:dyDescent="0.2">
      <c r="F1764" s="6"/>
      <c r="G1764" s="6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6"/>
      <c r="AD1764" s="6"/>
      <c r="AE1764" s="6"/>
      <c r="AF1764" s="6"/>
      <c r="AG1764" s="6"/>
      <c r="AH1764" s="6"/>
      <c r="AI1764" s="6"/>
      <c r="AJ1764" s="6"/>
      <c r="AK1764" s="6"/>
      <c r="AL1764" s="6"/>
      <c r="AM1764" s="6"/>
      <c r="AN1764" s="6"/>
      <c r="AO1764" s="6"/>
      <c r="AP1764" s="6"/>
      <c r="AQ1764" s="6"/>
      <c r="AR1764" s="6"/>
      <c r="AS1764" s="6"/>
      <c r="AT1764" s="6"/>
      <c r="AU1764" s="6"/>
      <c r="AV1764" s="6"/>
      <c r="AW1764" s="6"/>
      <c r="BD1764" s="6"/>
      <c r="BE1764" s="6"/>
    </row>
    <row r="1765" spans="6:57" x14ac:dyDescent="0.2">
      <c r="F1765" s="6"/>
      <c r="G1765" s="6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6"/>
      <c r="AD1765" s="6"/>
      <c r="AE1765" s="6"/>
      <c r="AF1765" s="6"/>
      <c r="AG1765" s="6"/>
      <c r="AH1765" s="6"/>
      <c r="AI1765" s="6"/>
      <c r="AJ1765" s="6"/>
      <c r="AK1765" s="6"/>
      <c r="AL1765" s="6"/>
      <c r="AM1765" s="6"/>
      <c r="AN1765" s="6"/>
      <c r="AO1765" s="6"/>
      <c r="AP1765" s="6"/>
      <c r="AQ1765" s="6"/>
      <c r="AR1765" s="6"/>
      <c r="AS1765" s="6"/>
      <c r="AT1765" s="6"/>
      <c r="AU1765" s="6"/>
      <c r="AV1765" s="6"/>
      <c r="AW1765" s="6"/>
      <c r="BD1765" s="6"/>
      <c r="BE1765" s="6"/>
    </row>
    <row r="1766" spans="6:57" x14ac:dyDescent="0.2">
      <c r="F1766" s="6"/>
      <c r="G1766" s="6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6"/>
      <c r="AD1766" s="6"/>
      <c r="AE1766" s="6"/>
      <c r="AF1766" s="6"/>
      <c r="AG1766" s="6"/>
      <c r="AH1766" s="6"/>
      <c r="AI1766" s="6"/>
      <c r="AJ1766" s="6"/>
      <c r="AK1766" s="6"/>
      <c r="AL1766" s="6"/>
      <c r="AM1766" s="6"/>
      <c r="AN1766" s="6"/>
      <c r="AO1766" s="6"/>
      <c r="AP1766" s="6"/>
      <c r="AQ1766" s="6"/>
      <c r="AR1766" s="6"/>
      <c r="AS1766" s="6"/>
      <c r="AT1766" s="6"/>
      <c r="AU1766" s="6"/>
      <c r="AV1766" s="6"/>
      <c r="AW1766" s="6"/>
      <c r="BD1766" s="6"/>
      <c r="BE1766" s="6"/>
    </row>
    <row r="1767" spans="6:57" x14ac:dyDescent="0.2">
      <c r="F1767" s="6"/>
      <c r="G1767" s="6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6"/>
      <c r="AD1767" s="6"/>
      <c r="AE1767" s="6"/>
      <c r="AF1767" s="6"/>
      <c r="AG1767" s="6"/>
      <c r="AH1767" s="6"/>
      <c r="AI1767" s="6"/>
      <c r="AJ1767" s="6"/>
      <c r="AK1767" s="6"/>
      <c r="AL1767" s="6"/>
      <c r="AM1767" s="6"/>
      <c r="AN1767" s="6"/>
      <c r="AO1767" s="6"/>
      <c r="AP1767" s="6"/>
      <c r="AQ1767" s="6"/>
      <c r="AR1767" s="6"/>
      <c r="AS1767" s="6"/>
      <c r="AT1767" s="6"/>
      <c r="AU1767" s="6"/>
      <c r="AV1767" s="6"/>
      <c r="AW1767" s="6"/>
      <c r="BD1767" s="6"/>
      <c r="BE1767" s="6"/>
    </row>
    <row r="1768" spans="6:57" x14ac:dyDescent="0.2">
      <c r="F1768" s="6"/>
      <c r="G1768" s="6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6"/>
      <c r="AD1768" s="6"/>
      <c r="AE1768" s="6"/>
      <c r="AF1768" s="6"/>
      <c r="AG1768" s="6"/>
      <c r="AH1768" s="6"/>
      <c r="AI1768" s="6"/>
      <c r="AJ1768" s="6"/>
      <c r="AK1768" s="6"/>
      <c r="AL1768" s="6"/>
      <c r="AM1768" s="6"/>
      <c r="AN1768" s="6"/>
      <c r="AO1768" s="6"/>
      <c r="AP1768" s="6"/>
      <c r="AQ1768" s="6"/>
      <c r="AR1768" s="6"/>
      <c r="AS1768" s="6"/>
      <c r="AT1768" s="6"/>
      <c r="AU1768" s="6"/>
      <c r="AV1768" s="6"/>
      <c r="AW1768" s="6"/>
      <c r="BD1768" s="6"/>
      <c r="BE1768" s="6"/>
    </row>
    <row r="1769" spans="6:57" x14ac:dyDescent="0.2">
      <c r="F1769" s="6"/>
      <c r="G1769" s="6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6"/>
      <c r="AD1769" s="6"/>
      <c r="AE1769" s="6"/>
      <c r="AF1769" s="6"/>
      <c r="AG1769" s="6"/>
      <c r="AH1769" s="6"/>
      <c r="AI1769" s="6"/>
      <c r="AJ1769" s="6"/>
      <c r="AK1769" s="6"/>
      <c r="AL1769" s="6"/>
      <c r="AM1769" s="6"/>
      <c r="AN1769" s="6"/>
      <c r="AO1769" s="6"/>
      <c r="AP1769" s="6"/>
      <c r="AQ1769" s="6"/>
      <c r="AR1769" s="6"/>
      <c r="AS1769" s="6"/>
      <c r="AT1769" s="6"/>
      <c r="AU1769" s="6"/>
      <c r="AV1769" s="6"/>
      <c r="AW1769" s="6"/>
      <c r="BD1769" s="6"/>
      <c r="BE1769" s="6"/>
    </row>
    <row r="1770" spans="6:57" x14ac:dyDescent="0.2">
      <c r="F1770" s="6"/>
      <c r="G1770" s="6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6"/>
      <c r="AD1770" s="6"/>
      <c r="AE1770" s="6"/>
      <c r="AF1770" s="6"/>
      <c r="AG1770" s="6"/>
      <c r="AH1770" s="6"/>
      <c r="AI1770" s="6"/>
      <c r="AJ1770" s="6"/>
      <c r="AK1770" s="6"/>
      <c r="AL1770" s="6"/>
      <c r="AM1770" s="6"/>
      <c r="AN1770" s="6"/>
      <c r="AO1770" s="6"/>
      <c r="AP1770" s="6"/>
      <c r="AQ1770" s="6"/>
      <c r="AR1770" s="6"/>
      <c r="AS1770" s="6"/>
      <c r="AT1770" s="6"/>
      <c r="AU1770" s="6"/>
      <c r="AV1770" s="6"/>
      <c r="AW1770" s="6"/>
      <c r="BD1770" s="6"/>
      <c r="BE1770" s="6"/>
    </row>
    <row r="1771" spans="6:57" x14ac:dyDescent="0.2">
      <c r="F1771" s="6"/>
      <c r="G1771" s="6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6"/>
      <c r="AD1771" s="6"/>
      <c r="AE1771" s="6"/>
      <c r="AF1771" s="6"/>
      <c r="AG1771" s="6"/>
      <c r="AH1771" s="6"/>
      <c r="AI1771" s="6"/>
      <c r="AJ1771" s="6"/>
      <c r="AK1771" s="6"/>
      <c r="AL1771" s="6"/>
      <c r="AM1771" s="6"/>
      <c r="AN1771" s="6"/>
      <c r="AO1771" s="6"/>
      <c r="AP1771" s="6"/>
      <c r="AQ1771" s="6"/>
      <c r="AR1771" s="6"/>
      <c r="AS1771" s="6"/>
      <c r="AT1771" s="6"/>
      <c r="AU1771" s="6"/>
      <c r="AV1771" s="6"/>
      <c r="AW1771" s="6"/>
      <c r="BD1771" s="6"/>
      <c r="BE1771" s="6"/>
    </row>
    <row r="1772" spans="6:57" x14ac:dyDescent="0.2">
      <c r="F1772" s="6"/>
      <c r="G1772" s="6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6"/>
      <c r="AD1772" s="6"/>
      <c r="AE1772" s="6"/>
      <c r="AF1772" s="6"/>
      <c r="AG1772" s="6"/>
      <c r="AH1772" s="6"/>
      <c r="AI1772" s="6"/>
      <c r="AJ1772" s="6"/>
      <c r="AK1772" s="6"/>
      <c r="AL1772" s="6"/>
      <c r="AM1772" s="6"/>
      <c r="AN1772" s="6"/>
      <c r="AO1772" s="6"/>
      <c r="AP1772" s="6"/>
      <c r="AQ1772" s="6"/>
      <c r="AR1772" s="6"/>
      <c r="AS1772" s="6"/>
      <c r="AT1772" s="6"/>
      <c r="AU1772" s="6"/>
      <c r="AV1772" s="6"/>
      <c r="AW1772" s="6"/>
      <c r="BD1772" s="6"/>
      <c r="BE1772" s="6"/>
    </row>
    <row r="1773" spans="6:57" x14ac:dyDescent="0.2">
      <c r="F1773" s="6"/>
      <c r="G1773" s="6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6"/>
      <c r="AD1773" s="6"/>
      <c r="AE1773" s="6"/>
      <c r="AF1773" s="6"/>
      <c r="AG1773" s="6"/>
      <c r="AH1773" s="6"/>
      <c r="AI1773" s="6"/>
      <c r="AJ1773" s="6"/>
      <c r="AK1773" s="6"/>
      <c r="AL1773" s="6"/>
      <c r="AM1773" s="6"/>
      <c r="AN1773" s="6"/>
      <c r="AO1773" s="6"/>
      <c r="AP1773" s="6"/>
      <c r="AQ1773" s="6"/>
      <c r="AR1773" s="6"/>
      <c r="AS1773" s="6"/>
      <c r="AT1773" s="6"/>
      <c r="AU1773" s="6"/>
      <c r="AV1773" s="6"/>
      <c r="AW1773" s="6"/>
      <c r="BD1773" s="6"/>
      <c r="BE1773" s="6"/>
    </row>
    <row r="1774" spans="6:57" x14ac:dyDescent="0.2">
      <c r="F1774" s="6"/>
      <c r="G1774" s="6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6"/>
      <c r="AD1774" s="6"/>
      <c r="AE1774" s="6"/>
      <c r="AF1774" s="6"/>
      <c r="AG1774" s="6"/>
      <c r="AH1774" s="6"/>
      <c r="AI1774" s="6"/>
      <c r="AJ1774" s="6"/>
      <c r="AK1774" s="6"/>
      <c r="AL1774" s="6"/>
      <c r="AM1774" s="6"/>
      <c r="AN1774" s="6"/>
      <c r="AO1774" s="6"/>
      <c r="AP1774" s="6"/>
      <c r="AQ1774" s="6"/>
      <c r="AR1774" s="6"/>
      <c r="AS1774" s="6"/>
      <c r="AT1774" s="6"/>
      <c r="AU1774" s="6"/>
      <c r="AV1774" s="6"/>
      <c r="AW1774" s="6"/>
      <c r="BD1774" s="6"/>
      <c r="BE1774" s="6"/>
    </row>
    <row r="1775" spans="6:57" x14ac:dyDescent="0.2">
      <c r="F1775" s="6"/>
      <c r="G1775" s="6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6"/>
      <c r="AD1775" s="6"/>
      <c r="AE1775" s="6"/>
      <c r="AF1775" s="6"/>
      <c r="AG1775" s="6"/>
      <c r="AH1775" s="6"/>
      <c r="AI1775" s="6"/>
      <c r="AJ1775" s="6"/>
      <c r="AK1775" s="6"/>
      <c r="AL1775" s="6"/>
      <c r="AM1775" s="6"/>
      <c r="AN1775" s="6"/>
      <c r="AO1775" s="6"/>
      <c r="AP1775" s="6"/>
      <c r="AQ1775" s="6"/>
      <c r="AR1775" s="6"/>
      <c r="AS1775" s="6"/>
      <c r="AT1775" s="6"/>
      <c r="AU1775" s="6"/>
      <c r="AV1775" s="6"/>
      <c r="AW1775" s="6"/>
      <c r="BD1775" s="6"/>
      <c r="BE1775" s="6"/>
    </row>
    <row r="1776" spans="6:57" x14ac:dyDescent="0.2">
      <c r="F1776" s="6"/>
      <c r="G1776" s="6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6"/>
      <c r="AD1776" s="6"/>
      <c r="AE1776" s="6"/>
      <c r="AF1776" s="6"/>
      <c r="AG1776" s="6"/>
      <c r="AH1776" s="6"/>
      <c r="AI1776" s="6"/>
      <c r="AJ1776" s="6"/>
      <c r="AK1776" s="6"/>
      <c r="AL1776" s="6"/>
      <c r="AM1776" s="6"/>
      <c r="AN1776" s="6"/>
      <c r="AO1776" s="6"/>
      <c r="AP1776" s="6"/>
      <c r="AQ1776" s="6"/>
      <c r="AR1776" s="6"/>
      <c r="AS1776" s="6"/>
      <c r="AT1776" s="6"/>
      <c r="AU1776" s="6"/>
      <c r="AV1776" s="6"/>
      <c r="AW1776" s="6"/>
      <c r="BD1776" s="6"/>
      <c r="BE1776" s="6"/>
    </row>
    <row r="1777" spans="6:57" x14ac:dyDescent="0.2">
      <c r="F1777" s="6"/>
      <c r="G1777" s="6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6"/>
      <c r="AD1777" s="6"/>
      <c r="AE1777" s="6"/>
      <c r="AF1777" s="6"/>
      <c r="AG1777" s="6"/>
      <c r="AH1777" s="6"/>
      <c r="AI1777" s="6"/>
      <c r="AJ1777" s="6"/>
      <c r="AK1777" s="6"/>
      <c r="AL1777" s="6"/>
      <c r="AM1777" s="6"/>
      <c r="AN1777" s="6"/>
      <c r="AO1777" s="6"/>
      <c r="AP1777" s="6"/>
      <c r="AQ1777" s="6"/>
      <c r="AR1777" s="6"/>
      <c r="AS1777" s="6"/>
      <c r="AT1777" s="6"/>
      <c r="AU1777" s="6"/>
      <c r="AV1777" s="6"/>
      <c r="AW1777" s="6"/>
      <c r="BD1777" s="6"/>
      <c r="BE1777" s="6"/>
    </row>
    <row r="1778" spans="6:57" x14ac:dyDescent="0.2">
      <c r="F1778" s="6"/>
      <c r="G1778" s="6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6"/>
      <c r="AD1778" s="6"/>
      <c r="AE1778" s="6"/>
      <c r="AF1778" s="6"/>
      <c r="AG1778" s="6"/>
      <c r="AH1778" s="6"/>
      <c r="AI1778" s="6"/>
      <c r="AJ1778" s="6"/>
      <c r="AK1778" s="6"/>
      <c r="AL1778" s="6"/>
      <c r="AM1778" s="6"/>
      <c r="AN1778" s="6"/>
      <c r="AO1778" s="6"/>
      <c r="AP1778" s="6"/>
      <c r="AQ1778" s="6"/>
      <c r="AR1778" s="6"/>
      <c r="AS1778" s="6"/>
      <c r="AT1778" s="6"/>
      <c r="AU1778" s="6"/>
      <c r="AV1778" s="6"/>
      <c r="AW1778" s="6"/>
      <c r="BD1778" s="6"/>
      <c r="BE1778" s="6"/>
    </row>
    <row r="1779" spans="6:57" x14ac:dyDescent="0.2">
      <c r="F1779" s="6"/>
      <c r="G1779" s="6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6"/>
      <c r="AD1779" s="6"/>
      <c r="AE1779" s="6"/>
      <c r="AF1779" s="6"/>
      <c r="AG1779" s="6"/>
      <c r="AH1779" s="6"/>
      <c r="AI1779" s="6"/>
      <c r="AJ1779" s="6"/>
      <c r="AK1779" s="6"/>
      <c r="AL1779" s="6"/>
      <c r="AM1779" s="6"/>
      <c r="AN1779" s="6"/>
      <c r="AO1779" s="6"/>
      <c r="AP1779" s="6"/>
      <c r="AQ1779" s="6"/>
      <c r="AR1779" s="6"/>
      <c r="AS1779" s="6"/>
      <c r="AT1779" s="6"/>
      <c r="AU1779" s="6"/>
      <c r="AV1779" s="6"/>
      <c r="AW1779" s="6"/>
      <c r="BD1779" s="6"/>
      <c r="BE1779" s="6"/>
    </row>
    <row r="1780" spans="6:57" x14ac:dyDescent="0.2">
      <c r="F1780" s="6"/>
      <c r="G1780" s="6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6"/>
      <c r="AD1780" s="6"/>
      <c r="AE1780" s="6"/>
      <c r="AF1780" s="6"/>
      <c r="AG1780" s="6"/>
      <c r="AH1780" s="6"/>
      <c r="AI1780" s="6"/>
      <c r="AJ1780" s="6"/>
      <c r="AK1780" s="6"/>
      <c r="AL1780" s="6"/>
      <c r="AM1780" s="6"/>
      <c r="AN1780" s="6"/>
      <c r="AO1780" s="6"/>
      <c r="AP1780" s="6"/>
      <c r="AQ1780" s="6"/>
      <c r="AR1780" s="6"/>
      <c r="AS1780" s="6"/>
      <c r="AT1780" s="6"/>
      <c r="AU1780" s="6"/>
      <c r="AV1780" s="6"/>
      <c r="AW1780" s="6"/>
      <c r="BD1780" s="6"/>
      <c r="BE1780" s="6"/>
    </row>
    <row r="1781" spans="6:57" x14ac:dyDescent="0.2">
      <c r="F1781" s="6"/>
      <c r="G1781" s="6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6"/>
      <c r="AD1781" s="6"/>
      <c r="AE1781" s="6"/>
      <c r="AF1781" s="6"/>
      <c r="AG1781" s="6"/>
      <c r="AH1781" s="6"/>
      <c r="AI1781" s="6"/>
      <c r="AJ1781" s="6"/>
      <c r="AK1781" s="6"/>
      <c r="AL1781" s="6"/>
      <c r="AM1781" s="6"/>
      <c r="AN1781" s="6"/>
      <c r="AO1781" s="6"/>
      <c r="AP1781" s="6"/>
      <c r="AQ1781" s="6"/>
      <c r="AR1781" s="6"/>
      <c r="AS1781" s="6"/>
      <c r="AT1781" s="6"/>
      <c r="AU1781" s="6"/>
      <c r="AV1781" s="6"/>
      <c r="AW1781" s="6"/>
      <c r="BD1781" s="6"/>
      <c r="BE1781" s="6"/>
    </row>
    <row r="1782" spans="6:57" x14ac:dyDescent="0.2">
      <c r="F1782" s="6"/>
      <c r="G1782" s="6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6"/>
      <c r="AD1782" s="6"/>
      <c r="AE1782" s="6"/>
      <c r="AF1782" s="6"/>
      <c r="AG1782" s="6"/>
      <c r="AH1782" s="6"/>
      <c r="AI1782" s="6"/>
      <c r="AJ1782" s="6"/>
      <c r="AK1782" s="6"/>
      <c r="AL1782" s="6"/>
      <c r="AM1782" s="6"/>
      <c r="AN1782" s="6"/>
      <c r="AO1782" s="6"/>
      <c r="AP1782" s="6"/>
      <c r="AQ1782" s="6"/>
      <c r="AR1782" s="6"/>
      <c r="AS1782" s="6"/>
      <c r="AT1782" s="6"/>
      <c r="AU1782" s="6"/>
      <c r="AV1782" s="6"/>
      <c r="AW1782" s="6"/>
      <c r="BD1782" s="6"/>
      <c r="BE1782" s="6"/>
    </row>
    <row r="1783" spans="6:57" x14ac:dyDescent="0.2">
      <c r="F1783" s="6"/>
      <c r="G1783" s="6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6"/>
      <c r="AD1783" s="6"/>
      <c r="AE1783" s="6"/>
      <c r="AF1783" s="6"/>
      <c r="AG1783" s="6"/>
      <c r="AH1783" s="6"/>
      <c r="AI1783" s="6"/>
      <c r="AJ1783" s="6"/>
      <c r="AK1783" s="6"/>
      <c r="AL1783" s="6"/>
      <c r="AM1783" s="6"/>
      <c r="AN1783" s="6"/>
      <c r="AO1783" s="6"/>
      <c r="AP1783" s="6"/>
      <c r="AQ1783" s="6"/>
      <c r="AR1783" s="6"/>
      <c r="AS1783" s="6"/>
      <c r="AT1783" s="6"/>
      <c r="AU1783" s="6"/>
      <c r="AV1783" s="6"/>
      <c r="AW1783" s="6"/>
      <c r="BD1783" s="6"/>
      <c r="BE1783" s="6"/>
    </row>
    <row r="1784" spans="6:57" x14ac:dyDescent="0.2">
      <c r="F1784" s="6"/>
      <c r="G1784" s="6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6"/>
      <c r="AD1784" s="6"/>
      <c r="AE1784" s="6"/>
      <c r="AF1784" s="6"/>
      <c r="AG1784" s="6"/>
      <c r="AH1784" s="6"/>
      <c r="AI1784" s="6"/>
      <c r="AJ1784" s="6"/>
      <c r="AK1784" s="6"/>
      <c r="AL1784" s="6"/>
      <c r="AM1784" s="6"/>
      <c r="AN1784" s="6"/>
      <c r="AO1784" s="6"/>
      <c r="AP1784" s="6"/>
      <c r="AQ1784" s="6"/>
      <c r="AR1784" s="6"/>
      <c r="AS1784" s="6"/>
      <c r="AT1784" s="6"/>
      <c r="AU1784" s="6"/>
      <c r="AV1784" s="6"/>
      <c r="AW1784" s="6"/>
      <c r="BD1784" s="6"/>
      <c r="BE1784" s="6"/>
    </row>
    <row r="1785" spans="6:57" x14ac:dyDescent="0.2">
      <c r="F1785" s="6"/>
      <c r="G1785" s="6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6"/>
      <c r="AD1785" s="6"/>
      <c r="AE1785" s="6"/>
      <c r="AF1785" s="6"/>
      <c r="AG1785" s="6"/>
      <c r="AH1785" s="6"/>
      <c r="AI1785" s="6"/>
      <c r="AJ1785" s="6"/>
      <c r="AK1785" s="6"/>
      <c r="AL1785" s="6"/>
      <c r="AM1785" s="6"/>
      <c r="AN1785" s="6"/>
      <c r="AO1785" s="6"/>
      <c r="AP1785" s="6"/>
      <c r="AQ1785" s="6"/>
      <c r="AR1785" s="6"/>
      <c r="AS1785" s="6"/>
      <c r="AT1785" s="6"/>
      <c r="AU1785" s="6"/>
      <c r="AV1785" s="6"/>
      <c r="AW1785" s="6"/>
      <c r="BD1785" s="6"/>
      <c r="BE1785" s="6"/>
    </row>
    <row r="1786" spans="6:57" x14ac:dyDescent="0.2">
      <c r="F1786" s="6"/>
      <c r="G1786" s="6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6"/>
      <c r="AD1786" s="6"/>
      <c r="AE1786" s="6"/>
      <c r="AF1786" s="6"/>
      <c r="AG1786" s="6"/>
      <c r="AH1786" s="6"/>
      <c r="AI1786" s="6"/>
      <c r="AJ1786" s="6"/>
      <c r="AK1786" s="6"/>
      <c r="AL1786" s="6"/>
      <c r="AM1786" s="6"/>
      <c r="AN1786" s="6"/>
      <c r="AO1786" s="6"/>
      <c r="AP1786" s="6"/>
      <c r="AQ1786" s="6"/>
      <c r="AR1786" s="6"/>
      <c r="AS1786" s="6"/>
      <c r="AT1786" s="6"/>
      <c r="AU1786" s="6"/>
      <c r="AV1786" s="6"/>
      <c r="AW1786" s="6"/>
      <c r="BD1786" s="6"/>
      <c r="BE1786" s="6"/>
    </row>
    <row r="1787" spans="6:57" x14ac:dyDescent="0.2">
      <c r="F1787" s="6"/>
      <c r="G1787" s="6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6"/>
      <c r="AD1787" s="6"/>
      <c r="AE1787" s="6"/>
      <c r="AF1787" s="6"/>
      <c r="AG1787" s="6"/>
      <c r="AH1787" s="6"/>
      <c r="AI1787" s="6"/>
      <c r="AJ1787" s="6"/>
      <c r="AK1787" s="6"/>
      <c r="AL1787" s="6"/>
      <c r="AM1787" s="6"/>
      <c r="AN1787" s="6"/>
      <c r="AO1787" s="6"/>
      <c r="AP1787" s="6"/>
      <c r="AQ1787" s="6"/>
      <c r="AR1787" s="6"/>
      <c r="AS1787" s="6"/>
      <c r="AT1787" s="6"/>
      <c r="AU1787" s="6"/>
      <c r="AV1787" s="6"/>
      <c r="AW1787" s="6"/>
      <c r="BD1787" s="6"/>
      <c r="BE1787" s="6"/>
    </row>
    <row r="1788" spans="6:57" x14ac:dyDescent="0.2">
      <c r="F1788" s="6"/>
      <c r="G1788" s="6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6"/>
      <c r="AD1788" s="6"/>
      <c r="AE1788" s="6"/>
      <c r="AF1788" s="6"/>
      <c r="AG1788" s="6"/>
      <c r="AH1788" s="6"/>
      <c r="AI1788" s="6"/>
      <c r="AJ1788" s="6"/>
      <c r="AK1788" s="6"/>
      <c r="AL1788" s="6"/>
      <c r="AM1788" s="6"/>
      <c r="AN1788" s="6"/>
      <c r="AO1788" s="6"/>
      <c r="AP1788" s="6"/>
      <c r="AQ1788" s="6"/>
      <c r="AR1788" s="6"/>
      <c r="AS1788" s="6"/>
      <c r="AT1788" s="6"/>
      <c r="AU1788" s="6"/>
      <c r="AV1788" s="6"/>
      <c r="AW1788" s="6"/>
      <c r="BD1788" s="6"/>
      <c r="BE1788" s="6"/>
    </row>
    <row r="1789" spans="6:57" x14ac:dyDescent="0.2">
      <c r="F1789" s="6"/>
      <c r="G1789" s="6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6"/>
      <c r="AD1789" s="6"/>
      <c r="AE1789" s="6"/>
      <c r="AF1789" s="6"/>
      <c r="AG1789" s="6"/>
      <c r="AH1789" s="6"/>
      <c r="AI1789" s="6"/>
      <c r="AJ1789" s="6"/>
      <c r="AK1789" s="6"/>
      <c r="AL1789" s="6"/>
      <c r="AM1789" s="6"/>
      <c r="AN1789" s="6"/>
      <c r="AO1789" s="6"/>
      <c r="AP1789" s="6"/>
      <c r="AQ1789" s="6"/>
      <c r="AR1789" s="6"/>
      <c r="AS1789" s="6"/>
      <c r="AT1789" s="6"/>
      <c r="AU1789" s="6"/>
      <c r="AV1789" s="6"/>
      <c r="AW1789" s="6"/>
      <c r="BD1789" s="6"/>
      <c r="BE1789" s="6"/>
    </row>
    <row r="1790" spans="6:57" x14ac:dyDescent="0.2">
      <c r="F1790" s="6"/>
      <c r="G1790" s="6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6"/>
      <c r="AD1790" s="6"/>
      <c r="AE1790" s="6"/>
      <c r="AF1790" s="6"/>
      <c r="AG1790" s="6"/>
      <c r="AH1790" s="6"/>
      <c r="AI1790" s="6"/>
      <c r="AJ1790" s="6"/>
      <c r="AK1790" s="6"/>
      <c r="AL1790" s="6"/>
      <c r="AM1790" s="6"/>
      <c r="AN1790" s="6"/>
      <c r="AO1790" s="6"/>
      <c r="AP1790" s="6"/>
      <c r="AQ1790" s="6"/>
      <c r="AR1790" s="6"/>
      <c r="AS1790" s="6"/>
      <c r="AT1790" s="6"/>
      <c r="AU1790" s="6"/>
      <c r="AV1790" s="6"/>
      <c r="AW1790" s="6"/>
      <c r="BD1790" s="6"/>
      <c r="BE1790" s="6"/>
    </row>
    <row r="1791" spans="6:57" x14ac:dyDescent="0.2">
      <c r="F1791" s="6"/>
      <c r="G1791" s="6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6"/>
      <c r="AD1791" s="6"/>
      <c r="AE1791" s="6"/>
      <c r="AF1791" s="6"/>
      <c r="AG1791" s="6"/>
      <c r="AH1791" s="6"/>
      <c r="AI1791" s="6"/>
      <c r="AJ1791" s="6"/>
      <c r="AK1791" s="6"/>
      <c r="AL1791" s="6"/>
      <c r="AM1791" s="6"/>
      <c r="AN1791" s="6"/>
      <c r="AO1791" s="6"/>
      <c r="AP1791" s="6"/>
      <c r="AQ1791" s="6"/>
      <c r="AR1791" s="6"/>
      <c r="AS1791" s="6"/>
      <c r="AT1791" s="6"/>
      <c r="AU1791" s="6"/>
      <c r="AV1791" s="6"/>
      <c r="AW1791" s="6"/>
      <c r="BD1791" s="6"/>
      <c r="BE1791" s="6"/>
    </row>
    <row r="1792" spans="6:57" x14ac:dyDescent="0.2">
      <c r="F1792" s="6"/>
      <c r="G1792" s="6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6"/>
      <c r="AD1792" s="6"/>
      <c r="AE1792" s="6"/>
      <c r="AF1792" s="6"/>
      <c r="AG1792" s="6"/>
      <c r="AH1792" s="6"/>
      <c r="AI1792" s="6"/>
      <c r="AJ1792" s="6"/>
      <c r="AK1792" s="6"/>
      <c r="AL1792" s="6"/>
      <c r="AM1792" s="6"/>
      <c r="AN1792" s="6"/>
      <c r="AO1792" s="6"/>
      <c r="AP1792" s="6"/>
      <c r="AQ1792" s="6"/>
      <c r="AR1792" s="6"/>
      <c r="AS1792" s="6"/>
      <c r="AT1792" s="6"/>
      <c r="AU1792" s="6"/>
      <c r="AV1792" s="6"/>
      <c r="AW1792" s="6"/>
      <c r="BD1792" s="6"/>
      <c r="BE1792" s="6"/>
    </row>
    <row r="1793" spans="6:57" x14ac:dyDescent="0.2"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BD1793" s="6"/>
      <c r="BE1793" s="6"/>
    </row>
    <row r="1794" spans="6:57" x14ac:dyDescent="0.2"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AD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  <c r="AQ1794" s="6"/>
      <c r="AR1794" s="6"/>
      <c r="AS1794" s="6"/>
      <c r="AT1794" s="6"/>
      <c r="AU1794" s="6"/>
      <c r="AV1794" s="6"/>
      <c r="AW1794" s="6"/>
      <c r="BD1794" s="6"/>
      <c r="BE1794" s="6"/>
    </row>
    <row r="1795" spans="6:57" x14ac:dyDescent="0.2"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AD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  <c r="AQ1795" s="6"/>
      <c r="AR1795" s="6"/>
      <c r="AS1795" s="6"/>
      <c r="AT1795" s="6"/>
      <c r="AU1795" s="6"/>
      <c r="AV1795" s="6"/>
      <c r="AW1795" s="6"/>
      <c r="BD1795" s="6"/>
      <c r="BE1795" s="6"/>
    </row>
    <row r="1796" spans="6:57" x14ac:dyDescent="0.2"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BD1796" s="6"/>
      <c r="BE1796" s="6"/>
    </row>
    <row r="1797" spans="6:57" x14ac:dyDescent="0.2"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AD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  <c r="AQ1797" s="6"/>
      <c r="AR1797" s="6"/>
      <c r="AS1797" s="6"/>
      <c r="AT1797" s="6"/>
      <c r="AU1797" s="6"/>
      <c r="AV1797" s="6"/>
      <c r="AW1797" s="6"/>
      <c r="BD1797" s="6"/>
      <c r="BE1797" s="6"/>
    </row>
    <row r="1798" spans="6:57" x14ac:dyDescent="0.2"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AD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  <c r="AQ1798" s="6"/>
      <c r="AR1798" s="6"/>
      <c r="AS1798" s="6"/>
      <c r="AT1798" s="6"/>
      <c r="AU1798" s="6"/>
      <c r="AV1798" s="6"/>
      <c r="AW1798" s="6"/>
      <c r="BD1798" s="6"/>
      <c r="BE1798" s="6"/>
    </row>
    <row r="1799" spans="6:57" x14ac:dyDescent="0.2"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BD1799" s="6"/>
      <c r="BE1799" s="6"/>
    </row>
    <row r="1800" spans="6:57" x14ac:dyDescent="0.2"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AD1800" s="6"/>
      <c r="AE1800" s="6"/>
      <c r="AF1800" s="6"/>
      <c r="AG1800" s="6"/>
      <c r="AH1800" s="6"/>
      <c r="AI1800" s="6"/>
      <c r="AJ1800" s="6"/>
      <c r="AK1800" s="6"/>
      <c r="AL1800" s="6"/>
      <c r="AM1800" s="6"/>
      <c r="AN1800" s="6"/>
      <c r="AO1800" s="6"/>
      <c r="AP1800" s="6"/>
      <c r="AQ1800" s="6"/>
      <c r="AR1800" s="6"/>
      <c r="AS1800" s="6"/>
      <c r="AT1800" s="6"/>
      <c r="AU1800" s="6"/>
      <c r="AV1800" s="6"/>
      <c r="AW1800" s="6"/>
      <c r="BD1800" s="6"/>
      <c r="BE1800" s="6"/>
    </row>
    <row r="1801" spans="6:57" x14ac:dyDescent="0.2"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AD1801" s="6"/>
      <c r="AE1801" s="6"/>
      <c r="AF1801" s="6"/>
      <c r="AG1801" s="6"/>
      <c r="AH1801" s="6"/>
      <c r="AI1801" s="6"/>
      <c r="AJ1801" s="6"/>
      <c r="AK1801" s="6"/>
      <c r="AL1801" s="6"/>
      <c r="AM1801" s="6"/>
      <c r="AN1801" s="6"/>
      <c r="AO1801" s="6"/>
      <c r="AP1801" s="6"/>
      <c r="AQ1801" s="6"/>
      <c r="AR1801" s="6"/>
      <c r="AS1801" s="6"/>
      <c r="AT1801" s="6"/>
      <c r="AU1801" s="6"/>
      <c r="AV1801" s="6"/>
      <c r="AW1801" s="6"/>
      <c r="BD1801" s="6"/>
      <c r="BE1801" s="6"/>
    </row>
    <row r="1802" spans="6:57" x14ac:dyDescent="0.2"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AD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</row>
  </sheetData>
  <sheetProtection selectLockedCells="1"/>
  <protectedRanges>
    <protectedRange password="DB9D" sqref="H69 I109:I110 I18:I107 G17:G117 I112:I116 H111:I111 H65 H108:I108 I17:AH17 BD17:BE116 J18:AH116" name="Rozsah1"/>
    <protectedRange password="DB9D" sqref="H27 H29" name="Rozsah1_10"/>
    <protectedRange password="DB9D" sqref="H20:H26 H18" name="Rozsah1_13"/>
    <protectedRange password="DB9D" sqref="H17" name="Rozsah1_7_2"/>
    <protectedRange password="DB9D" sqref="H30" name="Rozsah1_19"/>
    <protectedRange password="DB9D" sqref="H35 H31" name="Rozsah1_20"/>
    <protectedRange password="DB9D" sqref="H32" name="Rozsah1_9_3"/>
    <protectedRange password="DB9D" sqref="H33:H34" name="Rozsah1_12_2"/>
    <protectedRange password="DB9D" sqref="H36" name="Rozsah1_15_2"/>
    <protectedRange password="DB9D" sqref="H38" name="Rozsah1_21"/>
    <protectedRange password="DB9D" sqref="H37 H39" name="Rozsah1_22"/>
    <protectedRange password="DB9D" sqref="H40:H47" name="Rozsah1_25"/>
    <protectedRange password="DB9D" sqref="H50:H54 H57:H63 H48" name="Rozsah1_26"/>
    <protectedRange password="DB9D" sqref="H64" name="Rozsah1_3_1"/>
    <protectedRange password="DB9D" sqref="H49" name="Rozsah1_8_1"/>
    <protectedRange password="DB9D" sqref="H55:H56" name="Rozsah1_16_1"/>
    <protectedRange password="DB9D" sqref="H19 H66:H68 H70" name="Rozsah1_29"/>
    <protectedRange password="DB9D" sqref="H100:H101 H86:H94 H82:H84 H72:H80 H103:H107" name="Rozsah1_31"/>
    <protectedRange password="DB9D" sqref="H99 H95" name="Rozsah1_4_1"/>
    <protectedRange password="DB9D" sqref="H110 H96:H98" name="Rozsah1_5_1"/>
    <protectedRange password="DB9D" sqref="H85" name="Rozsah1_2_1"/>
    <protectedRange password="DB9D" sqref="H71" name="Rozsah1_13_1"/>
    <protectedRange password="DB9D" sqref="H81" name="Rozsah1_14_1"/>
    <protectedRange password="DB9D" sqref="H102" name="Rozsah1_19_1"/>
    <protectedRange password="DB9D" sqref="H112:H116 H109" name="Rozsah1_33"/>
    <protectedRange password="DB9D" sqref="H28" name="Rozsah1_13_2"/>
  </protectedRanges>
  <mergeCells count="143">
    <mergeCell ref="I14:AH14"/>
    <mergeCell ref="E8:K8"/>
    <mergeCell ref="E9:K9"/>
    <mergeCell ref="E10:K10"/>
    <mergeCell ref="E11:K11"/>
    <mergeCell ref="E12:K12"/>
    <mergeCell ref="I159:J159"/>
    <mergeCell ref="K159:L159"/>
    <mergeCell ref="M159:N159"/>
    <mergeCell ref="F151:G151"/>
    <mergeCell ref="F152:G152"/>
    <mergeCell ref="F153:G153"/>
    <mergeCell ref="F154:G154"/>
    <mergeCell ref="F155:G155"/>
    <mergeCell ref="F156:G156"/>
    <mergeCell ref="F157:G157"/>
    <mergeCell ref="F158:G158"/>
    <mergeCell ref="K152:L152"/>
    <mergeCell ref="M153:N153"/>
    <mergeCell ref="I156:J156"/>
    <mergeCell ref="K158:L158"/>
    <mergeCell ref="I157:J157"/>
    <mergeCell ref="I158:J158"/>
    <mergeCell ref="M158:N158"/>
    <mergeCell ref="F162:G162"/>
    <mergeCell ref="F159:G159"/>
    <mergeCell ref="F142:G142"/>
    <mergeCell ref="F143:G143"/>
    <mergeCell ref="F144:G144"/>
    <mergeCell ref="F145:G145"/>
    <mergeCell ref="F146:G146"/>
    <mergeCell ref="F147:G147"/>
    <mergeCell ref="F148:G148"/>
    <mergeCell ref="F149:G149"/>
    <mergeCell ref="F150:G150"/>
    <mergeCell ref="F161:G161"/>
    <mergeCell ref="I148:J148"/>
    <mergeCell ref="K148:L148"/>
    <mergeCell ref="I146:J146"/>
    <mergeCell ref="K143:L143"/>
    <mergeCell ref="D150:E150"/>
    <mergeCell ref="D149:E149"/>
    <mergeCell ref="D148:E148"/>
    <mergeCell ref="D147:E147"/>
    <mergeCell ref="D146:E146"/>
    <mergeCell ref="D145:E145"/>
    <mergeCell ref="D144:E144"/>
    <mergeCell ref="D143:E143"/>
    <mergeCell ref="D142:E142"/>
    <mergeCell ref="D162:E162"/>
    <mergeCell ref="D158:E158"/>
    <mergeCell ref="D157:E157"/>
    <mergeCell ref="D156:E156"/>
    <mergeCell ref="D155:E155"/>
    <mergeCell ref="D154:E154"/>
    <mergeCell ref="D153:E153"/>
    <mergeCell ref="D152:E152"/>
    <mergeCell ref="D151:E151"/>
    <mergeCell ref="D159:E159"/>
    <mergeCell ref="C14:C16"/>
    <mergeCell ref="B14:B16"/>
    <mergeCell ref="A14:A16"/>
    <mergeCell ref="A117:H117"/>
    <mergeCell ref="AJ14:BF14"/>
    <mergeCell ref="AI14:AI16"/>
    <mergeCell ref="I142:J142"/>
    <mergeCell ref="I145:J145"/>
    <mergeCell ref="I144:J144"/>
    <mergeCell ref="K145:L145"/>
    <mergeCell ref="M139:N139"/>
    <mergeCell ref="I143:J143"/>
    <mergeCell ref="K139:L139"/>
    <mergeCell ref="AJ15:AJ16"/>
    <mergeCell ref="O15:Q15"/>
    <mergeCell ref="M137:N138"/>
    <mergeCell ref="K137:L138"/>
    <mergeCell ref="M140:N140"/>
    <mergeCell ref="M142:N142"/>
    <mergeCell ref="E14:E16"/>
    <mergeCell ref="D14:D16"/>
    <mergeCell ref="H137:H138"/>
    <mergeCell ref="K140:L140"/>
    <mergeCell ref="K144:L144"/>
    <mergeCell ref="K146:L146"/>
    <mergeCell ref="I137:J138"/>
    <mergeCell ref="I139:J139"/>
    <mergeCell ref="I140:J140"/>
    <mergeCell ref="D141:E141"/>
    <mergeCell ref="D140:E140"/>
    <mergeCell ref="D139:E139"/>
    <mergeCell ref="D137:E138"/>
    <mergeCell ref="F137:G138"/>
    <mergeCell ref="F139:G139"/>
    <mergeCell ref="F140:G140"/>
    <mergeCell ref="F141:G141"/>
    <mergeCell ref="A5:AC6"/>
    <mergeCell ref="M148:N148"/>
    <mergeCell ref="M147:N147"/>
    <mergeCell ref="M162:N162"/>
    <mergeCell ref="I147:J147"/>
    <mergeCell ref="I150:J150"/>
    <mergeCell ref="I162:J162"/>
    <mergeCell ref="K162:L162"/>
    <mergeCell ref="K154:L154"/>
    <mergeCell ref="I153:J153"/>
    <mergeCell ref="K155:L155"/>
    <mergeCell ref="I155:J155"/>
    <mergeCell ref="I149:J149"/>
    <mergeCell ref="I151:J151"/>
    <mergeCell ref="I154:J154"/>
    <mergeCell ref="I152:J152"/>
    <mergeCell ref="K153:L153"/>
    <mergeCell ref="M150:N150"/>
    <mergeCell ref="M152:N152"/>
    <mergeCell ref="K150:L150"/>
    <mergeCell ref="M151:N151"/>
    <mergeCell ref="M156:N156"/>
    <mergeCell ref="K149:L149"/>
    <mergeCell ref="M149:N149"/>
    <mergeCell ref="I15:I16"/>
    <mergeCell ref="F160:G160"/>
    <mergeCell ref="I160:J160"/>
    <mergeCell ref="K160:L160"/>
    <mergeCell ref="M160:N160"/>
    <mergeCell ref="K161:L161"/>
    <mergeCell ref="M161:N161"/>
    <mergeCell ref="I161:J161"/>
    <mergeCell ref="K151:L151"/>
    <mergeCell ref="K142:L142"/>
    <mergeCell ref="K141:L141"/>
    <mergeCell ref="M143:N143"/>
    <mergeCell ref="K147:L147"/>
    <mergeCell ref="M157:N157"/>
    <mergeCell ref="M154:N154"/>
    <mergeCell ref="M155:N155"/>
    <mergeCell ref="K157:L157"/>
    <mergeCell ref="K156:L156"/>
    <mergeCell ref="M144:N146"/>
    <mergeCell ref="M141:N141"/>
    <mergeCell ref="H14:H16"/>
    <mergeCell ref="G14:G16"/>
    <mergeCell ref="F14:F16"/>
    <mergeCell ref="I141:J141"/>
  </mergeCells>
  <phoneticPr fontId="0" type="noConversion"/>
  <pageMargins left="0.19685039370078741" right="0.19685039370078741" top="0.19685039370078741" bottom="0.19685039370078741" header="0.11811023622047245" footer="0.19685039370078741"/>
  <pageSetup paperSize="8" scale="29" fitToHeight="0" orientation="landscape" r:id="rId1"/>
  <headerFooter alignWithMargins="0"/>
  <ignoredErrors>
    <ignoredError sqref="BF17:BF117 I162:J162 AF117:AH117 AR117:BE117 O17 T18:T116 I139:J159 F160:F161 I160:I161 H161 F139:H144 F162:H162 I117:S117 T117:AE117 AL17:AO17 AI117:AP117 AR17:AR116 AS17:AS116 BD17 AI18:AI116 AL18:AO116 F148:H159 BD18:BD116 AQ17 AQ117 AQ18:AQ116 I17:I116 K18:R116 F147:H147 F145:G145 F146:H146 AJ17:AJ116 AK17:AK116 AP17:AP116 AT17:AT116 AU17:AU116 AV17:AV116 AW17:AW116 AZ17:AZ116 BE17:BE116 J17:J116 U17:U116 V17:V116 W18:W116 X17:X116 AA17:AA116 AX17:AX116 AY17:AY116 BA17:BA116 BB17:BB116 BC17:BC116 AD17:AD116 AC17:AC116 AB17:AB116 Z17:Z116 Y17:Y116" unlockedFormula="1"/>
    <ignoredError sqref="K162:N162 K139:N159" numberStoredAsText="1" unlockedFormula="1"/>
    <ignoredError sqref="K160:K161 M160:M16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710"/>
  <sheetViews>
    <sheetView tabSelected="1" view="pageBreakPreview" topLeftCell="A16" zoomScale="80" zoomScaleNormal="70" zoomScaleSheetLayoutView="80" zoomScalePageLayoutView="50" workbookViewId="0">
      <pane xSplit="2" topLeftCell="C1" activePane="topRight" state="frozen"/>
      <selection pane="topRight" activeCell="A39" sqref="A39"/>
    </sheetView>
  </sheetViews>
  <sheetFormatPr defaultColWidth="13.33203125" defaultRowHeight="15" x14ac:dyDescent="0.2"/>
  <cols>
    <col min="1" max="1" width="4.33203125" style="6" customWidth="1"/>
    <col min="2" max="2" width="34.21875" style="6" customWidth="1"/>
    <col min="3" max="3" width="10.6640625" style="12" customWidth="1"/>
    <col min="4" max="4" width="12.109375" style="10" customWidth="1"/>
    <col min="5" max="5" width="25.6640625" style="10" customWidth="1"/>
    <col min="6" max="6" width="12" style="10" customWidth="1"/>
    <col min="7" max="8" width="11.21875" style="10" customWidth="1"/>
    <col min="9" max="9" width="10.21875" style="10" customWidth="1"/>
    <col min="10" max="11" width="11.109375" style="10" customWidth="1"/>
    <col min="12" max="12" width="8.88671875" style="10" customWidth="1"/>
    <col min="13" max="13" width="9.77734375" style="10" customWidth="1"/>
    <col min="14" max="14" width="10.21875" style="10" customWidth="1"/>
    <col min="15" max="15" width="8.88671875" style="10" customWidth="1"/>
    <col min="16" max="16" width="9.5546875" style="10" customWidth="1"/>
    <col min="17" max="17" width="7.77734375" style="10" customWidth="1"/>
    <col min="18" max="18" width="14.77734375" style="15" customWidth="1"/>
    <col min="19" max="21" width="10.21875" style="3" customWidth="1"/>
    <col min="22" max="22" width="11.5546875" style="3" customWidth="1"/>
    <col min="23" max="24" width="9.21875" style="3" customWidth="1"/>
    <col min="25" max="25" width="9" style="3" customWidth="1"/>
    <col min="26" max="27" width="10.21875" style="3" customWidth="1"/>
    <col min="28" max="28" width="8.5546875" style="3" customWidth="1"/>
    <col min="29" max="29" width="9.21875" style="3" customWidth="1"/>
    <col min="30" max="30" width="7.88671875" style="3" customWidth="1"/>
    <col min="31" max="16384" width="13.33203125" style="6"/>
  </cols>
  <sheetData>
    <row r="1" spans="1:30" s="2" customFormat="1" ht="21.75" customHeight="1" x14ac:dyDescent="0.3">
      <c r="A1" s="115"/>
      <c r="B1" s="166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4"/>
    </row>
    <row r="2" spans="1:30" s="2" customFormat="1" ht="21.75" customHeight="1" x14ac:dyDescent="0.3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4"/>
    </row>
    <row r="3" spans="1:30" s="2" customFormat="1" ht="21.75" customHeight="1" x14ac:dyDescent="0.3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66" t="s">
        <v>93</v>
      </c>
      <c r="L3" s="115"/>
      <c r="M3" s="115"/>
      <c r="N3" s="115"/>
      <c r="O3" s="115"/>
      <c r="P3" s="115"/>
      <c r="Q3" s="115"/>
      <c r="R3" s="14"/>
    </row>
    <row r="4" spans="1:30" s="2" customFormat="1" ht="21.75" customHeight="1" x14ac:dyDescent="0.3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4"/>
    </row>
    <row r="5" spans="1:30" s="2" customFormat="1" ht="21.75" customHeight="1" x14ac:dyDescent="0.25">
      <c r="A5" s="271" t="s">
        <v>71</v>
      </c>
      <c r="B5" s="271"/>
      <c r="C5" s="271"/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14"/>
    </row>
    <row r="6" spans="1:30" s="2" customFormat="1" ht="21.75" customHeight="1" x14ac:dyDescent="0.25">
      <c r="A6" s="271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14"/>
    </row>
    <row r="7" spans="1:30" s="2" customFormat="1" ht="21.75" customHeight="1" x14ac:dyDescent="0.3">
      <c r="A7" s="115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4"/>
    </row>
    <row r="8" spans="1:30" s="2" customFormat="1" ht="21.75" customHeight="1" x14ac:dyDescent="0.3">
      <c r="A8" s="115"/>
      <c r="B8" s="157" t="s">
        <v>64</v>
      </c>
      <c r="C8" s="347"/>
      <c r="D8" s="348"/>
      <c r="E8" s="348"/>
      <c r="F8" s="348"/>
      <c r="G8" s="348"/>
      <c r="H8" s="348"/>
      <c r="I8" s="349"/>
      <c r="J8" s="116"/>
      <c r="K8" s="116"/>
      <c r="L8" s="116"/>
      <c r="M8" s="116"/>
      <c r="N8" s="116"/>
      <c r="O8" s="116"/>
      <c r="P8" s="116"/>
      <c r="Q8" s="116"/>
      <c r="R8" s="116"/>
    </row>
    <row r="9" spans="1:30" s="2" customFormat="1" ht="21.75" customHeight="1" x14ac:dyDescent="0.3">
      <c r="A9" s="153"/>
      <c r="B9" s="157" t="s">
        <v>63</v>
      </c>
      <c r="C9" s="347"/>
      <c r="D9" s="348"/>
      <c r="E9" s="348"/>
      <c r="F9" s="348"/>
      <c r="G9" s="348"/>
      <c r="H9" s="348"/>
      <c r="I9" s="349"/>
      <c r="J9" s="116"/>
      <c r="K9" s="116"/>
      <c r="L9" s="116"/>
      <c r="M9" s="116"/>
      <c r="N9" s="116"/>
      <c r="O9" s="116"/>
      <c r="P9" s="116"/>
      <c r="Q9" s="116"/>
      <c r="R9" s="116"/>
    </row>
    <row r="10" spans="1:30" s="2" customFormat="1" ht="21.75" customHeight="1" x14ac:dyDescent="0.3">
      <c r="A10" s="153"/>
      <c r="B10" s="157" t="s">
        <v>72</v>
      </c>
      <c r="C10" s="347"/>
      <c r="D10" s="348"/>
      <c r="E10" s="348"/>
      <c r="F10" s="348"/>
      <c r="G10" s="348"/>
      <c r="H10" s="348"/>
      <c r="I10" s="349"/>
      <c r="J10" s="116"/>
      <c r="K10" s="116"/>
      <c r="L10" s="116"/>
      <c r="M10" s="116"/>
      <c r="N10" s="116"/>
      <c r="O10" s="116"/>
      <c r="P10" s="116"/>
      <c r="Q10" s="116"/>
      <c r="R10" s="116"/>
    </row>
    <row r="11" spans="1:30" s="2" customFormat="1" ht="21.75" customHeight="1" x14ac:dyDescent="0.3">
      <c r="A11" s="153"/>
      <c r="B11" s="157" t="s">
        <v>73</v>
      </c>
      <c r="C11" s="347"/>
      <c r="D11" s="348"/>
      <c r="E11" s="348"/>
      <c r="F11" s="348"/>
      <c r="G11" s="348"/>
      <c r="H11" s="348"/>
      <c r="I11" s="349"/>
      <c r="J11" s="116"/>
      <c r="K11" s="116"/>
      <c r="L11" s="116"/>
      <c r="M11" s="116"/>
      <c r="N11" s="116"/>
      <c r="O11" s="116"/>
      <c r="P11" s="116"/>
      <c r="Q11" s="116"/>
      <c r="R11" s="116"/>
    </row>
    <row r="12" spans="1:30" s="2" customFormat="1" ht="21.75" customHeight="1" x14ac:dyDescent="0.25">
      <c r="A12" s="18"/>
      <c r="B12" s="157" t="s">
        <v>74</v>
      </c>
      <c r="C12" s="347"/>
      <c r="D12" s="348"/>
      <c r="E12" s="348"/>
      <c r="F12" s="348"/>
      <c r="G12" s="348"/>
      <c r="H12" s="348"/>
      <c r="I12" s="349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</row>
    <row r="13" spans="1:30" ht="12.75" customHeight="1" thickBot="1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5.5" customHeight="1" thickBot="1" x14ac:dyDescent="0.25">
      <c r="A14" s="301" t="s">
        <v>0</v>
      </c>
      <c r="B14" s="318" t="s">
        <v>17</v>
      </c>
      <c r="C14" s="268" t="s">
        <v>13</v>
      </c>
      <c r="D14" s="265" t="s">
        <v>14</v>
      </c>
      <c r="E14" s="354" t="s">
        <v>15</v>
      </c>
      <c r="F14" s="355" t="s">
        <v>5</v>
      </c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6" t="s">
        <v>1</v>
      </c>
      <c r="S14" s="359" t="s">
        <v>6</v>
      </c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</row>
    <row r="15" spans="1:30" s="16" customFormat="1" ht="13.5" customHeight="1" thickBot="1" x14ac:dyDescent="0.25">
      <c r="A15" s="302"/>
      <c r="B15" s="319"/>
      <c r="C15" s="269"/>
      <c r="D15" s="266"/>
      <c r="E15" s="263"/>
      <c r="F15" s="361" t="s">
        <v>12</v>
      </c>
      <c r="G15" s="122">
        <v>637027</v>
      </c>
      <c r="H15" s="122">
        <v>620</v>
      </c>
      <c r="I15" s="125">
        <v>621</v>
      </c>
      <c r="J15" s="125">
        <v>623</v>
      </c>
      <c r="K15" s="125">
        <v>625</v>
      </c>
      <c r="L15" s="125">
        <v>625001</v>
      </c>
      <c r="M15" s="125">
        <v>625002</v>
      </c>
      <c r="N15" s="125">
        <v>625003</v>
      </c>
      <c r="O15" s="125">
        <v>625004</v>
      </c>
      <c r="P15" s="125">
        <v>625005</v>
      </c>
      <c r="Q15" s="123">
        <v>625007</v>
      </c>
      <c r="R15" s="357"/>
      <c r="S15" s="361" t="s">
        <v>12</v>
      </c>
      <c r="T15" s="122">
        <v>637027</v>
      </c>
      <c r="U15" s="122">
        <v>620</v>
      </c>
      <c r="V15" s="125">
        <v>621</v>
      </c>
      <c r="W15" s="125">
        <v>623</v>
      </c>
      <c r="X15" s="125">
        <v>625</v>
      </c>
      <c r="Y15" s="125">
        <v>625001</v>
      </c>
      <c r="Z15" s="125">
        <v>625002</v>
      </c>
      <c r="AA15" s="125">
        <v>625003</v>
      </c>
      <c r="AB15" s="125">
        <v>625004</v>
      </c>
      <c r="AC15" s="125">
        <v>625005</v>
      </c>
      <c r="AD15" s="123">
        <v>625007</v>
      </c>
    </row>
    <row r="16" spans="1:30" s="4" customFormat="1" ht="110.25" customHeight="1" thickBot="1" x14ac:dyDescent="0.25">
      <c r="A16" s="303"/>
      <c r="B16" s="320"/>
      <c r="C16" s="270"/>
      <c r="D16" s="267"/>
      <c r="E16" s="264"/>
      <c r="F16" s="362"/>
      <c r="G16" s="144" t="s">
        <v>11</v>
      </c>
      <c r="H16" s="133" t="s">
        <v>30</v>
      </c>
      <c r="I16" s="145" t="s">
        <v>40</v>
      </c>
      <c r="J16" s="146" t="s">
        <v>29</v>
      </c>
      <c r="K16" s="133" t="s">
        <v>39</v>
      </c>
      <c r="L16" s="145" t="s">
        <v>28</v>
      </c>
      <c r="M16" s="147" t="s">
        <v>27</v>
      </c>
      <c r="N16" s="147" t="s">
        <v>26</v>
      </c>
      <c r="O16" s="147" t="s">
        <v>25</v>
      </c>
      <c r="P16" s="147" t="s">
        <v>24</v>
      </c>
      <c r="Q16" s="148" t="s">
        <v>38</v>
      </c>
      <c r="R16" s="358"/>
      <c r="S16" s="362"/>
      <c r="T16" s="144" t="s">
        <v>11</v>
      </c>
      <c r="U16" s="133" t="s">
        <v>30</v>
      </c>
      <c r="V16" s="145" t="s">
        <v>40</v>
      </c>
      <c r="W16" s="146" t="s">
        <v>29</v>
      </c>
      <c r="X16" s="133" t="s">
        <v>39</v>
      </c>
      <c r="Y16" s="145" t="s">
        <v>28</v>
      </c>
      <c r="Z16" s="147" t="s">
        <v>27</v>
      </c>
      <c r="AA16" s="147" t="s">
        <v>26</v>
      </c>
      <c r="AB16" s="147" t="s">
        <v>25</v>
      </c>
      <c r="AC16" s="147" t="s">
        <v>24</v>
      </c>
      <c r="AD16" s="148" t="s">
        <v>38</v>
      </c>
    </row>
    <row r="17" spans="1:30" s="4" customFormat="1" ht="18" customHeight="1" x14ac:dyDescent="0.2">
      <c r="A17" s="56">
        <v>1</v>
      </c>
      <c r="B17" s="59"/>
      <c r="C17" s="61"/>
      <c r="D17" s="113"/>
      <c r="E17" s="63"/>
      <c r="F17" s="64">
        <f>G17+H17</f>
        <v>0</v>
      </c>
      <c r="G17" s="79"/>
      <c r="H17" s="111">
        <f>I17+J17+K17</f>
        <v>0</v>
      </c>
      <c r="I17" s="79">
        <f t="shared" ref="I17:I36" si="0">ROUNDDOWN(G17*0.1,2)</f>
        <v>0</v>
      </c>
      <c r="J17" s="79">
        <f>ROUNDDOWN(G17*0.1,2)</f>
        <v>0</v>
      </c>
      <c r="K17" s="74">
        <f>SUM(L17:Q17)</f>
        <v>0</v>
      </c>
      <c r="L17" s="83">
        <f>IF(G17&gt;7091,ROUNDDOWN(7091*0.014,2),ROUNDDOWN(G17*0.014,2))</f>
        <v>0</v>
      </c>
      <c r="M17" s="181">
        <f>IF(G17&gt;7091,ROUNDDOWN(7091*0.14,2),ROUNDDOWN(G17*0.14,2))</f>
        <v>0</v>
      </c>
      <c r="N17" s="181">
        <f>ROUNDDOWN(G17*0.008,2)</f>
        <v>0</v>
      </c>
      <c r="O17" s="181">
        <f>IF(G17&gt;7091,ROUNDDOWN(7091*0.03,2),ROUNDDOWN(G17*0.03,2))</f>
        <v>0</v>
      </c>
      <c r="P17" s="181">
        <f>IF(G17&gt;7091,ROUNDDOWN(7091*0.01,2),ROUNDDOWN(G17*0.01,2))</f>
        <v>0</v>
      </c>
      <c r="Q17" s="182">
        <f>IF(G17&gt;7091,ROUNDDOWN(7091*0.0475,2),ROUNDDOWN(G17*0.0475,2))</f>
        <v>0</v>
      </c>
      <c r="R17" s="184"/>
      <c r="S17" s="91">
        <f>T17+U17</f>
        <v>0</v>
      </c>
      <c r="T17" s="109">
        <v>0</v>
      </c>
      <c r="U17" s="64">
        <f>V17+W17+X17</f>
        <v>0</v>
      </c>
      <c r="V17" s="110">
        <f>IF(I17=0,0,ROUNDDOWN(T17*0.1,2))</f>
        <v>0</v>
      </c>
      <c r="W17" s="106">
        <f>IF(V17=0,ROUNDDOWN(T17*0.1,2),0)</f>
        <v>0</v>
      </c>
      <c r="X17" s="71">
        <f>SUM(Y17:AD17)</f>
        <v>0</v>
      </c>
      <c r="Y17" s="110">
        <f>IF(L17=0,0,(IF(T17&gt;7091,ROUNDDOWN(7091*0.014,2),ROUNDDOWN(T17*0.014,2))))</f>
        <v>0</v>
      </c>
      <c r="Z17" s="92">
        <f>IF(M17=0,0,(IF(T17&gt;7091,ROUNDDOWN(7091*0.14,2),ROUNDDOWN(T17*0.14,2))))</f>
        <v>0</v>
      </c>
      <c r="AA17" s="104">
        <f>ROUNDDOWN(T17*0.008,2)</f>
        <v>0</v>
      </c>
      <c r="AB17" s="86">
        <f>IF(O17=0,0,(IF(T17&gt;7091,ROUNDDOWN(7091*0.03,2),ROUNDDOWN(T17*0.03,2))))</f>
        <v>0</v>
      </c>
      <c r="AC17" s="92">
        <f>IF(P17=0,0,IF(T17&gt;7091,ROUNDDOWN(7091*0.01,2),ROUNDDOWN(T17*0.01,2)))</f>
        <v>0</v>
      </c>
      <c r="AD17" s="93">
        <f>IF(Q17=0,0,(IF(T17&gt;7091,ROUNDDOWN(7091*0.0475,2),ROUNDDOWN(T17*0.0475,2))))</f>
        <v>0</v>
      </c>
    </row>
    <row r="18" spans="1:30" s="4" customFormat="1" ht="18" customHeight="1" x14ac:dyDescent="0.2">
      <c r="A18" s="56">
        <v>2</v>
      </c>
      <c r="B18" s="77"/>
      <c r="C18" s="79"/>
      <c r="D18" s="114"/>
      <c r="E18" s="81"/>
      <c r="F18" s="64">
        <f t="shared" ref="F18:F36" si="1">G18+H18</f>
        <v>0</v>
      </c>
      <c r="G18" s="79"/>
      <c r="H18" s="82">
        <f t="shared" ref="H18:H36" si="2">I18+J18+K18</f>
        <v>0</v>
      </c>
      <c r="I18" s="79">
        <f>ROUNDDOWN(G18*0.1,2)</f>
        <v>0</v>
      </c>
      <c r="J18" s="79">
        <f>ROUNDDOWN(G18*0.1,2)</f>
        <v>0</v>
      </c>
      <c r="K18" s="90">
        <f t="shared" ref="K18:K36" si="3">SUM(L18:Q18)</f>
        <v>0</v>
      </c>
      <c r="L18" s="83">
        <f t="shared" ref="L18:L36" si="4">IF(G18&gt;7091,ROUNDDOWN(7091*0.014,2),ROUNDDOWN(G18*0.014,2))</f>
        <v>0</v>
      </c>
      <c r="M18" s="79">
        <f t="shared" ref="M18:M36" si="5">IF(G18&gt;7091,ROUNDDOWN(7091*0.14,2),ROUNDDOWN(G18*0.14,2))</f>
        <v>0</v>
      </c>
      <c r="N18" s="79">
        <f t="shared" ref="N18:N36" si="6">ROUNDDOWN(G18*0.008,2)</f>
        <v>0</v>
      </c>
      <c r="O18" s="79">
        <f t="shared" ref="O18:O36" si="7">IF(G18&gt;7091,ROUNDDOWN(7091*0.03,2),ROUNDDOWN(G18*0.03,2))</f>
        <v>0</v>
      </c>
      <c r="P18" s="79">
        <f t="shared" ref="P18:P36" si="8">IF(G18&gt;7091,ROUNDDOWN(7091*0.01,2),ROUNDDOWN(G18*0.01,2))</f>
        <v>0</v>
      </c>
      <c r="Q18" s="183">
        <f t="shared" ref="Q18:Q36" si="9">IF(G18&gt;7091,ROUNDDOWN(7091*0.0475,2),ROUNDDOWN(G18*0.0475,2))</f>
        <v>0</v>
      </c>
      <c r="R18" s="185"/>
      <c r="S18" s="91">
        <f t="shared" ref="S18:S36" si="10">T18+U18</f>
        <v>0</v>
      </c>
      <c r="T18" s="109">
        <f t="shared" ref="T18:T36" si="11">ROUNDDOWN(G18*R18,2)</f>
        <v>0</v>
      </c>
      <c r="U18" s="64">
        <f t="shared" ref="U18:U36" si="12">V18+W18+X18</f>
        <v>0</v>
      </c>
      <c r="V18" s="110">
        <f t="shared" ref="V18:V36" si="13">IF(I18=0,0,ROUNDDOWN(T18*0.1,2))</f>
        <v>0</v>
      </c>
      <c r="W18" s="106">
        <f t="shared" ref="W18:W36" si="14">IF(V18=0,ROUNDDOWN(T18*0.1,2),0)</f>
        <v>0</v>
      </c>
      <c r="X18" s="71">
        <f t="shared" ref="X18:X36" si="15">SUM(Y18:AD18)</f>
        <v>0</v>
      </c>
      <c r="Y18" s="110">
        <f t="shared" ref="Y18:Y36" si="16">IF(L18=0,0,(IF(T18&gt;7091,ROUNDDOWN(7091*0.014,2),ROUNDDOWN(T18*0.014,2))))</f>
        <v>0</v>
      </c>
      <c r="Z18" s="92">
        <f t="shared" ref="Z18:Z36" si="17">IF(M18=0,0,(IF(T18&gt;7091,ROUNDDOWN(7091*0.14,2),ROUNDDOWN(T18*0.14,2))))</f>
        <v>0</v>
      </c>
      <c r="AA18" s="104">
        <f t="shared" ref="AA18:AA36" si="18">ROUNDDOWN(T18*0.008,2)</f>
        <v>0</v>
      </c>
      <c r="AB18" s="86">
        <f t="shared" ref="AB18:AB36" si="19">IF(O18=0,0,(IF(T18&gt;7091,ROUNDDOWN(7091*0.03,2),ROUNDDOWN(T18*0.03,2))))</f>
        <v>0</v>
      </c>
      <c r="AC18" s="92">
        <f t="shared" ref="AC18:AC36" si="20">IF(P18=0,0,IF(T18&gt;7091,ROUNDDOWN(7091*0.01,2),ROUNDDOWN(T18*0.01,2)))</f>
        <v>0</v>
      </c>
      <c r="AD18" s="93">
        <f t="shared" ref="AD18:AD36" si="21">IF(Q18=0,0,(IF(T18&gt;7091,ROUNDDOWN(7091*0.0475,2),ROUNDDOWN(T18*0.0475,2))))</f>
        <v>0</v>
      </c>
    </row>
    <row r="19" spans="1:30" s="4" customFormat="1" ht="18" customHeight="1" x14ac:dyDescent="0.2">
      <c r="A19" s="56">
        <v>3</v>
      </c>
      <c r="B19" s="77"/>
      <c r="C19" s="79"/>
      <c r="D19" s="114"/>
      <c r="E19" s="81"/>
      <c r="F19" s="64">
        <f>G19+H19</f>
        <v>0</v>
      </c>
      <c r="G19" s="165"/>
      <c r="H19" s="82">
        <f t="shared" si="2"/>
        <v>0</v>
      </c>
      <c r="I19" s="79">
        <f t="shared" si="0"/>
        <v>0</v>
      </c>
      <c r="J19" s="79">
        <f t="shared" ref="J19:J36" si="22">ROUNDDOWN(G19*0.1,2)</f>
        <v>0</v>
      </c>
      <c r="K19" s="90">
        <f t="shared" si="3"/>
        <v>0</v>
      </c>
      <c r="L19" s="83">
        <f t="shared" si="4"/>
        <v>0</v>
      </c>
      <c r="M19" s="79">
        <f t="shared" si="5"/>
        <v>0</v>
      </c>
      <c r="N19" s="79">
        <f t="shared" si="6"/>
        <v>0</v>
      </c>
      <c r="O19" s="79">
        <f t="shared" si="7"/>
        <v>0</v>
      </c>
      <c r="P19" s="79">
        <f t="shared" si="8"/>
        <v>0</v>
      </c>
      <c r="Q19" s="183">
        <f t="shared" si="9"/>
        <v>0</v>
      </c>
      <c r="R19" s="185"/>
      <c r="S19" s="91">
        <f t="shared" si="10"/>
        <v>0</v>
      </c>
      <c r="T19" s="109">
        <f t="shared" si="11"/>
        <v>0</v>
      </c>
      <c r="U19" s="64">
        <f t="shared" si="12"/>
        <v>0</v>
      </c>
      <c r="V19" s="110">
        <f t="shared" si="13"/>
        <v>0</v>
      </c>
      <c r="W19" s="106">
        <f t="shared" si="14"/>
        <v>0</v>
      </c>
      <c r="X19" s="71">
        <f t="shared" si="15"/>
        <v>0</v>
      </c>
      <c r="Y19" s="110">
        <f t="shared" si="16"/>
        <v>0</v>
      </c>
      <c r="Z19" s="92">
        <f t="shared" si="17"/>
        <v>0</v>
      </c>
      <c r="AA19" s="104">
        <f t="shared" si="18"/>
        <v>0</v>
      </c>
      <c r="AB19" s="86">
        <f t="shared" si="19"/>
        <v>0</v>
      </c>
      <c r="AC19" s="92">
        <f t="shared" si="20"/>
        <v>0</v>
      </c>
      <c r="AD19" s="93">
        <f t="shared" si="21"/>
        <v>0</v>
      </c>
    </row>
    <row r="20" spans="1:30" s="4" customFormat="1" ht="18" customHeight="1" x14ac:dyDescent="0.2">
      <c r="A20" s="56">
        <v>4</v>
      </c>
      <c r="B20" s="77"/>
      <c r="C20" s="79"/>
      <c r="D20" s="114"/>
      <c r="E20" s="81"/>
      <c r="F20" s="64">
        <f t="shared" si="1"/>
        <v>0</v>
      </c>
      <c r="G20" s="79"/>
      <c r="H20" s="82">
        <f t="shared" si="2"/>
        <v>0</v>
      </c>
      <c r="I20" s="79">
        <f t="shared" si="0"/>
        <v>0</v>
      </c>
      <c r="J20" s="79">
        <f t="shared" si="22"/>
        <v>0</v>
      </c>
      <c r="K20" s="90">
        <f t="shared" si="3"/>
        <v>0</v>
      </c>
      <c r="L20" s="83">
        <f t="shared" si="4"/>
        <v>0</v>
      </c>
      <c r="M20" s="79">
        <f t="shared" si="5"/>
        <v>0</v>
      </c>
      <c r="N20" s="79">
        <f t="shared" si="6"/>
        <v>0</v>
      </c>
      <c r="O20" s="79">
        <f t="shared" si="7"/>
        <v>0</v>
      </c>
      <c r="P20" s="79">
        <f t="shared" si="8"/>
        <v>0</v>
      </c>
      <c r="Q20" s="183">
        <f t="shared" si="9"/>
        <v>0</v>
      </c>
      <c r="R20" s="185"/>
      <c r="S20" s="91">
        <f t="shared" si="10"/>
        <v>0</v>
      </c>
      <c r="T20" s="109">
        <f t="shared" si="11"/>
        <v>0</v>
      </c>
      <c r="U20" s="64">
        <f t="shared" si="12"/>
        <v>0</v>
      </c>
      <c r="V20" s="110">
        <f t="shared" si="13"/>
        <v>0</v>
      </c>
      <c r="W20" s="106">
        <f t="shared" si="14"/>
        <v>0</v>
      </c>
      <c r="X20" s="71">
        <f t="shared" si="15"/>
        <v>0</v>
      </c>
      <c r="Y20" s="110">
        <f t="shared" si="16"/>
        <v>0</v>
      </c>
      <c r="Z20" s="92">
        <f t="shared" si="17"/>
        <v>0</v>
      </c>
      <c r="AA20" s="104">
        <f t="shared" si="18"/>
        <v>0</v>
      </c>
      <c r="AB20" s="86">
        <f t="shared" si="19"/>
        <v>0</v>
      </c>
      <c r="AC20" s="92">
        <f t="shared" si="20"/>
        <v>0</v>
      </c>
      <c r="AD20" s="93">
        <f t="shared" si="21"/>
        <v>0</v>
      </c>
    </row>
    <row r="21" spans="1:30" s="4" customFormat="1" ht="18" customHeight="1" x14ac:dyDescent="0.2">
      <c r="A21" s="56">
        <v>5</v>
      </c>
      <c r="B21" s="77"/>
      <c r="C21" s="79"/>
      <c r="D21" s="114"/>
      <c r="E21" s="81"/>
      <c r="F21" s="64">
        <f t="shared" si="1"/>
        <v>0</v>
      </c>
      <c r="G21" s="79"/>
      <c r="H21" s="82">
        <f t="shared" si="2"/>
        <v>0</v>
      </c>
      <c r="I21" s="79">
        <f t="shared" si="0"/>
        <v>0</v>
      </c>
      <c r="J21" s="79">
        <f t="shared" si="22"/>
        <v>0</v>
      </c>
      <c r="K21" s="90">
        <f t="shared" si="3"/>
        <v>0</v>
      </c>
      <c r="L21" s="83">
        <f t="shared" si="4"/>
        <v>0</v>
      </c>
      <c r="M21" s="79">
        <f t="shared" si="5"/>
        <v>0</v>
      </c>
      <c r="N21" s="79">
        <f t="shared" si="6"/>
        <v>0</v>
      </c>
      <c r="O21" s="79">
        <f t="shared" si="7"/>
        <v>0</v>
      </c>
      <c r="P21" s="79">
        <f t="shared" si="8"/>
        <v>0</v>
      </c>
      <c r="Q21" s="183">
        <f t="shared" si="9"/>
        <v>0</v>
      </c>
      <c r="R21" s="185"/>
      <c r="S21" s="91">
        <f t="shared" si="10"/>
        <v>0</v>
      </c>
      <c r="T21" s="109">
        <f>ROUNDDOWN(G21*R21,2)</f>
        <v>0</v>
      </c>
      <c r="U21" s="64">
        <f t="shared" si="12"/>
        <v>0</v>
      </c>
      <c r="V21" s="110">
        <f t="shared" si="13"/>
        <v>0</v>
      </c>
      <c r="W21" s="106">
        <f t="shared" si="14"/>
        <v>0</v>
      </c>
      <c r="X21" s="71">
        <f t="shared" si="15"/>
        <v>0</v>
      </c>
      <c r="Y21" s="110">
        <f t="shared" si="16"/>
        <v>0</v>
      </c>
      <c r="Z21" s="92">
        <f t="shared" si="17"/>
        <v>0</v>
      </c>
      <c r="AA21" s="104">
        <f t="shared" si="18"/>
        <v>0</v>
      </c>
      <c r="AB21" s="86">
        <f t="shared" si="19"/>
        <v>0</v>
      </c>
      <c r="AC21" s="92">
        <f t="shared" si="20"/>
        <v>0</v>
      </c>
      <c r="AD21" s="93">
        <f t="shared" si="21"/>
        <v>0</v>
      </c>
    </row>
    <row r="22" spans="1:30" s="4" customFormat="1" ht="18" customHeight="1" x14ac:dyDescent="0.2">
      <c r="A22" s="56">
        <v>6</v>
      </c>
      <c r="B22" s="77"/>
      <c r="C22" s="79"/>
      <c r="D22" s="114"/>
      <c r="E22" s="81"/>
      <c r="F22" s="64">
        <f t="shared" si="1"/>
        <v>0</v>
      </c>
      <c r="G22" s="79"/>
      <c r="H22" s="82">
        <f t="shared" si="2"/>
        <v>0</v>
      </c>
      <c r="I22" s="79">
        <f t="shared" si="0"/>
        <v>0</v>
      </c>
      <c r="J22" s="79">
        <f t="shared" si="22"/>
        <v>0</v>
      </c>
      <c r="K22" s="90">
        <f t="shared" si="3"/>
        <v>0</v>
      </c>
      <c r="L22" s="83">
        <f t="shared" si="4"/>
        <v>0</v>
      </c>
      <c r="M22" s="79">
        <f t="shared" si="5"/>
        <v>0</v>
      </c>
      <c r="N22" s="79">
        <f t="shared" si="6"/>
        <v>0</v>
      </c>
      <c r="O22" s="79">
        <f t="shared" si="7"/>
        <v>0</v>
      </c>
      <c r="P22" s="79">
        <f t="shared" si="8"/>
        <v>0</v>
      </c>
      <c r="Q22" s="183">
        <f t="shared" si="9"/>
        <v>0</v>
      </c>
      <c r="R22" s="185"/>
      <c r="S22" s="91">
        <f t="shared" si="10"/>
        <v>0</v>
      </c>
      <c r="T22" s="109">
        <f t="shared" si="11"/>
        <v>0</v>
      </c>
      <c r="U22" s="64">
        <f t="shared" si="12"/>
        <v>0</v>
      </c>
      <c r="V22" s="110">
        <f t="shared" si="13"/>
        <v>0</v>
      </c>
      <c r="W22" s="106">
        <f t="shared" si="14"/>
        <v>0</v>
      </c>
      <c r="X22" s="71">
        <f t="shared" si="15"/>
        <v>0</v>
      </c>
      <c r="Y22" s="110">
        <f t="shared" si="16"/>
        <v>0</v>
      </c>
      <c r="Z22" s="92">
        <f t="shared" si="17"/>
        <v>0</v>
      </c>
      <c r="AA22" s="104">
        <f t="shared" si="18"/>
        <v>0</v>
      </c>
      <c r="AB22" s="86">
        <f t="shared" si="19"/>
        <v>0</v>
      </c>
      <c r="AC22" s="92">
        <f t="shared" si="20"/>
        <v>0</v>
      </c>
      <c r="AD22" s="93">
        <f t="shared" si="21"/>
        <v>0</v>
      </c>
    </row>
    <row r="23" spans="1:30" s="4" customFormat="1" ht="18" customHeight="1" x14ac:dyDescent="0.2">
      <c r="A23" s="56">
        <v>7</v>
      </c>
      <c r="B23" s="77"/>
      <c r="C23" s="79"/>
      <c r="D23" s="114"/>
      <c r="E23" s="81"/>
      <c r="F23" s="64">
        <f t="shared" si="1"/>
        <v>0</v>
      </c>
      <c r="G23" s="79"/>
      <c r="H23" s="82">
        <f t="shared" si="2"/>
        <v>0</v>
      </c>
      <c r="I23" s="79">
        <f t="shared" si="0"/>
        <v>0</v>
      </c>
      <c r="J23" s="79">
        <f t="shared" si="22"/>
        <v>0</v>
      </c>
      <c r="K23" s="90">
        <f t="shared" si="3"/>
        <v>0</v>
      </c>
      <c r="L23" s="83">
        <f t="shared" si="4"/>
        <v>0</v>
      </c>
      <c r="M23" s="79">
        <f t="shared" si="5"/>
        <v>0</v>
      </c>
      <c r="N23" s="79">
        <f t="shared" si="6"/>
        <v>0</v>
      </c>
      <c r="O23" s="79">
        <f t="shared" si="7"/>
        <v>0</v>
      </c>
      <c r="P23" s="79">
        <f t="shared" si="8"/>
        <v>0</v>
      </c>
      <c r="Q23" s="183">
        <f t="shared" si="9"/>
        <v>0</v>
      </c>
      <c r="R23" s="185"/>
      <c r="S23" s="91">
        <f t="shared" si="10"/>
        <v>0</v>
      </c>
      <c r="T23" s="109">
        <f t="shared" si="11"/>
        <v>0</v>
      </c>
      <c r="U23" s="64">
        <f t="shared" si="12"/>
        <v>0</v>
      </c>
      <c r="V23" s="110">
        <f t="shared" si="13"/>
        <v>0</v>
      </c>
      <c r="W23" s="106">
        <f t="shared" si="14"/>
        <v>0</v>
      </c>
      <c r="X23" s="71">
        <f t="shared" si="15"/>
        <v>0</v>
      </c>
      <c r="Y23" s="110">
        <f t="shared" si="16"/>
        <v>0</v>
      </c>
      <c r="Z23" s="92">
        <f t="shared" si="17"/>
        <v>0</v>
      </c>
      <c r="AA23" s="104">
        <f t="shared" si="18"/>
        <v>0</v>
      </c>
      <c r="AB23" s="86">
        <f t="shared" si="19"/>
        <v>0</v>
      </c>
      <c r="AC23" s="92">
        <f t="shared" si="20"/>
        <v>0</v>
      </c>
      <c r="AD23" s="93">
        <f t="shared" si="21"/>
        <v>0</v>
      </c>
    </row>
    <row r="24" spans="1:30" s="4" customFormat="1" ht="18" customHeight="1" x14ac:dyDescent="0.2">
      <c r="A24" s="56">
        <v>8</v>
      </c>
      <c r="B24" s="77"/>
      <c r="C24" s="79"/>
      <c r="D24" s="114"/>
      <c r="E24" s="81"/>
      <c r="F24" s="64">
        <f t="shared" si="1"/>
        <v>0</v>
      </c>
      <c r="G24" s="107"/>
      <c r="H24" s="82">
        <f t="shared" si="2"/>
        <v>0</v>
      </c>
      <c r="I24" s="79">
        <f t="shared" si="0"/>
        <v>0</v>
      </c>
      <c r="J24" s="79">
        <f t="shared" si="22"/>
        <v>0</v>
      </c>
      <c r="K24" s="90">
        <f t="shared" si="3"/>
        <v>0</v>
      </c>
      <c r="L24" s="83">
        <f t="shared" si="4"/>
        <v>0</v>
      </c>
      <c r="M24" s="79">
        <f t="shared" si="5"/>
        <v>0</v>
      </c>
      <c r="N24" s="79">
        <f t="shared" si="6"/>
        <v>0</v>
      </c>
      <c r="O24" s="79">
        <f t="shared" si="7"/>
        <v>0</v>
      </c>
      <c r="P24" s="79">
        <f t="shared" si="8"/>
        <v>0</v>
      </c>
      <c r="Q24" s="183">
        <f t="shared" si="9"/>
        <v>0</v>
      </c>
      <c r="R24" s="185"/>
      <c r="S24" s="91">
        <f t="shared" si="10"/>
        <v>0</v>
      </c>
      <c r="T24" s="109">
        <f t="shared" si="11"/>
        <v>0</v>
      </c>
      <c r="U24" s="64">
        <f t="shared" si="12"/>
        <v>0</v>
      </c>
      <c r="V24" s="110">
        <f t="shared" si="13"/>
        <v>0</v>
      </c>
      <c r="W24" s="106">
        <f t="shared" si="14"/>
        <v>0</v>
      </c>
      <c r="X24" s="71">
        <f t="shared" si="15"/>
        <v>0</v>
      </c>
      <c r="Y24" s="110">
        <f t="shared" si="16"/>
        <v>0</v>
      </c>
      <c r="Z24" s="92">
        <f t="shared" si="17"/>
        <v>0</v>
      </c>
      <c r="AA24" s="104">
        <f t="shared" si="18"/>
        <v>0</v>
      </c>
      <c r="AB24" s="86">
        <f t="shared" si="19"/>
        <v>0</v>
      </c>
      <c r="AC24" s="92">
        <f t="shared" si="20"/>
        <v>0</v>
      </c>
      <c r="AD24" s="93">
        <f t="shared" si="21"/>
        <v>0</v>
      </c>
    </row>
    <row r="25" spans="1:30" s="4" customFormat="1" ht="18" customHeight="1" x14ac:dyDescent="0.2">
      <c r="A25" s="56">
        <v>9</v>
      </c>
      <c r="B25" s="77"/>
      <c r="C25" s="79"/>
      <c r="D25" s="114"/>
      <c r="E25" s="81"/>
      <c r="F25" s="64">
        <f t="shared" si="1"/>
        <v>0</v>
      </c>
      <c r="G25" s="107"/>
      <c r="H25" s="82">
        <f t="shared" si="2"/>
        <v>0</v>
      </c>
      <c r="I25" s="79">
        <f t="shared" si="0"/>
        <v>0</v>
      </c>
      <c r="J25" s="79">
        <f t="shared" si="22"/>
        <v>0</v>
      </c>
      <c r="K25" s="90">
        <f t="shared" si="3"/>
        <v>0</v>
      </c>
      <c r="L25" s="83">
        <f t="shared" si="4"/>
        <v>0</v>
      </c>
      <c r="M25" s="79">
        <f t="shared" si="5"/>
        <v>0</v>
      </c>
      <c r="N25" s="79">
        <f t="shared" si="6"/>
        <v>0</v>
      </c>
      <c r="O25" s="79">
        <f t="shared" si="7"/>
        <v>0</v>
      </c>
      <c r="P25" s="79">
        <f t="shared" si="8"/>
        <v>0</v>
      </c>
      <c r="Q25" s="183">
        <f t="shared" si="9"/>
        <v>0</v>
      </c>
      <c r="R25" s="185"/>
      <c r="S25" s="91">
        <f t="shared" si="10"/>
        <v>0</v>
      </c>
      <c r="T25" s="109">
        <f t="shared" si="11"/>
        <v>0</v>
      </c>
      <c r="U25" s="64">
        <f t="shared" si="12"/>
        <v>0</v>
      </c>
      <c r="V25" s="110">
        <f t="shared" si="13"/>
        <v>0</v>
      </c>
      <c r="W25" s="106">
        <f t="shared" si="14"/>
        <v>0</v>
      </c>
      <c r="X25" s="71">
        <f t="shared" si="15"/>
        <v>0</v>
      </c>
      <c r="Y25" s="110">
        <f t="shared" si="16"/>
        <v>0</v>
      </c>
      <c r="Z25" s="92">
        <f t="shared" si="17"/>
        <v>0</v>
      </c>
      <c r="AA25" s="104">
        <f t="shared" si="18"/>
        <v>0</v>
      </c>
      <c r="AB25" s="86">
        <f t="shared" si="19"/>
        <v>0</v>
      </c>
      <c r="AC25" s="92">
        <f t="shared" si="20"/>
        <v>0</v>
      </c>
      <c r="AD25" s="93">
        <f t="shared" si="21"/>
        <v>0</v>
      </c>
    </row>
    <row r="26" spans="1:30" s="4" customFormat="1" ht="18" customHeight="1" x14ac:dyDescent="0.2">
      <c r="A26" s="56">
        <v>10</v>
      </c>
      <c r="B26" s="77"/>
      <c r="C26" s="79"/>
      <c r="D26" s="114"/>
      <c r="E26" s="81"/>
      <c r="F26" s="64">
        <f t="shared" si="1"/>
        <v>0</v>
      </c>
      <c r="G26" s="107"/>
      <c r="H26" s="82">
        <f t="shared" si="2"/>
        <v>0</v>
      </c>
      <c r="I26" s="79">
        <f t="shared" si="0"/>
        <v>0</v>
      </c>
      <c r="J26" s="79">
        <f t="shared" si="22"/>
        <v>0</v>
      </c>
      <c r="K26" s="90">
        <f t="shared" si="3"/>
        <v>0</v>
      </c>
      <c r="L26" s="83">
        <f t="shared" si="4"/>
        <v>0</v>
      </c>
      <c r="M26" s="79">
        <f t="shared" si="5"/>
        <v>0</v>
      </c>
      <c r="N26" s="79">
        <f t="shared" si="6"/>
        <v>0</v>
      </c>
      <c r="O26" s="79">
        <f t="shared" si="7"/>
        <v>0</v>
      </c>
      <c r="P26" s="79">
        <f t="shared" si="8"/>
        <v>0</v>
      </c>
      <c r="Q26" s="183">
        <f t="shared" si="9"/>
        <v>0</v>
      </c>
      <c r="R26" s="185"/>
      <c r="S26" s="91">
        <f t="shared" si="10"/>
        <v>0</v>
      </c>
      <c r="T26" s="109">
        <f t="shared" si="11"/>
        <v>0</v>
      </c>
      <c r="U26" s="64">
        <f t="shared" si="12"/>
        <v>0</v>
      </c>
      <c r="V26" s="110">
        <f t="shared" si="13"/>
        <v>0</v>
      </c>
      <c r="W26" s="106">
        <f t="shared" si="14"/>
        <v>0</v>
      </c>
      <c r="X26" s="71">
        <f t="shared" si="15"/>
        <v>0</v>
      </c>
      <c r="Y26" s="110">
        <f t="shared" si="16"/>
        <v>0</v>
      </c>
      <c r="Z26" s="92">
        <f t="shared" si="17"/>
        <v>0</v>
      </c>
      <c r="AA26" s="104">
        <f t="shared" si="18"/>
        <v>0</v>
      </c>
      <c r="AB26" s="86">
        <f t="shared" si="19"/>
        <v>0</v>
      </c>
      <c r="AC26" s="92">
        <f t="shared" si="20"/>
        <v>0</v>
      </c>
      <c r="AD26" s="93">
        <f t="shared" si="21"/>
        <v>0</v>
      </c>
    </row>
    <row r="27" spans="1:30" s="4" customFormat="1" ht="18" customHeight="1" x14ac:dyDescent="0.2">
      <c r="A27" s="56">
        <v>11</v>
      </c>
      <c r="B27" s="96"/>
      <c r="C27" s="79"/>
      <c r="D27" s="114"/>
      <c r="E27" s="81"/>
      <c r="F27" s="64">
        <f t="shared" si="1"/>
        <v>0</v>
      </c>
      <c r="G27" s="107"/>
      <c r="H27" s="82">
        <f t="shared" si="2"/>
        <v>0</v>
      </c>
      <c r="I27" s="79">
        <f t="shared" si="0"/>
        <v>0</v>
      </c>
      <c r="J27" s="79">
        <f t="shared" si="22"/>
        <v>0</v>
      </c>
      <c r="K27" s="90">
        <f t="shared" si="3"/>
        <v>0</v>
      </c>
      <c r="L27" s="83">
        <f t="shared" si="4"/>
        <v>0</v>
      </c>
      <c r="M27" s="79">
        <f t="shared" si="5"/>
        <v>0</v>
      </c>
      <c r="N27" s="79">
        <f t="shared" si="6"/>
        <v>0</v>
      </c>
      <c r="O27" s="79">
        <f t="shared" si="7"/>
        <v>0</v>
      </c>
      <c r="P27" s="79">
        <f t="shared" si="8"/>
        <v>0</v>
      </c>
      <c r="Q27" s="183">
        <f t="shared" si="9"/>
        <v>0</v>
      </c>
      <c r="R27" s="185"/>
      <c r="S27" s="91">
        <f t="shared" si="10"/>
        <v>0</v>
      </c>
      <c r="T27" s="109">
        <f>ROUNDDOWN(G27*R27,2)</f>
        <v>0</v>
      </c>
      <c r="U27" s="64">
        <f t="shared" si="12"/>
        <v>0</v>
      </c>
      <c r="V27" s="110">
        <f>IF(I27=0,0,ROUNDDOWN(T27*0.1,2))</f>
        <v>0</v>
      </c>
      <c r="W27" s="106">
        <f t="shared" si="14"/>
        <v>0</v>
      </c>
      <c r="X27" s="71">
        <f t="shared" si="15"/>
        <v>0</v>
      </c>
      <c r="Y27" s="110">
        <f t="shared" si="16"/>
        <v>0</v>
      </c>
      <c r="Z27" s="92">
        <f t="shared" si="17"/>
        <v>0</v>
      </c>
      <c r="AA27" s="104">
        <f t="shared" si="18"/>
        <v>0</v>
      </c>
      <c r="AB27" s="86">
        <f t="shared" si="19"/>
        <v>0</v>
      </c>
      <c r="AC27" s="92">
        <f t="shared" si="20"/>
        <v>0</v>
      </c>
      <c r="AD27" s="93">
        <f t="shared" si="21"/>
        <v>0</v>
      </c>
    </row>
    <row r="28" spans="1:30" s="4" customFormat="1" ht="18" customHeight="1" x14ac:dyDescent="0.2">
      <c r="A28" s="56">
        <v>12</v>
      </c>
      <c r="B28" s="96"/>
      <c r="C28" s="79"/>
      <c r="D28" s="114"/>
      <c r="E28" s="81"/>
      <c r="F28" s="64">
        <f t="shared" si="1"/>
        <v>0</v>
      </c>
      <c r="G28" s="107"/>
      <c r="H28" s="82">
        <f t="shared" si="2"/>
        <v>0</v>
      </c>
      <c r="I28" s="79">
        <f t="shared" si="0"/>
        <v>0</v>
      </c>
      <c r="J28" s="79">
        <f t="shared" si="22"/>
        <v>0</v>
      </c>
      <c r="K28" s="90">
        <f t="shared" si="3"/>
        <v>0</v>
      </c>
      <c r="L28" s="83">
        <f t="shared" si="4"/>
        <v>0</v>
      </c>
      <c r="M28" s="79">
        <f t="shared" si="5"/>
        <v>0</v>
      </c>
      <c r="N28" s="79">
        <f t="shared" si="6"/>
        <v>0</v>
      </c>
      <c r="O28" s="79">
        <f t="shared" si="7"/>
        <v>0</v>
      </c>
      <c r="P28" s="79">
        <f t="shared" si="8"/>
        <v>0</v>
      </c>
      <c r="Q28" s="183">
        <f t="shared" si="9"/>
        <v>0</v>
      </c>
      <c r="R28" s="185"/>
      <c r="S28" s="91">
        <f t="shared" si="10"/>
        <v>0</v>
      </c>
      <c r="T28" s="109">
        <f t="shared" si="11"/>
        <v>0</v>
      </c>
      <c r="U28" s="64">
        <f t="shared" si="12"/>
        <v>0</v>
      </c>
      <c r="V28" s="110">
        <f>IF(I28=0,0,ROUNDDOWN(T28*0.1,2))</f>
        <v>0</v>
      </c>
      <c r="W28" s="106">
        <f>IF(V28=0,ROUNDDOWN(T28*0.1,2),0)</f>
        <v>0</v>
      </c>
      <c r="X28" s="71">
        <f t="shared" si="15"/>
        <v>0</v>
      </c>
      <c r="Y28" s="110">
        <f t="shared" si="16"/>
        <v>0</v>
      </c>
      <c r="Z28" s="92">
        <f t="shared" si="17"/>
        <v>0</v>
      </c>
      <c r="AA28" s="104">
        <f t="shared" si="18"/>
        <v>0</v>
      </c>
      <c r="AB28" s="86">
        <f t="shared" si="19"/>
        <v>0</v>
      </c>
      <c r="AC28" s="92">
        <f t="shared" si="20"/>
        <v>0</v>
      </c>
      <c r="AD28" s="93">
        <f t="shared" si="21"/>
        <v>0</v>
      </c>
    </row>
    <row r="29" spans="1:30" s="4" customFormat="1" ht="18" customHeight="1" x14ac:dyDescent="0.2">
      <c r="A29" s="56">
        <v>13</v>
      </c>
      <c r="B29" s="77"/>
      <c r="C29" s="79"/>
      <c r="D29" s="114"/>
      <c r="E29" s="81"/>
      <c r="F29" s="64">
        <f t="shared" si="1"/>
        <v>0</v>
      </c>
      <c r="G29" s="107"/>
      <c r="H29" s="82">
        <f t="shared" si="2"/>
        <v>0</v>
      </c>
      <c r="I29" s="79">
        <f t="shared" si="0"/>
        <v>0</v>
      </c>
      <c r="J29" s="79">
        <f t="shared" si="22"/>
        <v>0</v>
      </c>
      <c r="K29" s="90">
        <f t="shared" si="3"/>
        <v>0</v>
      </c>
      <c r="L29" s="83">
        <f t="shared" si="4"/>
        <v>0</v>
      </c>
      <c r="M29" s="79">
        <f t="shared" si="5"/>
        <v>0</v>
      </c>
      <c r="N29" s="79">
        <f t="shared" si="6"/>
        <v>0</v>
      </c>
      <c r="O29" s="79">
        <f t="shared" si="7"/>
        <v>0</v>
      </c>
      <c r="P29" s="79">
        <f t="shared" si="8"/>
        <v>0</v>
      </c>
      <c r="Q29" s="183">
        <f t="shared" si="9"/>
        <v>0</v>
      </c>
      <c r="R29" s="185"/>
      <c r="S29" s="91">
        <f t="shared" si="10"/>
        <v>0</v>
      </c>
      <c r="T29" s="109">
        <f t="shared" si="11"/>
        <v>0</v>
      </c>
      <c r="U29" s="64">
        <f t="shared" si="12"/>
        <v>0</v>
      </c>
      <c r="V29" s="110">
        <f t="shared" si="13"/>
        <v>0</v>
      </c>
      <c r="W29" s="106">
        <f t="shared" si="14"/>
        <v>0</v>
      </c>
      <c r="X29" s="71">
        <f t="shared" si="15"/>
        <v>0</v>
      </c>
      <c r="Y29" s="110">
        <f t="shared" si="16"/>
        <v>0</v>
      </c>
      <c r="Z29" s="92">
        <f t="shared" si="17"/>
        <v>0</v>
      </c>
      <c r="AA29" s="104">
        <f t="shared" si="18"/>
        <v>0</v>
      </c>
      <c r="AB29" s="86">
        <f t="shared" si="19"/>
        <v>0</v>
      </c>
      <c r="AC29" s="92">
        <f t="shared" si="20"/>
        <v>0</v>
      </c>
      <c r="AD29" s="93">
        <f t="shared" si="21"/>
        <v>0</v>
      </c>
    </row>
    <row r="30" spans="1:30" s="4" customFormat="1" ht="18" customHeight="1" x14ac:dyDescent="0.2">
      <c r="A30" s="56">
        <v>14</v>
      </c>
      <c r="B30" s="77"/>
      <c r="C30" s="79"/>
      <c r="D30" s="114"/>
      <c r="E30" s="81"/>
      <c r="F30" s="64">
        <f t="shared" si="1"/>
        <v>0</v>
      </c>
      <c r="G30" s="107"/>
      <c r="H30" s="82">
        <f t="shared" si="2"/>
        <v>0</v>
      </c>
      <c r="I30" s="79">
        <f t="shared" si="0"/>
        <v>0</v>
      </c>
      <c r="J30" s="79">
        <f t="shared" si="22"/>
        <v>0</v>
      </c>
      <c r="K30" s="90">
        <f t="shared" si="3"/>
        <v>0</v>
      </c>
      <c r="L30" s="83">
        <f t="shared" si="4"/>
        <v>0</v>
      </c>
      <c r="M30" s="79">
        <f t="shared" si="5"/>
        <v>0</v>
      </c>
      <c r="N30" s="79">
        <f t="shared" si="6"/>
        <v>0</v>
      </c>
      <c r="O30" s="79">
        <f t="shared" si="7"/>
        <v>0</v>
      </c>
      <c r="P30" s="79">
        <f t="shared" si="8"/>
        <v>0</v>
      </c>
      <c r="Q30" s="183">
        <f t="shared" si="9"/>
        <v>0</v>
      </c>
      <c r="R30" s="185"/>
      <c r="S30" s="91">
        <f t="shared" si="10"/>
        <v>0</v>
      </c>
      <c r="T30" s="109">
        <f t="shared" si="11"/>
        <v>0</v>
      </c>
      <c r="U30" s="64">
        <f t="shared" si="12"/>
        <v>0</v>
      </c>
      <c r="V30" s="110">
        <f t="shared" si="13"/>
        <v>0</v>
      </c>
      <c r="W30" s="106">
        <f t="shared" si="14"/>
        <v>0</v>
      </c>
      <c r="X30" s="71">
        <f t="shared" si="15"/>
        <v>0</v>
      </c>
      <c r="Y30" s="110">
        <f t="shared" si="16"/>
        <v>0</v>
      </c>
      <c r="Z30" s="92">
        <f t="shared" si="17"/>
        <v>0</v>
      </c>
      <c r="AA30" s="104">
        <f t="shared" si="18"/>
        <v>0</v>
      </c>
      <c r="AB30" s="86">
        <f t="shared" si="19"/>
        <v>0</v>
      </c>
      <c r="AC30" s="92">
        <f t="shared" si="20"/>
        <v>0</v>
      </c>
      <c r="AD30" s="93">
        <f t="shared" si="21"/>
        <v>0</v>
      </c>
    </row>
    <row r="31" spans="1:30" s="4" customFormat="1" ht="18" customHeight="1" x14ac:dyDescent="0.2">
      <c r="A31" s="56">
        <v>15</v>
      </c>
      <c r="B31" s="77"/>
      <c r="C31" s="79"/>
      <c r="D31" s="114"/>
      <c r="E31" s="81"/>
      <c r="F31" s="64">
        <f t="shared" si="1"/>
        <v>0</v>
      </c>
      <c r="G31" s="107"/>
      <c r="H31" s="82">
        <f t="shared" si="2"/>
        <v>0</v>
      </c>
      <c r="I31" s="79">
        <f t="shared" si="0"/>
        <v>0</v>
      </c>
      <c r="J31" s="79">
        <f t="shared" si="22"/>
        <v>0</v>
      </c>
      <c r="K31" s="90">
        <f t="shared" si="3"/>
        <v>0</v>
      </c>
      <c r="L31" s="83">
        <f t="shared" si="4"/>
        <v>0</v>
      </c>
      <c r="M31" s="79">
        <f t="shared" si="5"/>
        <v>0</v>
      </c>
      <c r="N31" s="79">
        <f t="shared" si="6"/>
        <v>0</v>
      </c>
      <c r="O31" s="79">
        <f t="shared" si="7"/>
        <v>0</v>
      </c>
      <c r="P31" s="79">
        <f t="shared" si="8"/>
        <v>0</v>
      </c>
      <c r="Q31" s="183">
        <f t="shared" si="9"/>
        <v>0</v>
      </c>
      <c r="R31" s="185"/>
      <c r="S31" s="91">
        <f t="shared" si="10"/>
        <v>0</v>
      </c>
      <c r="T31" s="109">
        <f t="shared" si="11"/>
        <v>0</v>
      </c>
      <c r="U31" s="64">
        <f t="shared" si="12"/>
        <v>0</v>
      </c>
      <c r="V31" s="110">
        <f t="shared" si="13"/>
        <v>0</v>
      </c>
      <c r="W31" s="106">
        <f t="shared" si="14"/>
        <v>0</v>
      </c>
      <c r="X31" s="71">
        <f t="shared" si="15"/>
        <v>0</v>
      </c>
      <c r="Y31" s="110">
        <f t="shared" si="16"/>
        <v>0</v>
      </c>
      <c r="Z31" s="92">
        <f t="shared" si="17"/>
        <v>0</v>
      </c>
      <c r="AA31" s="104">
        <f t="shared" si="18"/>
        <v>0</v>
      </c>
      <c r="AB31" s="86">
        <f t="shared" si="19"/>
        <v>0</v>
      </c>
      <c r="AC31" s="92">
        <f t="shared" si="20"/>
        <v>0</v>
      </c>
      <c r="AD31" s="93">
        <f t="shared" si="21"/>
        <v>0</v>
      </c>
    </row>
    <row r="32" spans="1:30" s="4" customFormat="1" ht="18" customHeight="1" x14ac:dyDescent="0.2">
      <c r="A32" s="56">
        <v>16</v>
      </c>
      <c r="B32" s="77"/>
      <c r="C32" s="79"/>
      <c r="D32" s="114"/>
      <c r="E32" s="81"/>
      <c r="F32" s="64">
        <f t="shared" si="1"/>
        <v>0</v>
      </c>
      <c r="G32" s="107"/>
      <c r="H32" s="82">
        <f t="shared" si="2"/>
        <v>0</v>
      </c>
      <c r="I32" s="79">
        <f t="shared" si="0"/>
        <v>0</v>
      </c>
      <c r="J32" s="79">
        <f t="shared" si="22"/>
        <v>0</v>
      </c>
      <c r="K32" s="90">
        <f t="shared" si="3"/>
        <v>0</v>
      </c>
      <c r="L32" s="83">
        <f t="shared" si="4"/>
        <v>0</v>
      </c>
      <c r="M32" s="79">
        <f t="shared" si="5"/>
        <v>0</v>
      </c>
      <c r="N32" s="79">
        <f t="shared" si="6"/>
        <v>0</v>
      </c>
      <c r="O32" s="79">
        <f t="shared" si="7"/>
        <v>0</v>
      </c>
      <c r="P32" s="79">
        <f t="shared" si="8"/>
        <v>0</v>
      </c>
      <c r="Q32" s="183">
        <f t="shared" si="9"/>
        <v>0</v>
      </c>
      <c r="R32" s="185"/>
      <c r="S32" s="91">
        <f t="shared" si="10"/>
        <v>0</v>
      </c>
      <c r="T32" s="109">
        <f t="shared" si="11"/>
        <v>0</v>
      </c>
      <c r="U32" s="64">
        <f t="shared" si="12"/>
        <v>0</v>
      </c>
      <c r="V32" s="110">
        <f t="shared" si="13"/>
        <v>0</v>
      </c>
      <c r="W32" s="106">
        <f t="shared" si="14"/>
        <v>0</v>
      </c>
      <c r="X32" s="71">
        <f t="shared" si="15"/>
        <v>0</v>
      </c>
      <c r="Y32" s="110">
        <f t="shared" si="16"/>
        <v>0</v>
      </c>
      <c r="Z32" s="92">
        <f t="shared" si="17"/>
        <v>0</v>
      </c>
      <c r="AA32" s="104">
        <f t="shared" si="18"/>
        <v>0</v>
      </c>
      <c r="AB32" s="86">
        <f t="shared" si="19"/>
        <v>0</v>
      </c>
      <c r="AC32" s="92">
        <f t="shared" si="20"/>
        <v>0</v>
      </c>
      <c r="AD32" s="93">
        <f t="shared" si="21"/>
        <v>0</v>
      </c>
    </row>
    <row r="33" spans="1:30" s="4" customFormat="1" ht="18" customHeight="1" x14ac:dyDescent="0.2">
      <c r="A33" s="56">
        <v>17</v>
      </c>
      <c r="B33" s="77"/>
      <c r="C33" s="79"/>
      <c r="D33" s="114"/>
      <c r="E33" s="81"/>
      <c r="F33" s="64">
        <f t="shared" si="1"/>
        <v>0</v>
      </c>
      <c r="G33" s="107"/>
      <c r="H33" s="82">
        <f t="shared" si="2"/>
        <v>0</v>
      </c>
      <c r="I33" s="79">
        <f t="shared" si="0"/>
        <v>0</v>
      </c>
      <c r="J33" s="79">
        <f t="shared" si="22"/>
        <v>0</v>
      </c>
      <c r="K33" s="90">
        <f t="shared" si="3"/>
        <v>0</v>
      </c>
      <c r="L33" s="83">
        <f t="shared" si="4"/>
        <v>0</v>
      </c>
      <c r="M33" s="79">
        <f t="shared" si="5"/>
        <v>0</v>
      </c>
      <c r="N33" s="79">
        <f t="shared" si="6"/>
        <v>0</v>
      </c>
      <c r="O33" s="79">
        <f t="shared" si="7"/>
        <v>0</v>
      </c>
      <c r="P33" s="79">
        <f t="shared" si="8"/>
        <v>0</v>
      </c>
      <c r="Q33" s="183">
        <f t="shared" si="9"/>
        <v>0</v>
      </c>
      <c r="R33" s="185"/>
      <c r="S33" s="91">
        <f t="shared" si="10"/>
        <v>0</v>
      </c>
      <c r="T33" s="109">
        <f t="shared" si="11"/>
        <v>0</v>
      </c>
      <c r="U33" s="64">
        <f t="shared" si="12"/>
        <v>0</v>
      </c>
      <c r="V33" s="110">
        <f t="shared" si="13"/>
        <v>0</v>
      </c>
      <c r="W33" s="106">
        <f t="shared" si="14"/>
        <v>0</v>
      </c>
      <c r="X33" s="71">
        <f t="shared" si="15"/>
        <v>0</v>
      </c>
      <c r="Y33" s="110">
        <f t="shared" si="16"/>
        <v>0</v>
      </c>
      <c r="Z33" s="92">
        <f t="shared" si="17"/>
        <v>0</v>
      </c>
      <c r="AA33" s="104">
        <f t="shared" si="18"/>
        <v>0</v>
      </c>
      <c r="AB33" s="86">
        <f t="shared" si="19"/>
        <v>0</v>
      </c>
      <c r="AC33" s="92">
        <f t="shared" si="20"/>
        <v>0</v>
      </c>
      <c r="AD33" s="93">
        <f t="shared" si="21"/>
        <v>0</v>
      </c>
    </row>
    <row r="34" spans="1:30" s="4" customFormat="1" ht="18" customHeight="1" x14ac:dyDescent="0.2">
      <c r="A34" s="56">
        <v>18</v>
      </c>
      <c r="B34" s="77"/>
      <c r="C34" s="79"/>
      <c r="D34" s="114"/>
      <c r="E34" s="81"/>
      <c r="F34" s="64">
        <f t="shared" si="1"/>
        <v>0</v>
      </c>
      <c r="G34" s="107"/>
      <c r="H34" s="82">
        <f t="shared" si="2"/>
        <v>0</v>
      </c>
      <c r="I34" s="79">
        <f t="shared" si="0"/>
        <v>0</v>
      </c>
      <c r="J34" s="79">
        <f t="shared" si="22"/>
        <v>0</v>
      </c>
      <c r="K34" s="90">
        <f t="shared" si="3"/>
        <v>0</v>
      </c>
      <c r="L34" s="83">
        <f t="shared" si="4"/>
        <v>0</v>
      </c>
      <c r="M34" s="79">
        <f t="shared" si="5"/>
        <v>0</v>
      </c>
      <c r="N34" s="79">
        <f t="shared" si="6"/>
        <v>0</v>
      </c>
      <c r="O34" s="79">
        <f t="shared" si="7"/>
        <v>0</v>
      </c>
      <c r="P34" s="79">
        <f t="shared" si="8"/>
        <v>0</v>
      </c>
      <c r="Q34" s="183">
        <f t="shared" si="9"/>
        <v>0</v>
      </c>
      <c r="R34" s="185"/>
      <c r="S34" s="91">
        <f t="shared" si="10"/>
        <v>0</v>
      </c>
      <c r="T34" s="109">
        <f t="shared" si="11"/>
        <v>0</v>
      </c>
      <c r="U34" s="64">
        <f t="shared" si="12"/>
        <v>0</v>
      </c>
      <c r="V34" s="110">
        <f t="shared" si="13"/>
        <v>0</v>
      </c>
      <c r="W34" s="106">
        <f t="shared" si="14"/>
        <v>0</v>
      </c>
      <c r="X34" s="71">
        <f t="shared" si="15"/>
        <v>0</v>
      </c>
      <c r="Y34" s="110">
        <f t="shared" si="16"/>
        <v>0</v>
      </c>
      <c r="Z34" s="92">
        <f t="shared" si="17"/>
        <v>0</v>
      </c>
      <c r="AA34" s="104">
        <f t="shared" si="18"/>
        <v>0</v>
      </c>
      <c r="AB34" s="86">
        <f t="shared" si="19"/>
        <v>0</v>
      </c>
      <c r="AC34" s="92">
        <f t="shared" si="20"/>
        <v>0</v>
      </c>
      <c r="AD34" s="93">
        <f t="shared" si="21"/>
        <v>0</v>
      </c>
    </row>
    <row r="35" spans="1:30" s="4" customFormat="1" ht="18" customHeight="1" x14ac:dyDescent="0.2">
      <c r="A35" s="56">
        <v>19</v>
      </c>
      <c r="B35" s="77"/>
      <c r="C35" s="79"/>
      <c r="D35" s="114"/>
      <c r="E35" s="81"/>
      <c r="F35" s="64">
        <f t="shared" si="1"/>
        <v>0</v>
      </c>
      <c r="G35" s="107"/>
      <c r="H35" s="82">
        <f t="shared" si="2"/>
        <v>0</v>
      </c>
      <c r="I35" s="79">
        <f t="shared" si="0"/>
        <v>0</v>
      </c>
      <c r="J35" s="79">
        <f t="shared" si="22"/>
        <v>0</v>
      </c>
      <c r="K35" s="90">
        <f t="shared" si="3"/>
        <v>0</v>
      </c>
      <c r="L35" s="83">
        <f t="shared" si="4"/>
        <v>0</v>
      </c>
      <c r="M35" s="79">
        <f t="shared" si="5"/>
        <v>0</v>
      </c>
      <c r="N35" s="79">
        <f t="shared" si="6"/>
        <v>0</v>
      </c>
      <c r="O35" s="79">
        <f t="shared" si="7"/>
        <v>0</v>
      </c>
      <c r="P35" s="79">
        <f t="shared" si="8"/>
        <v>0</v>
      </c>
      <c r="Q35" s="183">
        <f t="shared" si="9"/>
        <v>0</v>
      </c>
      <c r="R35" s="185"/>
      <c r="S35" s="91">
        <f t="shared" si="10"/>
        <v>0</v>
      </c>
      <c r="T35" s="109">
        <f t="shared" si="11"/>
        <v>0</v>
      </c>
      <c r="U35" s="64">
        <f t="shared" si="12"/>
        <v>0</v>
      </c>
      <c r="V35" s="110">
        <f t="shared" si="13"/>
        <v>0</v>
      </c>
      <c r="W35" s="106">
        <f t="shared" si="14"/>
        <v>0</v>
      </c>
      <c r="X35" s="71">
        <f t="shared" si="15"/>
        <v>0</v>
      </c>
      <c r="Y35" s="110">
        <f t="shared" si="16"/>
        <v>0</v>
      </c>
      <c r="Z35" s="92">
        <f t="shared" si="17"/>
        <v>0</v>
      </c>
      <c r="AA35" s="104">
        <f t="shared" si="18"/>
        <v>0</v>
      </c>
      <c r="AB35" s="86">
        <f t="shared" si="19"/>
        <v>0</v>
      </c>
      <c r="AC35" s="92">
        <f t="shared" si="20"/>
        <v>0</v>
      </c>
      <c r="AD35" s="93">
        <f t="shared" si="21"/>
        <v>0</v>
      </c>
    </row>
    <row r="36" spans="1:30" s="4" customFormat="1" ht="18" customHeight="1" thickBot="1" x14ac:dyDescent="0.25">
      <c r="A36" s="56">
        <v>20</v>
      </c>
      <c r="B36" s="77"/>
      <c r="C36" s="79"/>
      <c r="D36" s="114"/>
      <c r="E36" s="81"/>
      <c r="F36" s="64">
        <f t="shared" si="1"/>
        <v>0</v>
      </c>
      <c r="G36" s="108"/>
      <c r="H36" s="112">
        <f t="shared" si="2"/>
        <v>0</v>
      </c>
      <c r="I36" s="79">
        <f t="shared" si="0"/>
        <v>0</v>
      </c>
      <c r="J36" s="79">
        <f t="shared" si="22"/>
        <v>0</v>
      </c>
      <c r="K36" s="102">
        <f t="shared" si="3"/>
        <v>0</v>
      </c>
      <c r="L36" s="83">
        <f t="shared" si="4"/>
        <v>0</v>
      </c>
      <c r="M36" s="187">
        <f t="shared" si="5"/>
        <v>0</v>
      </c>
      <c r="N36" s="61">
        <f t="shared" si="6"/>
        <v>0</v>
      </c>
      <c r="O36" s="187">
        <f t="shared" si="7"/>
        <v>0</v>
      </c>
      <c r="P36" s="187">
        <f t="shared" si="8"/>
        <v>0</v>
      </c>
      <c r="Q36" s="188">
        <f t="shared" si="9"/>
        <v>0</v>
      </c>
      <c r="R36" s="186"/>
      <c r="S36" s="91">
        <f t="shared" si="10"/>
        <v>0</v>
      </c>
      <c r="T36" s="109">
        <f t="shared" si="11"/>
        <v>0</v>
      </c>
      <c r="U36" s="64">
        <f t="shared" si="12"/>
        <v>0</v>
      </c>
      <c r="V36" s="110">
        <f t="shared" si="13"/>
        <v>0</v>
      </c>
      <c r="W36" s="106">
        <f t="shared" si="14"/>
        <v>0</v>
      </c>
      <c r="X36" s="71">
        <f t="shared" si="15"/>
        <v>0</v>
      </c>
      <c r="Y36" s="110">
        <f t="shared" si="16"/>
        <v>0</v>
      </c>
      <c r="Z36" s="92">
        <f t="shared" si="17"/>
        <v>0</v>
      </c>
      <c r="AA36" s="104">
        <f t="shared" si="18"/>
        <v>0</v>
      </c>
      <c r="AB36" s="86">
        <f t="shared" si="19"/>
        <v>0</v>
      </c>
      <c r="AC36" s="92">
        <f t="shared" si="20"/>
        <v>0</v>
      </c>
      <c r="AD36" s="93">
        <f t="shared" si="21"/>
        <v>0</v>
      </c>
    </row>
    <row r="37" spans="1:30" s="17" customFormat="1" ht="21" customHeight="1" thickBot="1" x14ac:dyDescent="0.25">
      <c r="A37" s="304" t="s">
        <v>2</v>
      </c>
      <c r="B37" s="305"/>
      <c r="C37" s="305"/>
      <c r="D37" s="305"/>
      <c r="E37" s="306"/>
      <c r="F37" s="26">
        <f>SUM(F17:F36)</f>
        <v>0</v>
      </c>
      <c r="G37" s="26">
        <f t="shared" ref="G37:Q37" si="23">SUM(G17:G36)</f>
        <v>0</v>
      </c>
      <c r="H37" s="26">
        <f t="shared" si="23"/>
        <v>0</v>
      </c>
      <c r="I37" s="27">
        <f t="shared" si="23"/>
        <v>0</v>
      </c>
      <c r="J37" s="29">
        <f t="shared" si="23"/>
        <v>0</v>
      </c>
      <c r="K37" s="26">
        <f t="shared" si="23"/>
        <v>0</v>
      </c>
      <c r="L37" s="27">
        <f>SUM(L17:L36)</f>
        <v>0</v>
      </c>
      <c r="M37" s="28">
        <f t="shared" si="23"/>
        <v>0</v>
      </c>
      <c r="N37" s="28">
        <f t="shared" si="23"/>
        <v>0</v>
      </c>
      <c r="O37" s="28">
        <f t="shared" si="23"/>
        <v>0</v>
      </c>
      <c r="P37" s="28">
        <f t="shared" si="23"/>
        <v>0</v>
      </c>
      <c r="Q37" s="29">
        <f t="shared" si="23"/>
        <v>0</v>
      </c>
      <c r="R37" s="105"/>
      <c r="S37" s="26">
        <f>SUM(S17:S36)</f>
        <v>0</v>
      </c>
      <c r="T37" s="26">
        <f t="shared" ref="T37:AD37" si="24">SUM(T17:T36)</f>
        <v>0</v>
      </c>
      <c r="U37" s="26">
        <f t="shared" si="24"/>
        <v>0</v>
      </c>
      <c r="V37" s="27">
        <f>SUM(V17:V36)</f>
        <v>0</v>
      </c>
      <c r="W37" s="29">
        <f t="shared" si="24"/>
        <v>0</v>
      </c>
      <c r="X37" s="26">
        <f>SUM(X17:X36)</f>
        <v>0</v>
      </c>
      <c r="Y37" s="27">
        <f t="shared" si="24"/>
        <v>0</v>
      </c>
      <c r="Z37" s="28">
        <f t="shared" si="24"/>
        <v>0</v>
      </c>
      <c r="AA37" s="28">
        <f t="shared" si="24"/>
        <v>0</v>
      </c>
      <c r="AB37" s="28">
        <f t="shared" si="24"/>
        <v>0</v>
      </c>
      <c r="AC37" s="28">
        <f>SUM(AC17:AC36)</f>
        <v>0</v>
      </c>
      <c r="AD37" s="29">
        <f t="shared" si="24"/>
        <v>0</v>
      </c>
    </row>
    <row r="38" spans="1:30" x14ac:dyDescent="0.2">
      <c r="A38" s="140"/>
      <c r="B38" s="35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381" t="s">
        <v>81</v>
      </c>
      <c r="S38" s="382">
        <f>ROUND(S37*0.9427,2)</f>
        <v>0</v>
      </c>
      <c r="T38" s="382">
        <f t="shared" ref="T38:AD38" si="25">ROUND(T37*0.9427,2)</f>
        <v>0</v>
      </c>
      <c r="U38" s="382">
        <f t="shared" si="25"/>
        <v>0</v>
      </c>
      <c r="V38" s="382">
        <f t="shared" si="25"/>
        <v>0</v>
      </c>
      <c r="W38" s="382">
        <f t="shared" si="25"/>
        <v>0</v>
      </c>
      <c r="X38" s="382">
        <f t="shared" si="25"/>
        <v>0</v>
      </c>
      <c r="Y38" s="382">
        <f t="shared" si="25"/>
        <v>0</v>
      </c>
      <c r="Z38" s="382">
        <f t="shared" si="25"/>
        <v>0</v>
      </c>
      <c r="AA38" s="382">
        <f t="shared" si="25"/>
        <v>0</v>
      </c>
      <c r="AB38" s="382">
        <f t="shared" si="25"/>
        <v>0</v>
      </c>
      <c r="AC38" s="382">
        <f t="shared" si="25"/>
        <v>0</v>
      </c>
      <c r="AD38" s="382">
        <f t="shared" si="25"/>
        <v>0</v>
      </c>
    </row>
    <row r="39" spans="1:30" ht="15.75" thickBot="1" x14ac:dyDescent="0.25">
      <c r="A39" s="140"/>
      <c r="B39" s="35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383" t="s">
        <v>82</v>
      </c>
      <c r="S39" s="383">
        <f>S37-S38</f>
        <v>0</v>
      </c>
      <c r="T39" s="383">
        <f>T37-T38</f>
        <v>0</v>
      </c>
      <c r="U39" s="383">
        <f t="shared" ref="U39:AD39" si="26">U37-U38</f>
        <v>0</v>
      </c>
      <c r="V39" s="383">
        <f t="shared" si="26"/>
        <v>0</v>
      </c>
      <c r="W39" s="383">
        <f t="shared" si="26"/>
        <v>0</v>
      </c>
      <c r="X39" s="383">
        <f t="shared" si="26"/>
        <v>0</v>
      </c>
      <c r="Y39" s="383">
        <f t="shared" si="26"/>
        <v>0</v>
      </c>
      <c r="Z39" s="383">
        <f t="shared" si="26"/>
        <v>0</v>
      </c>
      <c r="AA39" s="383">
        <f t="shared" si="26"/>
        <v>0</v>
      </c>
      <c r="AB39" s="383">
        <f t="shared" si="26"/>
        <v>0</v>
      </c>
      <c r="AC39" s="383">
        <f t="shared" si="26"/>
        <v>0</v>
      </c>
      <c r="AD39" s="383">
        <f t="shared" si="26"/>
        <v>0</v>
      </c>
    </row>
    <row r="40" spans="1:30" s="4" customFormat="1" ht="12.75" customHeight="1" x14ac:dyDescent="0.2">
      <c r="A40" s="30" t="s">
        <v>65</v>
      </c>
      <c r="B40" s="31"/>
      <c r="C40" s="32"/>
      <c r="D40" s="32"/>
      <c r="E40" s="33"/>
      <c r="F40" s="116"/>
      <c r="G40" s="116"/>
      <c r="H40" s="116"/>
      <c r="I40" s="47"/>
      <c r="J40" s="47"/>
      <c r="K40" s="47"/>
      <c r="L40" s="47"/>
      <c r="M40" s="47"/>
      <c r="N40" s="47"/>
      <c r="O40" s="47"/>
      <c r="P40" s="47"/>
      <c r="Q40" s="47"/>
      <c r="R40" s="380" t="s">
        <v>66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4" customFormat="1" ht="12.75" customHeight="1" x14ac:dyDescent="0.2">
      <c r="A41" s="34"/>
      <c r="B41" s="35"/>
      <c r="C41" s="36"/>
      <c r="D41" s="36"/>
      <c r="E41" s="37"/>
      <c r="F41" s="116"/>
      <c r="G41" s="116"/>
      <c r="H41" s="116"/>
      <c r="I41" s="47"/>
      <c r="J41" s="47"/>
      <c r="K41" s="47"/>
      <c r="L41" s="47"/>
      <c r="M41" s="47"/>
      <c r="N41" s="47"/>
      <c r="O41" s="47"/>
      <c r="P41" s="47"/>
      <c r="Q41" s="47"/>
      <c r="R41" s="20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 s="4" customFormat="1" ht="12.75" customHeight="1" x14ac:dyDescent="0.2">
      <c r="A42" s="38" t="s">
        <v>41</v>
      </c>
      <c r="B42" s="39"/>
      <c r="C42" s="36"/>
      <c r="D42" s="36"/>
      <c r="E42" s="37"/>
      <c r="F42" s="116"/>
      <c r="G42" s="116"/>
      <c r="H42" s="116"/>
      <c r="I42" s="47"/>
      <c r="J42" s="47"/>
      <c r="K42" s="47"/>
      <c r="L42" s="47"/>
      <c r="M42" s="47"/>
      <c r="N42" s="47"/>
      <c r="O42" s="47"/>
      <c r="P42" s="47"/>
      <c r="Q42" s="47"/>
      <c r="R42" s="38" t="s">
        <v>41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7" customFormat="1" x14ac:dyDescent="0.2">
      <c r="A43" s="40"/>
      <c r="B43" s="41"/>
      <c r="C43" s="36"/>
      <c r="D43" s="36"/>
      <c r="E43" s="37"/>
      <c r="F43" s="116"/>
      <c r="G43" s="116"/>
      <c r="H43" s="116"/>
      <c r="I43" s="47"/>
      <c r="J43" s="47"/>
      <c r="K43" s="47"/>
      <c r="L43" s="47"/>
      <c r="M43" s="47"/>
      <c r="N43" s="47"/>
      <c r="O43" s="47"/>
      <c r="P43" s="47"/>
      <c r="Q43" s="47"/>
      <c r="R43" s="40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0" s="4" customFormat="1" ht="12.75" customHeight="1" x14ac:dyDescent="0.2">
      <c r="A44" s="34"/>
      <c r="B44" s="35"/>
      <c r="C44" s="36"/>
      <c r="D44" s="36"/>
      <c r="E44" s="37"/>
      <c r="F44" s="116"/>
      <c r="G44" s="116"/>
      <c r="H44" s="116"/>
      <c r="I44" s="47"/>
      <c r="J44" s="47"/>
      <c r="K44" s="47"/>
      <c r="L44" s="47"/>
      <c r="M44" s="47"/>
      <c r="N44" s="47"/>
      <c r="O44" s="47"/>
      <c r="P44" s="47"/>
      <c r="Q44" s="47"/>
      <c r="R44" s="34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1:30" s="4" customFormat="1" ht="12.75" customHeight="1" x14ac:dyDescent="0.2">
      <c r="A45" s="34"/>
      <c r="B45" s="35"/>
      <c r="C45" s="36"/>
      <c r="D45" s="36"/>
      <c r="E45" s="37"/>
      <c r="F45" s="116"/>
      <c r="G45" s="116"/>
      <c r="H45" s="116"/>
      <c r="I45" s="47"/>
      <c r="J45" s="47"/>
      <c r="K45" s="47"/>
      <c r="L45" s="47"/>
      <c r="M45" s="47"/>
      <c r="N45" s="47"/>
      <c r="O45" s="47"/>
      <c r="P45" s="47"/>
      <c r="Q45" s="47"/>
      <c r="R45" s="34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 s="4" customFormat="1" ht="12.75" customHeight="1" x14ac:dyDescent="0.2">
      <c r="A46" s="34" t="s">
        <v>42</v>
      </c>
      <c r="B46" s="35"/>
      <c r="C46" s="36"/>
      <c r="D46" s="36"/>
      <c r="E46" s="37"/>
      <c r="F46" s="116"/>
      <c r="G46" s="116"/>
      <c r="H46" s="116"/>
      <c r="I46" s="47"/>
      <c r="J46" s="47"/>
      <c r="K46" s="47"/>
      <c r="L46" s="47"/>
      <c r="M46" s="47"/>
      <c r="N46" s="47"/>
      <c r="O46" s="47"/>
      <c r="P46" s="47"/>
      <c r="Q46" s="47"/>
      <c r="R46" s="34" t="s">
        <v>42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1:30" s="4" customFormat="1" ht="12.75" customHeight="1" x14ac:dyDescent="0.2">
      <c r="A47" s="34"/>
      <c r="B47" s="35"/>
      <c r="C47" s="36"/>
      <c r="D47" s="36"/>
      <c r="E47" s="37"/>
      <c r="F47" s="116"/>
      <c r="G47" s="116"/>
      <c r="H47" s="116"/>
      <c r="I47" s="47"/>
      <c r="J47" s="47"/>
      <c r="K47" s="47"/>
      <c r="L47" s="47"/>
      <c r="M47" s="47"/>
      <c r="N47" s="47"/>
      <c r="O47" s="47"/>
      <c r="P47" s="47"/>
      <c r="Q47" s="47"/>
      <c r="R47" s="34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0" s="4" customFormat="1" ht="12.75" customHeight="1" x14ac:dyDescent="0.2">
      <c r="A48" s="34"/>
      <c r="B48" s="35"/>
      <c r="C48" s="36"/>
      <c r="D48" s="36"/>
      <c r="E48" s="37"/>
      <c r="F48" s="116"/>
      <c r="G48" s="116"/>
      <c r="H48" s="116"/>
      <c r="I48" s="47"/>
      <c r="J48" s="47"/>
      <c r="K48" s="47"/>
      <c r="L48" s="47"/>
      <c r="M48" s="47"/>
      <c r="N48" s="47"/>
      <c r="O48" s="47"/>
      <c r="P48" s="47"/>
      <c r="Q48" s="47"/>
      <c r="R48" s="34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4" customFormat="1" ht="12.75" customHeight="1" x14ac:dyDescent="0.2">
      <c r="A49" s="34"/>
      <c r="B49" s="35"/>
      <c r="C49" s="36"/>
      <c r="D49" s="36"/>
      <c r="E49" s="37"/>
      <c r="F49" s="116"/>
      <c r="G49" s="116"/>
      <c r="H49" s="116"/>
      <c r="I49" s="47"/>
      <c r="J49" s="47"/>
      <c r="K49" s="47"/>
      <c r="L49" s="47"/>
      <c r="M49" s="47"/>
      <c r="N49" s="47"/>
      <c r="O49" s="47"/>
      <c r="P49" s="47"/>
      <c r="Q49" s="47"/>
      <c r="R49" s="34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s="4" customFormat="1" ht="12.75" customHeight="1" x14ac:dyDescent="0.2">
      <c r="A50" s="34" t="s">
        <v>3</v>
      </c>
      <c r="B50" s="35"/>
      <c r="C50" s="36"/>
      <c r="D50" s="36"/>
      <c r="E50" s="37"/>
      <c r="F50" s="116"/>
      <c r="G50" s="116"/>
      <c r="H50" s="116"/>
      <c r="I50" s="47"/>
      <c r="J50" s="47"/>
      <c r="K50" s="47"/>
      <c r="L50" s="47"/>
      <c r="M50" s="47"/>
      <c r="N50" s="47"/>
      <c r="O50" s="47"/>
      <c r="P50" s="47"/>
      <c r="Q50" s="47"/>
      <c r="R50" s="34" t="s">
        <v>3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s="4" customFormat="1" ht="12.75" customHeight="1" x14ac:dyDescent="0.2">
      <c r="A51" s="34"/>
      <c r="B51" s="35"/>
      <c r="C51" s="36"/>
      <c r="D51" s="36"/>
      <c r="E51" s="37"/>
      <c r="F51" s="116"/>
      <c r="G51" s="116"/>
      <c r="H51" s="116"/>
      <c r="I51" s="47"/>
      <c r="J51" s="47"/>
      <c r="K51" s="47"/>
      <c r="L51" s="47"/>
      <c r="M51" s="47"/>
      <c r="N51" s="47"/>
      <c r="O51" s="47"/>
      <c r="P51" s="47"/>
      <c r="Q51" s="47"/>
      <c r="R51" s="34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s="4" customFormat="1" ht="12.75" customHeight="1" x14ac:dyDescent="0.2">
      <c r="A52" s="34" t="s">
        <v>4</v>
      </c>
      <c r="B52" s="35"/>
      <c r="C52" s="36"/>
      <c r="D52" s="36"/>
      <c r="E52" s="37"/>
      <c r="F52" s="116"/>
      <c r="G52" s="116"/>
      <c r="H52" s="116"/>
      <c r="I52" s="47"/>
      <c r="J52" s="47"/>
      <c r="K52" s="47"/>
      <c r="L52" s="47"/>
      <c r="M52" s="47"/>
      <c r="N52" s="47"/>
      <c r="O52" s="47"/>
      <c r="P52" s="47"/>
      <c r="Q52" s="47"/>
      <c r="R52" s="34" t="s">
        <v>4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s="4" customFormat="1" ht="12.75" customHeight="1" x14ac:dyDescent="0.2">
      <c r="A53" s="34"/>
      <c r="B53" s="35"/>
      <c r="C53" s="36"/>
      <c r="D53" s="36"/>
      <c r="E53" s="37"/>
      <c r="F53" s="116"/>
      <c r="G53" s="116"/>
      <c r="H53" s="116"/>
      <c r="I53" s="47"/>
      <c r="J53" s="47"/>
      <c r="K53" s="47"/>
      <c r="L53" s="47"/>
      <c r="M53" s="47"/>
      <c r="N53" s="47"/>
      <c r="O53" s="47"/>
      <c r="P53" s="47"/>
      <c r="Q53" s="47"/>
      <c r="R53" s="2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s="4" customFormat="1" ht="12.75" customHeight="1" x14ac:dyDescent="0.2">
      <c r="A54" s="34"/>
      <c r="B54" s="35"/>
      <c r="C54" s="36"/>
      <c r="D54" s="36"/>
      <c r="E54" s="37"/>
      <c r="F54" s="116"/>
      <c r="G54" s="116"/>
      <c r="H54" s="116"/>
      <c r="I54" s="47"/>
      <c r="J54" s="47"/>
      <c r="K54" s="47"/>
      <c r="L54" s="47"/>
      <c r="M54" s="47"/>
      <c r="N54" s="47"/>
      <c r="O54" s="47"/>
      <c r="P54" s="47"/>
      <c r="Q54" s="47"/>
      <c r="R54" s="2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s="4" customFormat="1" ht="12.75" customHeight="1" thickBot="1" x14ac:dyDescent="0.25">
      <c r="A55" s="42"/>
      <c r="B55" s="43"/>
      <c r="C55" s="44"/>
      <c r="D55" s="44"/>
      <c r="E55" s="45"/>
      <c r="F55" s="116"/>
      <c r="G55" s="116"/>
      <c r="H55" s="116"/>
      <c r="I55" s="47"/>
      <c r="J55" s="47"/>
      <c r="K55" s="47"/>
      <c r="L55" s="47"/>
      <c r="M55" s="47"/>
      <c r="N55" s="47"/>
      <c r="O55" s="47"/>
      <c r="P55" s="47"/>
      <c r="Q55" s="47"/>
      <c r="R55" s="22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</row>
    <row r="56" spans="1:30" s="4" customFormat="1" ht="12.75" customHeight="1" x14ac:dyDescent="0.2">
      <c r="A56" s="140"/>
      <c r="B56" s="35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s="4" customFormat="1" ht="12.75" customHeight="1" thickBot="1" x14ac:dyDescent="0.25">
      <c r="A57" s="140"/>
      <c r="B57" s="35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4" customFormat="1" ht="16.5" customHeight="1" x14ac:dyDescent="0.2">
      <c r="A58" s="35"/>
      <c r="B58" s="287" t="s">
        <v>43</v>
      </c>
      <c r="C58" s="287" t="s">
        <v>51</v>
      </c>
      <c r="D58" s="288"/>
      <c r="E58" s="321" t="s">
        <v>47</v>
      </c>
      <c r="F58" s="279" t="s">
        <v>48</v>
      </c>
      <c r="G58" s="280"/>
      <c r="H58" s="279" t="s">
        <v>49</v>
      </c>
      <c r="I58" s="280"/>
      <c r="J58" s="279" t="s">
        <v>50</v>
      </c>
      <c r="K58" s="280"/>
      <c r="Q58" s="47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s="4" customFormat="1" ht="32.25" customHeight="1" thickBot="1" x14ac:dyDescent="0.25">
      <c r="A59" s="35"/>
      <c r="B59" s="289"/>
      <c r="C59" s="289"/>
      <c r="D59" s="290"/>
      <c r="E59" s="322"/>
      <c r="F59" s="281" t="s">
        <v>7</v>
      </c>
      <c r="G59" s="282"/>
      <c r="H59" s="281" t="s">
        <v>8</v>
      </c>
      <c r="I59" s="282"/>
      <c r="J59" s="281" t="s">
        <v>9</v>
      </c>
      <c r="K59" s="282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30.75" thickBot="1" x14ac:dyDescent="0.25">
      <c r="B60" s="159" t="s">
        <v>12</v>
      </c>
      <c r="C60" s="363">
        <f>F37</f>
        <v>0</v>
      </c>
      <c r="D60" s="363"/>
      <c r="E60" s="160">
        <f>S37</f>
        <v>0</v>
      </c>
      <c r="F60" s="364">
        <f>C60-E60</f>
        <v>0</v>
      </c>
      <c r="G60" s="364"/>
      <c r="H60" s="365"/>
      <c r="I60" s="365"/>
      <c r="J60" s="366"/>
      <c r="K60" s="366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5"/>
      <c r="X60" s="5"/>
      <c r="Y60" s="5"/>
      <c r="Z60" s="5"/>
      <c r="AA60" s="5"/>
      <c r="AB60" s="5"/>
      <c r="AC60" s="5"/>
      <c r="AD60" s="5"/>
    </row>
    <row r="61" spans="1:30" ht="15" customHeight="1" thickBot="1" x14ac:dyDescent="0.25">
      <c r="B61" s="163" t="s">
        <v>70</v>
      </c>
      <c r="C61" s="367">
        <f>G37</f>
        <v>0</v>
      </c>
      <c r="D61" s="367"/>
      <c r="E61" s="143">
        <f>T37</f>
        <v>0</v>
      </c>
      <c r="F61" s="368">
        <f t="shared" ref="F61:F71" si="27">C61-E61</f>
        <v>0</v>
      </c>
      <c r="G61" s="368"/>
      <c r="H61" s="273" t="s">
        <v>10</v>
      </c>
      <c r="I61" s="273"/>
      <c r="J61" s="273" t="s">
        <v>52</v>
      </c>
      <c r="K61" s="273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5"/>
      <c r="X61" s="5"/>
      <c r="Y61" s="5"/>
      <c r="Z61" s="5"/>
      <c r="AA61" s="5"/>
      <c r="AB61" s="5"/>
      <c r="AC61" s="5"/>
      <c r="AD61" s="5"/>
    </row>
    <row r="62" spans="1:30" ht="30" customHeight="1" x14ac:dyDescent="0.2">
      <c r="B62" s="158" t="s">
        <v>30</v>
      </c>
      <c r="C62" s="369">
        <f>H37</f>
        <v>0</v>
      </c>
      <c r="D62" s="369"/>
      <c r="E62" s="156">
        <f>U37</f>
        <v>0</v>
      </c>
      <c r="F62" s="370">
        <f t="shared" si="27"/>
        <v>0</v>
      </c>
      <c r="G62" s="370"/>
      <c r="H62" s="278" t="s">
        <v>10</v>
      </c>
      <c r="I62" s="278"/>
      <c r="J62" s="278" t="s">
        <v>53</v>
      </c>
      <c r="K62" s="278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5"/>
      <c r="X62" s="5"/>
      <c r="Y62" s="5"/>
      <c r="Z62" s="5"/>
      <c r="AA62" s="5"/>
      <c r="AB62" s="5"/>
      <c r="AC62" s="5"/>
      <c r="AD62" s="5"/>
    </row>
    <row r="63" spans="1:30" ht="30" x14ac:dyDescent="0.2">
      <c r="B63" s="149" t="s">
        <v>40</v>
      </c>
      <c r="C63" s="371">
        <f>I37</f>
        <v>0</v>
      </c>
      <c r="D63" s="371"/>
      <c r="E63" s="155">
        <f>V37</f>
        <v>0</v>
      </c>
      <c r="F63" s="372">
        <f t="shared" si="27"/>
        <v>0</v>
      </c>
      <c r="G63" s="372"/>
      <c r="H63" s="261" t="s">
        <v>10</v>
      </c>
      <c r="I63" s="261"/>
      <c r="J63" s="261" t="s">
        <v>54</v>
      </c>
      <c r="K63" s="261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5"/>
      <c r="X63" s="5"/>
      <c r="Y63" s="5"/>
      <c r="Z63" s="5"/>
      <c r="AA63" s="5"/>
      <c r="AB63" s="5"/>
      <c r="AC63" s="5"/>
      <c r="AD63" s="5"/>
    </row>
    <row r="64" spans="1:30" ht="15" customHeight="1" thickBot="1" x14ac:dyDescent="0.25">
      <c r="B64" s="150" t="s">
        <v>29</v>
      </c>
      <c r="C64" s="373">
        <f>J37</f>
        <v>0</v>
      </c>
      <c r="D64" s="373"/>
      <c r="E64" s="154">
        <f>W37</f>
        <v>0</v>
      </c>
      <c r="F64" s="374">
        <f t="shared" si="27"/>
        <v>0</v>
      </c>
      <c r="G64" s="374"/>
      <c r="H64" s="272" t="s">
        <v>10</v>
      </c>
      <c r="I64" s="272"/>
      <c r="J64" s="272" t="s">
        <v>55</v>
      </c>
      <c r="K64" s="272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5"/>
      <c r="X64" s="5"/>
      <c r="Y64" s="5"/>
      <c r="Z64" s="5"/>
      <c r="AA64" s="5"/>
      <c r="AB64" s="5"/>
      <c r="AC64" s="5"/>
      <c r="AD64" s="5"/>
    </row>
    <row r="65" spans="2:30" ht="30" customHeight="1" x14ac:dyDescent="0.2">
      <c r="B65" s="161" t="s">
        <v>39</v>
      </c>
      <c r="C65" s="376">
        <f>K37</f>
        <v>0</v>
      </c>
      <c r="D65" s="376"/>
      <c r="E65" s="162">
        <f>X37</f>
        <v>0</v>
      </c>
      <c r="F65" s="377">
        <f t="shared" si="27"/>
        <v>0</v>
      </c>
      <c r="G65" s="377"/>
      <c r="H65" s="375" t="s">
        <v>10</v>
      </c>
      <c r="I65" s="375"/>
      <c r="J65" s="375" t="s">
        <v>56</v>
      </c>
      <c r="K65" s="375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5"/>
      <c r="X65" s="5"/>
      <c r="Y65" s="5"/>
      <c r="Z65" s="5"/>
      <c r="AA65" s="5"/>
      <c r="AB65" s="5"/>
      <c r="AC65" s="5"/>
      <c r="AD65" s="5"/>
    </row>
    <row r="66" spans="2:30" x14ac:dyDescent="0.2">
      <c r="B66" s="149" t="s">
        <v>28</v>
      </c>
      <c r="C66" s="371">
        <f>L37</f>
        <v>0</v>
      </c>
      <c r="D66" s="371"/>
      <c r="E66" s="155">
        <f>Y37</f>
        <v>0</v>
      </c>
      <c r="F66" s="372">
        <f t="shared" si="27"/>
        <v>0</v>
      </c>
      <c r="G66" s="372"/>
      <c r="H66" s="261" t="s">
        <v>10</v>
      </c>
      <c r="I66" s="261"/>
      <c r="J66" s="261" t="s">
        <v>57</v>
      </c>
      <c r="K66" s="261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5"/>
      <c r="X66" s="5"/>
      <c r="Y66" s="5"/>
      <c r="Z66" s="5"/>
      <c r="AA66" s="5"/>
      <c r="AB66" s="5"/>
      <c r="AC66" s="5"/>
      <c r="AD66" s="5"/>
    </row>
    <row r="67" spans="2:30" ht="15" customHeight="1" x14ac:dyDescent="0.2">
      <c r="B67" s="149" t="s">
        <v>27</v>
      </c>
      <c r="C67" s="371">
        <f>M37</f>
        <v>0</v>
      </c>
      <c r="D67" s="371"/>
      <c r="E67" s="155">
        <f>Z37</f>
        <v>0</v>
      </c>
      <c r="F67" s="372">
        <f t="shared" si="27"/>
        <v>0</v>
      </c>
      <c r="G67" s="372"/>
      <c r="H67" s="261" t="s">
        <v>10</v>
      </c>
      <c r="I67" s="261"/>
      <c r="J67" s="261" t="s">
        <v>58</v>
      </c>
      <c r="K67" s="261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5"/>
      <c r="X67" s="5"/>
      <c r="Y67" s="5"/>
      <c r="Z67" s="5"/>
      <c r="AA67" s="5"/>
      <c r="AB67" s="5"/>
      <c r="AC67" s="5"/>
      <c r="AD67" s="5"/>
    </row>
    <row r="68" spans="2:30" ht="15" customHeight="1" x14ac:dyDescent="0.2">
      <c r="B68" s="149" t="s">
        <v>26</v>
      </c>
      <c r="C68" s="371">
        <f>N37</f>
        <v>0</v>
      </c>
      <c r="D68" s="371"/>
      <c r="E68" s="155">
        <f>AA37</f>
        <v>0</v>
      </c>
      <c r="F68" s="372">
        <f t="shared" si="27"/>
        <v>0</v>
      </c>
      <c r="G68" s="372"/>
      <c r="H68" s="261" t="s">
        <v>10</v>
      </c>
      <c r="I68" s="261"/>
      <c r="J68" s="261" t="s">
        <v>59</v>
      </c>
      <c r="K68" s="261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5"/>
      <c r="X68" s="5"/>
      <c r="Y68" s="5"/>
      <c r="Z68" s="5"/>
      <c r="AA68" s="5"/>
      <c r="AB68" s="5"/>
      <c r="AC68" s="5"/>
      <c r="AD68" s="5"/>
    </row>
    <row r="69" spans="2:30" x14ac:dyDescent="0.2">
      <c r="B69" s="149" t="s">
        <v>25</v>
      </c>
      <c r="C69" s="371">
        <f>O37</f>
        <v>0</v>
      </c>
      <c r="D69" s="371"/>
      <c r="E69" s="155">
        <f>AB37</f>
        <v>0</v>
      </c>
      <c r="F69" s="372">
        <f t="shared" si="27"/>
        <v>0</v>
      </c>
      <c r="G69" s="372"/>
      <c r="H69" s="261" t="s">
        <v>10</v>
      </c>
      <c r="I69" s="261"/>
      <c r="J69" s="261" t="s">
        <v>60</v>
      </c>
      <c r="K69" s="261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5"/>
      <c r="X69" s="5"/>
      <c r="Y69" s="5"/>
      <c r="Z69" s="5"/>
      <c r="AA69" s="5"/>
      <c r="AB69" s="5"/>
      <c r="AC69" s="5"/>
      <c r="AD69" s="5"/>
    </row>
    <row r="70" spans="2:30" x14ac:dyDescent="0.2">
      <c r="B70" s="149" t="s">
        <v>24</v>
      </c>
      <c r="C70" s="371">
        <f>P37</f>
        <v>0</v>
      </c>
      <c r="D70" s="371"/>
      <c r="E70" s="155">
        <f>AC37</f>
        <v>0</v>
      </c>
      <c r="F70" s="372">
        <f t="shared" si="27"/>
        <v>0</v>
      </c>
      <c r="G70" s="372"/>
      <c r="H70" s="261" t="s">
        <v>10</v>
      </c>
      <c r="I70" s="261"/>
      <c r="J70" s="261" t="s">
        <v>61</v>
      </c>
      <c r="K70" s="261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5"/>
      <c r="X70" s="5"/>
      <c r="Y70" s="5"/>
      <c r="Z70" s="5"/>
      <c r="AA70" s="5"/>
      <c r="AB70" s="5"/>
      <c r="AC70" s="5"/>
      <c r="AD70" s="5"/>
    </row>
    <row r="71" spans="2:30" ht="30.75" thickBot="1" x14ac:dyDescent="0.25">
      <c r="B71" s="150" t="s">
        <v>38</v>
      </c>
      <c r="C71" s="373">
        <f>Q37</f>
        <v>0</v>
      </c>
      <c r="D71" s="373"/>
      <c r="E71" s="154">
        <f>AD37</f>
        <v>0</v>
      </c>
      <c r="F71" s="374">
        <f t="shared" si="27"/>
        <v>0</v>
      </c>
      <c r="G71" s="374"/>
      <c r="H71" s="272" t="s">
        <v>10</v>
      </c>
      <c r="I71" s="272"/>
      <c r="J71" s="272" t="s">
        <v>62</v>
      </c>
      <c r="K71" s="272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5"/>
      <c r="X71" s="5"/>
      <c r="Y71" s="5"/>
      <c r="Z71" s="5"/>
      <c r="AA71" s="5"/>
      <c r="AB71" s="5"/>
      <c r="AC71" s="5"/>
      <c r="AD71" s="5"/>
    </row>
    <row r="72" spans="2:30" x14ac:dyDescent="0.2">
      <c r="C72" s="6"/>
      <c r="D72" s="6"/>
      <c r="E72" s="6"/>
      <c r="F72" s="6"/>
      <c r="G72" s="6"/>
      <c r="H72" s="6"/>
      <c r="I72" s="6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5"/>
      <c r="X72" s="5"/>
      <c r="Y72" s="5"/>
      <c r="Z72" s="5"/>
      <c r="AA72" s="5"/>
      <c r="AB72" s="5"/>
      <c r="AC72" s="5"/>
      <c r="AD72" s="5"/>
    </row>
    <row r="73" spans="2:30" x14ac:dyDescent="0.2">
      <c r="C73" s="6"/>
      <c r="D73" s="6"/>
      <c r="E73" s="6"/>
      <c r="F73" s="6"/>
      <c r="G73" s="6"/>
      <c r="H73" s="6"/>
      <c r="I73" s="6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6"/>
      <c r="X73" s="6"/>
      <c r="Y73" s="6"/>
      <c r="Z73" s="6"/>
      <c r="AA73" s="6"/>
      <c r="AB73" s="6"/>
      <c r="AC73" s="6"/>
      <c r="AD73" s="6"/>
    </row>
    <row r="74" spans="2:30" x14ac:dyDescent="0.2">
      <c r="C74" s="6"/>
      <c r="D74" s="6"/>
      <c r="E74" s="6"/>
      <c r="F74" s="6"/>
      <c r="G74" s="6"/>
      <c r="H74" s="6"/>
      <c r="I74" s="6"/>
      <c r="J74" s="6"/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6"/>
      <c r="X74" s="6"/>
      <c r="Y74" s="6"/>
      <c r="Z74" s="6"/>
      <c r="AA74" s="6"/>
      <c r="AB74" s="6"/>
      <c r="AC74" s="6"/>
      <c r="AD74" s="6"/>
    </row>
    <row r="75" spans="2:30" x14ac:dyDescent="0.2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6" spans="2:30" x14ac:dyDescent="0.2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</row>
    <row r="77" spans="2:30" x14ac:dyDescent="0.2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</row>
    <row r="78" spans="2:30" x14ac:dyDescent="0.2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</row>
    <row r="79" spans="2:30" x14ac:dyDescent="0.2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</row>
    <row r="80" spans="2:30" x14ac:dyDescent="0.2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</row>
    <row r="81" spans="3:30" x14ac:dyDescent="0.2"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</row>
    <row r="82" spans="3:30" x14ac:dyDescent="0.2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</row>
    <row r="83" spans="3:30" x14ac:dyDescent="0.2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</row>
    <row r="84" spans="3:30" x14ac:dyDescent="0.2"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</row>
    <row r="85" spans="3:30" x14ac:dyDescent="0.2"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</row>
    <row r="86" spans="3:30" x14ac:dyDescent="0.2"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</row>
    <row r="87" spans="3:30" x14ac:dyDescent="0.2"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</row>
    <row r="88" spans="3:30" x14ac:dyDescent="0.2"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</row>
    <row r="89" spans="3:30" x14ac:dyDescent="0.2"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</row>
    <row r="90" spans="3:30" x14ac:dyDescent="0.2"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</row>
    <row r="91" spans="3:30" x14ac:dyDescent="0.2"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</row>
    <row r="92" spans="3:30" x14ac:dyDescent="0.2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</row>
    <row r="93" spans="3:30" x14ac:dyDescent="0.2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</row>
    <row r="94" spans="3:30" x14ac:dyDescent="0.2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</row>
    <row r="95" spans="3:30" x14ac:dyDescent="0.2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</row>
    <row r="96" spans="3:30" x14ac:dyDescent="0.2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</row>
    <row r="97" spans="3:30" x14ac:dyDescent="0.2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</row>
    <row r="98" spans="3:30" x14ac:dyDescent="0.2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</row>
    <row r="99" spans="3:30" x14ac:dyDescent="0.2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</row>
    <row r="100" spans="3:30" x14ac:dyDescent="0.2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</row>
    <row r="101" spans="3:30" x14ac:dyDescent="0.2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</row>
    <row r="102" spans="3:30" x14ac:dyDescent="0.2"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</row>
    <row r="103" spans="3:30" x14ac:dyDescent="0.2"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</row>
    <row r="104" spans="3:30" x14ac:dyDescent="0.2"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</row>
    <row r="105" spans="3:30" x14ac:dyDescent="0.2"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</row>
    <row r="106" spans="3:30" x14ac:dyDescent="0.2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</row>
    <row r="107" spans="3:30" x14ac:dyDescent="0.2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</row>
    <row r="108" spans="3:30" x14ac:dyDescent="0.2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</row>
    <row r="109" spans="3:30" x14ac:dyDescent="0.2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</row>
    <row r="110" spans="3:30" x14ac:dyDescent="0.2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</row>
    <row r="111" spans="3:30" x14ac:dyDescent="0.2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</row>
    <row r="112" spans="3:30" x14ac:dyDescent="0.2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</row>
    <row r="113" spans="3:30" x14ac:dyDescent="0.2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</row>
    <row r="114" spans="3:30" x14ac:dyDescent="0.2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</row>
    <row r="115" spans="3:30" x14ac:dyDescent="0.2"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</row>
    <row r="116" spans="3:30" x14ac:dyDescent="0.2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</row>
    <row r="117" spans="3:30" x14ac:dyDescent="0.2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</row>
    <row r="118" spans="3:30" x14ac:dyDescent="0.2"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</row>
    <row r="119" spans="3:30" x14ac:dyDescent="0.2"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</row>
    <row r="120" spans="3:30" x14ac:dyDescent="0.2"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</row>
    <row r="121" spans="3:30" x14ac:dyDescent="0.2"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</row>
    <row r="122" spans="3:30" x14ac:dyDescent="0.2"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</row>
    <row r="123" spans="3:30" x14ac:dyDescent="0.2"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</row>
    <row r="124" spans="3:30" x14ac:dyDescent="0.2"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</row>
    <row r="125" spans="3:30" x14ac:dyDescent="0.2"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</row>
    <row r="126" spans="3:30" x14ac:dyDescent="0.2"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</row>
    <row r="127" spans="3:30" x14ac:dyDescent="0.2"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</row>
    <row r="128" spans="3:30" x14ac:dyDescent="0.2"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</row>
    <row r="129" spans="3:30" x14ac:dyDescent="0.2"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</row>
    <row r="130" spans="3:30" x14ac:dyDescent="0.2"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</row>
    <row r="131" spans="3:30" x14ac:dyDescent="0.2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</row>
    <row r="132" spans="3:30" x14ac:dyDescent="0.2"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</row>
    <row r="133" spans="3:30" x14ac:dyDescent="0.2"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</row>
    <row r="134" spans="3:30" x14ac:dyDescent="0.2"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</row>
    <row r="135" spans="3:30" x14ac:dyDescent="0.2"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</row>
    <row r="136" spans="3:30" x14ac:dyDescent="0.2"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</row>
    <row r="137" spans="3:30" x14ac:dyDescent="0.2"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</row>
    <row r="138" spans="3:30" x14ac:dyDescent="0.2"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</row>
    <row r="139" spans="3:30" x14ac:dyDescent="0.2"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</row>
    <row r="140" spans="3:30" x14ac:dyDescent="0.2"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</row>
    <row r="141" spans="3:30" x14ac:dyDescent="0.2"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</row>
    <row r="142" spans="3:30" x14ac:dyDescent="0.2"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</row>
    <row r="143" spans="3:30" x14ac:dyDescent="0.2"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</row>
    <row r="144" spans="3:30" x14ac:dyDescent="0.2"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</row>
    <row r="145" spans="3:30" x14ac:dyDescent="0.2"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</row>
    <row r="146" spans="3:30" x14ac:dyDescent="0.2"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</row>
    <row r="147" spans="3:30" x14ac:dyDescent="0.2"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</row>
    <row r="148" spans="3:30" x14ac:dyDescent="0.2"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</row>
    <row r="149" spans="3:30" x14ac:dyDescent="0.2"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</row>
    <row r="150" spans="3:30" x14ac:dyDescent="0.2"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</row>
    <row r="151" spans="3:30" x14ac:dyDescent="0.2"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</row>
    <row r="152" spans="3:30" x14ac:dyDescent="0.2"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</row>
    <row r="153" spans="3:30" x14ac:dyDescent="0.2"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</row>
    <row r="154" spans="3:30" x14ac:dyDescent="0.2"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</row>
    <row r="155" spans="3:30" x14ac:dyDescent="0.2"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</row>
    <row r="156" spans="3:30" x14ac:dyDescent="0.2"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</row>
    <row r="157" spans="3:30" x14ac:dyDescent="0.2"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</row>
    <row r="158" spans="3:30" x14ac:dyDescent="0.2"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</row>
    <row r="159" spans="3:30" x14ac:dyDescent="0.2"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</row>
    <row r="160" spans="3:30" x14ac:dyDescent="0.2"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</row>
    <row r="161" spans="3:30" x14ac:dyDescent="0.2"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</row>
    <row r="162" spans="3:30" x14ac:dyDescent="0.2"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</row>
    <row r="163" spans="3:30" x14ac:dyDescent="0.2"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</row>
    <row r="164" spans="3:30" x14ac:dyDescent="0.2"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</row>
    <row r="165" spans="3:30" x14ac:dyDescent="0.2"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</row>
    <row r="166" spans="3:30" x14ac:dyDescent="0.2"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</row>
    <row r="167" spans="3:30" x14ac:dyDescent="0.2"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</row>
    <row r="168" spans="3:30" x14ac:dyDescent="0.2"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</row>
    <row r="169" spans="3:30" x14ac:dyDescent="0.2"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</row>
    <row r="170" spans="3:30" x14ac:dyDescent="0.2"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</row>
    <row r="171" spans="3:30" x14ac:dyDescent="0.2"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</row>
    <row r="172" spans="3:30" x14ac:dyDescent="0.2"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</row>
    <row r="173" spans="3:30" x14ac:dyDescent="0.2"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</row>
    <row r="174" spans="3:30" x14ac:dyDescent="0.2"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</row>
    <row r="175" spans="3:30" x14ac:dyDescent="0.2"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</row>
    <row r="176" spans="3:30" x14ac:dyDescent="0.2"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</row>
    <row r="177" spans="3:30" x14ac:dyDescent="0.2"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</row>
    <row r="178" spans="3:30" x14ac:dyDescent="0.2"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</row>
    <row r="179" spans="3:30" x14ac:dyDescent="0.2"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</row>
    <row r="180" spans="3:30" x14ac:dyDescent="0.2"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</row>
    <row r="181" spans="3:30" x14ac:dyDescent="0.2"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</row>
    <row r="182" spans="3:30" x14ac:dyDescent="0.2"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</row>
    <row r="183" spans="3:30" x14ac:dyDescent="0.2"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</row>
    <row r="184" spans="3:30" x14ac:dyDescent="0.2"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</row>
    <row r="185" spans="3:30" x14ac:dyDescent="0.2"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</row>
    <row r="186" spans="3:30" x14ac:dyDescent="0.2"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</row>
    <row r="187" spans="3:30" x14ac:dyDescent="0.2"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</row>
    <row r="188" spans="3:30" x14ac:dyDescent="0.2"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</row>
    <row r="189" spans="3:30" x14ac:dyDescent="0.2"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</row>
    <row r="190" spans="3:30" x14ac:dyDescent="0.2"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</row>
    <row r="191" spans="3:30" x14ac:dyDescent="0.2"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</row>
    <row r="192" spans="3:30" x14ac:dyDescent="0.2"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</row>
    <row r="193" spans="3:30" x14ac:dyDescent="0.2"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</row>
    <row r="194" spans="3:30" x14ac:dyDescent="0.2"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</row>
    <row r="195" spans="3:30" x14ac:dyDescent="0.2"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</row>
    <row r="196" spans="3:30" x14ac:dyDescent="0.2"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</row>
    <row r="197" spans="3:30" x14ac:dyDescent="0.2"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</row>
    <row r="198" spans="3:30" x14ac:dyDescent="0.2"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</row>
    <row r="199" spans="3:30" x14ac:dyDescent="0.2"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</row>
    <row r="200" spans="3:30" x14ac:dyDescent="0.2"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</row>
    <row r="201" spans="3:30" x14ac:dyDescent="0.2"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</row>
    <row r="202" spans="3:30" x14ac:dyDescent="0.2"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</row>
    <row r="203" spans="3:30" x14ac:dyDescent="0.2"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</row>
    <row r="204" spans="3:30" x14ac:dyDescent="0.2"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</row>
    <row r="205" spans="3:30" x14ac:dyDescent="0.2"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</row>
    <row r="206" spans="3:30" x14ac:dyDescent="0.2"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</row>
    <row r="207" spans="3:30" x14ac:dyDescent="0.2"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</row>
    <row r="208" spans="3:30" x14ac:dyDescent="0.2"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</row>
    <row r="209" spans="3:30" x14ac:dyDescent="0.2"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</row>
    <row r="210" spans="3:30" x14ac:dyDescent="0.2"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</row>
    <row r="211" spans="3:30" x14ac:dyDescent="0.2"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</row>
    <row r="212" spans="3:30" x14ac:dyDescent="0.2"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</row>
    <row r="213" spans="3:30" x14ac:dyDescent="0.2"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</row>
    <row r="214" spans="3:30" x14ac:dyDescent="0.2"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</row>
    <row r="215" spans="3:30" x14ac:dyDescent="0.2"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</row>
    <row r="216" spans="3:30" x14ac:dyDescent="0.2"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</row>
    <row r="217" spans="3:30" x14ac:dyDescent="0.2"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</row>
    <row r="218" spans="3:30" x14ac:dyDescent="0.2"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</row>
    <row r="219" spans="3:30" x14ac:dyDescent="0.2"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</row>
    <row r="220" spans="3:30" x14ac:dyDescent="0.2"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</row>
    <row r="221" spans="3:30" x14ac:dyDescent="0.2"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</row>
    <row r="222" spans="3:30" x14ac:dyDescent="0.2"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</row>
    <row r="223" spans="3:30" x14ac:dyDescent="0.2"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</row>
    <row r="224" spans="3:30" x14ac:dyDescent="0.2"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</row>
    <row r="225" spans="3:30" x14ac:dyDescent="0.2"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</row>
    <row r="226" spans="3:30" x14ac:dyDescent="0.2"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</row>
    <row r="227" spans="3:30" x14ac:dyDescent="0.2"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</row>
    <row r="228" spans="3:30" x14ac:dyDescent="0.2"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</row>
    <row r="229" spans="3:30" x14ac:dyDescent="0.2"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</row>
    <row r="230" spans="3:30" x14ac:dyDescent="0.2"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</row>
    <row r="231" spans="3:30" x14ac:dyDescent="0.2"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</row>
    <row r="232" spans="3:30" x14ac:dyDescent="0.2"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</row>
    <row r="233" spans="3:30" x14ac:dyDescent="0.2"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</row>
    <row r="234" spans="3:30" x14ac:dyDescent="0.2"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</row>
    <row r="235" spans="3:30" x14ac:dyDescent="0.2"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</row>
    <row r="236" spans="3:30" x14ac:dyDescent="0.2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</row>
    <row r="237" spans="3:30" x14ac:dyDescent="0.2"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</row>
    <row r="238" spans="3:30" x14ac:dyDescent="0.2"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</row>
    <row r="239" spans="3:30" x14ac:dyDescent="0.2"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</row>
    <row r="240" spans="3:30" x14ac:dyDescent="0.2"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</row>
    <row r="241" spans="3:30" x14ac:dyDescent="0.2"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</row>
    <row r="242" spans="3:30" x14ac:dyDescent="0.2"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</row>
    <row r="243" spans="3:30" x14ac:dyDescent="0.2"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</row>
    <row r="244" spans="3:30" x14ac:dyDescent="0.2"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</row>
    <row r="245" spans="3:30" x14ac:dyDescent="0.2"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</row>
    <row r="246" spans="3:30" x14ac:dyDescent="0.2"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</row>
    <row r="247" spans="3:30" x14ac:dyDescent="0.2"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</row>
    <row r="248" spans="3:30" x14ac:dyDescent="0.2"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</row>
    <row r="249" spans="3:30" x14ac:dyDescent="0.2"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</row>
    <row r="250" spans="3:30" x14ac:dyDescent="0.2"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</row>
    <row r="251" spans="3:30" x14ac:dyDescent="0.2"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</row>
    <row r="252" spans="3:30" x14ac:dyDescent="0.2"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</row>
    <row r="253" spans="3:30" x14ac:dyDescent="0.2"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</row>
    <row r="254" spans="3:30" x14ac:dyDescent="0.2"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</row>
    <row r="255" spans="3:30" x14ac:dyDescent="0.2"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</row>
    <row r="256" spans="3:30" x14ac:dyDescent="0.2"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</row>
    <row r="257" spans="3:30" x14ac:dyDescent="0.2"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</row>
    <row r="258" spans="3:30" x14ac:dyDescent="0.2"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</row>
    <row r="259" spans="3:30" x14ac:dyDescent="0.2"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</row>
    <row r="260" spans="3:30" x14ac:dyDescent="0.2"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</row>
    <row r="261" spans="3:30" x14ac:dyDescent="0.2"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</row>
    <row r="262" spans="3:30" x14ac:dyDescent="0.2"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</row>
    <row r="263" spans="3:30" x14ac:dyDescent="0.2"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</row>
    <row r="264" spans="3:30" x14ac:dyDescent="0.2"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</row>
    <row r="265" spans="3:30" x14ac:dyDescent="0.2"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</row>
    <row r="266" spans="3:30" x14ac:dyDescent="0.2"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</row>
    <row r="267" spans="3:30" x14ac:dyDescent="0.2"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</row>
    <row r="268" spans="3:30" x14ac:dyDescent="0.2"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</row>
    <row r="269" spans="3:30" x14ac:dyDescent="0.2"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</row>
    <row r="270" spans="3:30" x14ac:dyDescent="0.2"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</row>
    <row r="271" spans="3:30" x14ac:dyDescent="0.2"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</row>
    <row r="272" spans="3:30" x14ac:dyDescent="0.2"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</row>
    <row r="273" spans="3:30" x14ac:dyDescent="0.2"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</row>
    <row r="274" spans="3:30" x14ac:dyDescent="0.2"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</row>
    <row r="275" spans="3:30" x14ac:dyDescent="0.2"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</row>
    <row r="276" spans="3:30" x14ac:dyDescent="0.2"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</row>
    <row r="277" spans="3:30" x14ac:dyDescent="0.2"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</row>
    <row r="278" spans="3:30" x14ac:dyDescent="0.2"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</row>
    <row r="279" spans="3:30" x14ac:dyDescent="0.2"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</row>
    <row r="280" spans="3:30" x14ac:dyDescent="0.2"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</row>
    <row r="281" spans="3:30" x14ac:dyDescent="0.2"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</row>
    <row r="282" spans="3:30" x14ac:dyDescent="0.2"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</row>
    <row r="283" spans="3:30" x14ac:dyDescent="0.2"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</row>
    <row r="284" spans="3:30" x14ac:dyDescent="0.2"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</row>
    <row r="285" spans="3:30" x14ac:dyDescent="0.2"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</row>
    <row r="286" spans="3:30" x14ac:dyDescent="0.2"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</row>
    <row r="287" spans="3:30" x14ac:dyDescent="0.2"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</row>
    <row r="288" spans="3:30" x14ac:dyDescent="0.2"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</row>
    <row r="289" spans="3:30" x14ac:dyDescent="0.2"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</row>
    <row r="290" spans="3:30" x14ac:dyDescent="0.2"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</row>
    <row r="291" spans="3:30" x14ac:dyDescent="0.2"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</row>
    <row r="292" spans="3:30" x14ac:dyDescent="0.2"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</row>
    <row r="293" spans="3:30" x14ac:dyDescent="0.2"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</row>
    <row r="294" spans="3:30" x14ac:dyDescent="0.2"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</row>
    <row r="295" spans="3:30" x14ac:dyDescent="0.2"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</row>
    <row r="296" spans="3:30" x14ac:dyDescent="0.2"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</row>
    <row r="297" spans="3:30" x14ac:dyDescent="0.2"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</row>
    <row r="298" spans="3:30" x14ac:dyDescent="0.2"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</row>
    <row r="299" spans="3:30" x14ac:dyDescent="0.2"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</row>
    <row r="300" spans="3:30" x14ac:dyDescent="0.2"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</row>
    <row r="301" spans="3:30" x14ac:dyDescent="0.2"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</row>
    <row r="302" spans="3:30" x14ac:dyDescent="0.2"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</row>
    <row r="303" spans="3:30" x14ac:dyDescent="0.2"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</row>
    <row r="304" spans="3:30" x14ac:dyDescent="0.2"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</row>
    <row r="305" spans="3:30" x14ac:dyDescent="0.2"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</row>
    <row r="306" spans="3:30" x14ac:dyDescent="0.2"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</row>
    <row r="307" spans="3:30" x14ac:dyDescent="0.2"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</row>
    <row r="308" spans="3:30" x14ac:dyDescent="0.2"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</row>
    <row r="309" spans="3:30" x14ac:dyDescent="0.2"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</row>
    <row r="310" spans="3:30" x14ac:dyDescent="0.2"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</row>
    <row r="311" spans="3:30" x14ac:dyDescent="0.2"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</row>
    <row r="312" spans="3:30" x14ac:dyDescent="0.2"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</row>
    <row r="313" spans="3:30" x14ac:dyDescent="0.2"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</row>
    <row r="314" spans="3:30" x14ac:dyDescent="0.2"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</row>
    <row r="315" spans="3:30" x14ac:dyDescent="0.2"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</row>
    <row r="316" spans="3:30" x14ac:dyDescent="0.2"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</row>
    <row r="317" spans="3:30" x14ac:dyDescent="0.2"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</row>
    <row r="318" spans="3:30" x14ac:dyDescent="0.2"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</row>
    <row r="319" spans="3:30" x14ac:dyDescent="0.2"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</row>
    <row r="320" spans="3:30" x14ac:dyDescent="0.2"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</row>
    <row r="321" spans="3:30" x14ac:dyDescent="0.2"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</row>
    <row r="322" spans="3:30" x14ac:dyDescent="0.2"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</row>
    <row r="323" spans="3:30" x14ac:dyDescent="0.2"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</row>
    <row r="324" spans="3:30" x14ac:dyDescent="0.2"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</row>
    <row r="325" spans="3:30" x14ac:dyDescent="0.2"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</row>
    <row r="326" spans="3:30" x14ac:dyDescent="0.2"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</row>
    <row r="327" spans="3:30" x14ac:dyDescent="0.2"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</row>
    <row r="328" spans="3:30" x14ac:dyDescent="0.2"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</row>
    <row r="329" spans="3:30" x14ac:dyDescent="0.2"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</row>
    <row r="330" spans="3:30" x14ac:dyDescent="0.2"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</row>
    <row r="331" spans="3:30" x14ac:dyDescent="0.2"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</row>
    <row r="332" spans="3:30" x14ac:dyDescent="0.2"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</row>
    <row r="333" spans="3:30" x14ac:dyDescent="0.2"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</row>
    <row r="334" spans="3:30" x14ac:dyDescent="0.2"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</row>
    <row r="335" spans="3:30" x14ac:dyDescent="0.2"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</row>
    <row r="336" spans="3:30" x14ac:dyDescent="0.2"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</row>
    <row r="337" spans="3:30" x14ac:dyDescent="0.2"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</row>
    <row r="338" spans="3:30" x14ac:dyDescent="0.2"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</row>
    <row r="339" spans="3:30" x14ac:dyDescent="0.2"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</row>
    <row r="340" spans="3:30" x14ac:dyDescent="0.2"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</row>
    <row r="341" spans="3:30" x14ac:dyDescent="0.2"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</row>
    <row r="342" spans="3:30" x14ac:dyDescent="0.2"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</row>
    <row r="343" spans="3:30" x14ac:dyDescent="0.2"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</row>
    <row r="344" spans="3:30" x14ac:dyDescent="0.2"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</row>
    <row r="345" spans="3:30" x14ac:dyDescent="0.2"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</row>
    <row r="346" spans="3:30" x14ac:dyDescent="0.2"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</row>
    <row r="347" spans="3:30" x14ac:dyDescent="0.2"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</row>
    <row r="348" spans="3:30" x14ac:dyDescent="0.2"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</row>
    <row r="349" spans="3:30" x14ac:dyDescent="0.2"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</row>
    <row r="350" spans="3:30" x14ac:dyDescent="0.2"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</row>
    <row r="351" spans="3:30" x14ac:dyDescent="0.2"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</row>
    <row r="352" spans="3:30" x14ac:dyDescent="0.2"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</row>
    <row r="353" spans="3:30" x14ac:dyDescent="0.2"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</row>
    <row r="354" spans="3:30" x14ac:dyDescent="0.2"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</row>
    <row r="355" spans="3:30" x14ac:dyDescent="0.2"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</row>
    <row r="356" spans="3:30" x14ac:dyDescent="0.2"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</row>
    <row r="357" spans="3:30" x14ac:dyDescent="0.2"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</row>
    <row r="358" spans="3:30" x14ac:dyDescent="0.2"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</row>
    <row r="359" spans="3:30" x14ac:dyDescent="0.2"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</row>
    <row r="360" spans="3:30" x14ac:dyDescent="0.2"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</row>
    <row r="361" spans="3:30" x14ac:dyDescent="0.2"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</row>
    <row r="362" spans="3:30" x14ac:dyDescent="0.2"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</row>
    <row r="363" spans="3:30" x14ac:dyDescent="0.2"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</row>
    <row r="364" spans="3:30" x14ac:dyDescent="0.2"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</row>
    <row r="365" spans="3:30" x14ac:dyDescent="0.2"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</row>
    <row r="366" spans="3:30" x14ac:dyDescent="0.2"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</row>
    <row r="367" spans="3:30" x14ac:dyDescent="0.2"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</row>
    <row r="368" spans="3:30" x14ac:dyDescent="0.2"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</row>
    <row r="369" spans="3:30" x14ac:dyDescent="0.2"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</row>
    <row r="370" spans="3:30" x14ac:dyDescent="0.2"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</row>
    <row r="371" spans="3:30" x14ac:dyDescent="0.2"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</row>
    <row r="372" spans="3:30" x14ac:dyDescent="0.2"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</row>
    <row r="373" spans="3:30" x14ac:dyDescent="0.2"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</row>
    <row r="374" spans="3:30" x14ac:dyDescent="0.2"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</row>
    <row r="375" spans="3:30" x14ac:dyDescent="0.2"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</row>
    <row r="376" spans="3:30" x14ac:dyDescent="0.2"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</row>
    <row r="377" spans="3:30" x14ac:dyDescent="0.2"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</row>
    <row r="378" spans="3:30" x14ac:dyDescent="0.2"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</row>
    <row r="379" spans="3:30" x14ac:dyDescent="0.2"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</row>
    <row r="380" spans="3:30" x14ac:dyDescent="0.2"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</row>
    <row r="381" spans="3:30" x14ac:dyDescent="0.2"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</row>
    <row r="382" spans="3:30" x14ac:dyDescent="0.2"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</row>
    <row r="383" spans="3:30" x14ac:dyDescent="0.2"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</row>
    <row r="384" spans="3:30" x14ac:dyDescent="0.2"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</row>
    <row r="385" spans="3:30" x14ac:dyDescent="0.2"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</row>
    <row r="386" spans="3:30" x14ac:dyDescent="0.2"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</row>
    <row r="387" spans="3:30" x14ac:dyDescent="0.2"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</row>
    <row r="388" spans="3:30" x14ac:dyDescent="0.2"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</row>
    <row r="389" spans="3:30" x14ac:dyDescent="0.2"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</row>
    <row r="390" spans="3:30" x14ac:dyDescent="0.2"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</row>
    <row r="391" spans="3:30" x14ac:dyDescent="0.2"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</row>
    <row r="392" spans="3:30" x14ac:dyDescent="0.2"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</row>
    <row r="393" spans="3:30" x14ac:dyDescent="0.2"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</row>
    <row r="394" spans="3:30" x14ac:dyDescent="0.2"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</row>
    <row r="395" spans="3:30" x14ac:dyDescent="0.2"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</row>
    <row r="396" spans="3:30" x14ac:dyDescent="0.2"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</row>
    <row r="397" spans="3:30" x14ac:dyDescent="0.2"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</row>
    <row r="398" spans="3:30" x14ac:dyDescent="0.2"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</row>
    <row r="399" spans="3:30" x14ac:dyDescent="0.2"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</row>
    <row r="400" spans="3:30" x14ac:dyDescent="0.2"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</row>
    <row r="401" spans="3:30" x14ac:dyDescent="0.2"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</row>
    <row r="402" spans="3:30" x14ac:dyDescent="0.2"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</row>
    <row r="403" spans="3:30" x14ac:dyDescent="0.2"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</row>
    <row r="404" spans="3:30" x14ac:dyDescent="0.2"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</row>
    <row r="405" spans="3:30" x14ac:dyDescent="0.2"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</row>
    <row r="406" spans="3:30" x14ac:dyDescent="0.2"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</row>
    <row r="407" spans="3:30" x14ac:dyDescent="0.2"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</row>
    <row r="408" spans="3:30" x14ac:dyDescent="0.2"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</row>
    <row r="409" spans="3:30" x14ac:dyDescent="0.2"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</row>
    <row r="410" spans="3:30" x14ac:dyDescent="0.2"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</row>
    <row r="411" spans="3:30" x14ac:dyDescent="0.2"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</row>
    <row r="412" spans="3:30" x14ac:dyDescent="0.2"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</row>
    <row r="413" spans="3:30" x14ac:dyDescent="0.2"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</row>
    <row r="414" spans="3:30" x14ac:dyDescent="0.2"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</row>
    <row r="415" spans="3:30" x14ac:dyDescent="0.2"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</row>
    <row r="416" spans="3:30" x14ac:dyDescent="0.2"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</row>
    <row r="417" spans="3:30" x14ac:dyDescent="0.2"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</row>
    <row r="418" spans="3:30" x14ac:dyDescent="0.2"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</row>
    <row r="419" spans="3:30" x14ac:dyDescent="0.2"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</row>
    <row r="420" spans="3:30" x14ac:dyDescent="0.2"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</row>
    <row r="421" spans="3:30" x14ac:dyDescent="0.2"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</row>
    <row r="422" spans="3:30" x14ac:dyDescent="0.2"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</row>
    <row r="423" spans="3:30" x14ac:dyDescent="0.2"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</row>
    <row r="424" spans="3:30" x14ac:dyDescent="0.2"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</row>
    <row r="425" spans="3:30" x14ac:dyDescent="0.2"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</row>
    <row r="426" spans="3:30" x14ac:dyDescent="0.2"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</row>
    <row r="427" spans="3:30" x14ac:dyDescent="0.2"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</row>
    <row r="428" spans="3:30" x14ac:dyDescent="0.2"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</row>
    <row r="429" spans="3:30" x14ac:dyDescent="0.2"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</row>
    <row r="430" spans="3:30" x14ac:dyDescent="0.2"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</row>
    <row r="431" spans="3:30" x14ac:dyDescent="0.2"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</row>
    <row r="432" spans="3:30" x14ac:dyDescent="0.2"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</row>
    <row r="433" spans="3:30" x14ac:dyDescent="0.2"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</row>
    <row r="434" spans="3:30" x14ac:dyDescent="0.2"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</row>
    <row r="435" spans="3:30" x14ac:dyDescent="0.2"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</row>
    <row r="436" spans="3:30" x14ac:dyDescent="0.2"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</row>
    <row r="437" spans="3:30" x14ac:dyDescent="0.2"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</row>
    <row r="438" spans="3:30" x14ac:dyDescent="0.2"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</row>
    <row r="439" spans="3:30" x14ac:dyDescent="0.2"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</row>
    <row r="440" spans="3:30" x14ac:dyDescent="0.2"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</row>
    <row r="441" spans="3:30" x14ac:dyDescent="0.2"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</row>
    <row r="442" spans="3:30" x14ac:dyDescent="0.2"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</row>
    <row r="443" spans="3:30" x14ac:dyDescent="0.2"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</row>
    <row r="444" spans="3:30" x14ac:dyDescent="0.2"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</row>
    <row r="445" spans="3:30" x14ac:dyDescent="0.2"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</row>
    <row r="446" spans="3:30" x14ac:dyDescent="0.2"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</row>
    <row r="447" spans="3:30" x14ac:dyDescent="0.2"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</row>
    <row r="448" spans="3:30" x14ac:dyDescent="0.2"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</row>
    <row r="449" spans="3:30" x14ac:dyDescent="0.2"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</row>
    <row r="450" spans="3:30" x14ac:dyDescent="0.2"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</row>
    <row r="451" spans="3:30" x14ac:dyDescent="0.2"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</row>
    <row r="452" spans="3:30" x14ac:dyDescent="0.2"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</row>
    <row r="453" spans="3:30" x14ac:dyDescent="0.2"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</row>
    <row r="454" spans="3:30" x14ac:dyDescent="0.2"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</row>
    <row r="455" spans="3:30" x14ac:dyDescent="0.2"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</row>
    <row r="456" spans="3:30" x14ac:dyDescent="0.2"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</row>
    <row r="457" spans="3:30" x14ac:dyDescent="0.2"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</row>
    <row r="458" spans="3:30" x14ac:dyDescent="0.2"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</row>
    <row r="459" spans="3:30" x14ac:dyDescent="0.2"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</row>
    <row r="460" spans="3:30" x14ac:dyDescent="0.2"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</row>
    <row r="461" spans="3:30" x14ac:dyDescent="0.2"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</row>
    <row r="462" spans="3:30" x14ac:dyDescent="0.2"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</row>
    <row r="463" spans="3:30" x14ac:dyDescent="0.2"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</row>
    <row r="464" spans="3:30" x14ac:dyDescent="0.2"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</row>
    <row r="465" spans="3:30" x14ac:dyDescent="0.2"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</row>
    <row r="466" spans="3:30" x14ac:dyDescent="0.2"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</row>
    <row r="467" spans="3:30" x14ac:dyDescent="0.2"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</row>
    <row r="468" spans="3:30" x14ac:dyDescent="0.2"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</row>
    <row r="469" spans="3:30" x14ac:dyDescent="0.2"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</row>
    <row r="470" spans="3:30" x14ac:dyDescent="0.2"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</row>
    <row r="471" spans="3:30" x14ac:dyDescent="0.2"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</row>
    <row r="472" spans="3:30" x14ac:dyDescent="0.2"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</row>
    <row r="473" spans="3:30" x14ac:dyDescent="0.2"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</row>
    <row r="474" spans="3:30" x14ac:dyDescent="0.2"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</row>
    <row r="475" spans="3:30" x14ac:dyDescent="0.2"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</row>
    <row r="476" spans="3:30" x14ac:dyDescent="0.2"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</row>
    <row r="477" spans="3:30" x14ac:dyDescent="0.2"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</row>
    <row r="478" spans="3:30" x14ac:dyDescent="0.2"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</row>
    <row r="479" spans="3:30" x14ac:dyDescent="0.2"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</row>
    <row r="480" spans="3:30" x14ac:dyDescent="0.2"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</row>
    <row r="481" spans="3:30" x14ac:dyDescent="0.2"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</row>
    <row r="482" spans="3:30" x14ac:dyDescent="0.2"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</row>
    <row r="483" spans="3:30" x14ac:dyDescent="0.2"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</row>
    <row r="484" spans="3:30" x14ac:dyDescent="0.2"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</row>
    <row r="485" spans="3:30" x14ac:dyDescent="0.2"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</row>
    <row r="486" spans="3:30" x14ac:dyDescent="0.2"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</row>
    <row r="487" spans="3:30" x14ac:dyDescent="0.2"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</row>
    <row r="488" spans="3:30" x14ac:dyDescent="0.2"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</row>
    <row r="489" spans="3:30" x14ac:dyDescent="0.2"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</row>
    <row r="490" spans="3:30" x14ac:dyDescent="0.2"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</row>
    <row r="491" spans="3:30" x14ac:dyDescent="0.2"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</row>
    <row r="492" spans="3:30" x14ac:dyDescent="0.2"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</row>
    <row r="493" spans="3:30" x14ac:dyDescent="0.2"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</row>
    <row r="494" spans="3:30" x14ac:dyDescent="0.2"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</row>
    <row r="495" spans="3:30" x14ac:dyDescent="0.2"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</row>
    <row r="496" spans="3:30" x14ac:dyDescent="0.2"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</row>
    <row r="497" spans="3:30" x14ac:dyDescent="0.2"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</row>
    <row r="498" spans="3:30" x14ac:dyDescent="0.2"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</row>
    <row r="499" spans="3:30" x14ac:dyDescent="0.2"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</row>
    <row r="500" spans="3:30" x14ac:dyDescent="0.2"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</row>
    <row r="501" spans="3:30" x14ac:dyDescent="0.2"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</row>
    <row r="502" spans="3:30" x14ac:dyDescent="0.2"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</row>
    <row r="503" spans="3:30" x14ac:dyDescent="0.2"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</row>
    <row r="504" spans="3:30" x14ac:dyDescent="0.2"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</row>
    <row r="505" spans="3:30" x14ac:dyDescent="0.2"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</row>
    <row r="506" spans="3:30" x14ac:dyDescent="0.2"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</row>
    <row r="507" spans="3:30" x14ac:dyDescent="0.2"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</row>
    <row r="508" spans="3:30" x14ac:dyDescent="0.2"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</row>
    <row r="509" spans="3:30" x14ac:dyDescent="0.2"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</row>
    <row r="510" spans="3:30" x14ac:dyDescent="0.2"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</row>
    <row r="511" spans="3:30" x14ac:dyDescent="0.2"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</row>
    <row r="512" spans="3:30" x14ac:dyDescent="0.2"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</row>
    <row r="513" spans="3:30" x14ac:dyDescent="0.2"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</row>
    <row r="514" spans="3:30" x14ac:dyDescent="0.2"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</row>
    <row r="515" spans="3:30" x14ac:dyDescent="0.2"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</row>
    <row r="516" spans="3:30" x14ac:dyDescent="0.2"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</row>
    <row r="517" spans="3:30" x14ac:dyDescent="0.2"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</row>
    <row r="518" spans="3:30" x14ac:dyDescent="0.2"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</row>
    <row r="519" spans="3:30" x14ac:dyDescent="0.2"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</row>
    <row r="520" spans="3:30" x14ac:dyDescent="0.2"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</row>
    <row r="521" spans="3:30" x14ac:dyDescent="0.2"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</row>
    <row r="522" spans="3:30" x14ac:dyDescent="0.2"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</row>
    <row r="523" spans="3:30" x14ac:dyDescent="0.2"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</row>
    <row r="524" spans="3:30" x14ac:dyDescent="0.2"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</row>
    <row r="525" spans="3:30" x14ac:dyDescent="0.2"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</row>
    <row r="526" spans="3:30" x14ac:dyDescent="0.2"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</row>
    <row r="527" spans="3:30" x14ac:dyDescent="0.2"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</row>
    <row r="528" spans="3:30" x14ac:dyDescent="0.2"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</row>
    <row r="529" spans="3:30" x14ac:dyDescent="0.2"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</row>
    <row r="530" spans="3:30" x14ac:dyDescent="0.2"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</row>
    <row r="531" spans="3:30" x14ac:dyDescent="0.2"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</row>
    <row r="532" spans="3:30" x14ac:dyDescent="0.2"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</row>
    <row r="533" spans="3:30" x14ac:dyDescent="0.2"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</row>
    <row r="534" spans="3:30" x14ac:dyDescent="0.2"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</row>
    <row r="535" spans="3:30" x14ac:dyDescent="0.2"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</row>
    <row r="536" spans="3:30" x14ac:dyDescent="0.2"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</row>
    <row r="537" spans="3:30" x14ac:dyDescent="0.2"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</row>
    <row r="538" spans="3:30" x14ac:dyDescent="0.2"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</row>
    <row r="539" spans="3:30" x14ac:dyDescent="0.2"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</row>
    <row r="540" spans="3:30" x14ac:dyDescent="0.2"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</row>
    <row r="541" spans="3:30" x14ac:dyDescent="0.2"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</row>
    <row r="542" spans="3:30" x14ac:dyDescent="0.2"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</row>
    <row r="543" spans="3:30" x14ac:dyDescent="0.2"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</row>
    <row r="544" spans="3:30" x14ac:dyDescent="0.2"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</row>
    <row r="545" spans="3:30" x14ac:dyDescent="0.2"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</row>
    <row r="546" spans="3:30" x14ac:dyDescent="0.2"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</row>
    <row r="547" spans="3:30" x14ac:dyDescent="0.2"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</row>
    <row r="548" spans="3:30" x14ac:dyDescent="0.2"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</row>
    <row r="549" spans="3:30" x14ac:dyDescent="0.2"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</row>
    <row r="550" spans="3:30" x14ac:dyDescent="0.2"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</row>
    <row r="551" spans="3:30" x14ac:dyDescent="0.2"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</row>
    <row r="552" spans="3:30" x14ac:dyDescent="0.2"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</row>
    <row r="553" spans="3:30" x14ac:dyDescent="0.2"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</row>
    <row r="554" spans="3:30" x14ac:dyDescent="0.2"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</row>
    <row r="555" spans="3:30" x14ac:dyDescent="0.2"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</row>
    <row r="556" spans="3:30" x14ac:dyDescent="0.2"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</row>
    <row r="557" spans="3:30" x14ac:dyDescent="0.2"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</row>
    <row r="558" spans="3:30" x14ac:dyDescent="0.2"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</row>
    <row r="559" spans="3:30" x14ac:dyDescent="0.2"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</row>
    <row r="560" spans="3:30" x14ac:dyDescent="0.2"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</row>
    <row r="561" spans="3:30" x14ac:dyDescent="0.2"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</row>
    <row r="562" spans="3:30" x14ac:dyDescent="0.2"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</row>
    <row r="563" spans="3:30" x14ac:dyDescent="0.2"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</row>
    <row r="564" spans="3:30" x14ac:dyDescent="0.2"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</row>
    <row r="565" spans="3:30" x14ac:dyDescent="0.2"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</row>
    <row r="566" spans="3:30" x14ac:dyDescent="0.2"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</row>
    <row r="567" spans="3:30" x14ac:dyDescent="0.2"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</row>
    <row r="568" spans="3:30" x14ac:dyDescent="0.2"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</row>
    <row r="569" spans="3:30" x14ac:dyDescent="0.2"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</row>
    <row r="570" spans="3:30" x14ac:dyDescent="0.2"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</row>
    <row r="571" spans="3:30" x14ac:dyDescent="0.2"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</row>
    <row r="572" spans="3:30" x14ac:dyDescent="0.2"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</row>
    <row r="573" spans="3:30" x14ac:dyDescent="0.2"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</row>
    <row r="574" spans="3:30" x14ac:dyDescent="0.2"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</row>
    <row r="575" spans="3:30" x14ac:dyDescent="0.2"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</row>
    <row r="576" spans="3:30" x14ac:dyDescent="0.2"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</row>
    <row r="577" spans="3:30" x14ac:dyDescent="0.2"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</row>
    <row r="578" spans="3:30" x14ac:dyDescent="0.2"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</row>
    <row r="579" spans="3:30" x14ac:dyDescent="0.2"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</row>
    <row r="580" spans="3:30" x14ac:dyDescent="0.2"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</row>
    <row r="581" spans="3:30" x14ac:dyDescent="0.2"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</row>
    <row r="582" spans="3:30" x14ac:dyDescent="0.2"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</row>
    <row r="583" spans="3:30" x14ac:dyDescent="0.2"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</row>
    <row r="584" spans="3:30" x14ac:dyDescent="0.2"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</row>
    <row r="585" spans="3:30" x14ac:dyDescent="0.2"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</row>
    <row r="586" spans="3:30" x14ac:dyDescent="0.2"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</row>
    <row r="587" spans="3:30" x14ac:dyDescent="0.2"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</row>
    <row r="588" spans="3:30" x14ac:dyDescent="0.2"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</row>
    <row r="589" spans="3:30" x14ac:dyDescent="0.2"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</row>
    <row r="590" spans="3:30" x14ac:dyDescent="0.2"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</row>
    <row r="591" spans="3:30" x14ac:dyDescent="0.2"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</row>
    <row r="592" spans="3:30" x14ac:dyDescent="0.2"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</row>
    <row r="593" spans="3:30" x14ac:dyDescent="0.2"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</row>
    <row r="594" spans="3:30" x14ac:dyDescent="0.2"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</row>
    <row r="595" spans="3:30" x14ac:dyDescent="0.2"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</row>
    <row r="596" spans="3:30" x14ac:dyDescent="0.2"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</row>
    <row r="597" spans="3:30" x14ac:dyDescent="0.2"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</row>
    <row r="598" spans="3:30" x14ac:dyDescent="0.2"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</row>
    <row r="599" spans="3:30" x14ac:dyDescent="0.2"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</row>
    <row r="600" spans="3:30" x14ac:dyDescent="0.2"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</row>
    <row r="601" spans="3:30" x14ac:dyDescent="0.2"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</row>
    <row r="602" spans="3:30" x14ac:dyDescent="0.2"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</row>
    <row r="603" spans="3:30" x14ac:dyDescent="0.2"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</row>
    <row r="604" spans="3:30" x14ac:dyDescent="0.2"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</row>
    <row r="605" spans="3:30" x14ac:dyDescent="0.2"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</row>
    <row r="606" spans="3:30" x14ac:dyDescent="0.2"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</row>
    <row r="607" spans="3:30" x14ac:dyDescent="0.2"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</row>
    <row r="608" spans="3:30" x14ac:dyDescent="0.2"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</row>
    <row r="609" spans="3:30" x14ac:dyDescent="0.2"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</row>
    <row r="610" spans="3:30" x14ac:dyDescent="0.2"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</row>
    <row r="611" spans="3:30" x14ac:dyDescent="0.2"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</row>
    <row r="612" spans="3:30" x14ac:dyDescent="0.2"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</row>
    <row r="613" spans="3:30" x14ac:dyDescent="0.2"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</row>
    <row r="614" spans="3:30" x14ac:dyDescent="0.2"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</row>
    <row r="615" spans="3:30" x14ac:dyDescent="0.2"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</row>
    <row r="616" spans="3:30" x14ac:dyDescent="0.2"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</row>
    <row r="617" spans="3:30" x14ac:dyDescent="0.2"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</row>
    <row r="618" spans="3:30" x14ac:dyDescent="0.2"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</row>
    <row r="619" spans="3:30" x14ac:dyDescent="0.2"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</row>
    <row r="620" spans="3:30" x14ac:dyDescent="0.2"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</row>
    <row r="621" spans="3:30" x14ac:dyDescent="0.2"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</row>
    <row r="622" spans="3:30" x14ac:dyDescent="0.2"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</row>
    <row r="623" spans="3:30" x14ac:dyDescent="0.2"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</row>
    <row r="624" spans="3:30" x14ac:dyDescent="0.2"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</row>
    <row r="625" spans="3:30" x14ac:dyDescent="0.2"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</row>
    <row r="626" spans="3:30" x14ac:dyDescent="0.2"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</row>
    <row r="627" spans="3:30" x14ac:dyDescent="0.2"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</row>
    <row r="628" spans="3:30" x14ac:dyDescent="0.2"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</row>
    <row r="629" spans="3:30" x14ac:dyDescent="0.2"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</row>
    <row r="630" spans="3:30" x14ac:dyDescent="0.2"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</row>
    <row r="631" spans="3:30" x14ac:dyDescent="0.2"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</row>
    <row r="632" spans="3:30" x14ac:dyDescent="0.2"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</row>
    <row r="633" spans="3:30" x14ac:dyDescent="0.2"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</row>
    <row r="634" spans="3:30" x14ac:dyDescent="0.2"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</row>
    <row r="635" spans="3:30" x14ac:dyDescent="0.2"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</row>
    <row r="636" spans="3:30" x14ac:dyDescent="0.2"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</row>
    <row r="637" spans="3:30" x14ac:dyDescent="0.2"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</row>
    <row r="638" spans="3:30" x14ac:dyDescent="0.2"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</row>
    <row r="639" spans="3:30" x14ac:dyDescent="0.2"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</row>
    <row r="640" spans="3:30" x14ac:dyDescent="0.2"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</row>
    <row r="641" spans="3:30" x14ac:dyDescent="0.2"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</row>
    <row r="642" spans="3:30" x14ac:dyDescent="0.2"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</row>
    <row r="643" spans="3:30" x14ac:dyDescent="0.2"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</row>
    <row r="644" spans="3:30" x14ac:dyDescent="0.2"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</row>
    <row r="645" spans="3:30" x14ac:dyDescent="0.2"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</row>
    <row r="646" spans="3:30" x14ac:dyDescent="0.2"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</row>
    <row r="647" spans="3:30" x14ac:dyDescent="0.2"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</row>
    <row r="648" spans="3:30" x14ac:dyDescent="0.2"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</row>
    <row r="649" spans="3:30" x14ac:dyDescent="0.2"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</row>
    <row r="650" spans="3:30" x14ac:dyDescent="0.2"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</row>
    <row r="651" spans="3:30" x14ac:dyDescent="0.2"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</row>
    <row r="652" spans="3:30" x14ac:dyDescent="0.2"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</row>
    <row r="653" spans="3:30" x14ac:dyDescent="0.2"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</row>
    <row r="654" spans="3:30" x14ac:dyDescent="0.2"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</row>
    <row r="655" spans="3:30" x14ac:dyDescent="0.2"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</row>
    <row r="656" spans="3:30" x14ac:dyDescent="0.2"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</row>
    <row r="657" spans="3:30" x14ac:dyDescent="0.2"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</row>
    <row r="658" spans="3:30" x14ac:dyDescent="0.2"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</row>
    <row r="659" spans="3:30" x14ac:dyDescent="0.2"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</row>
    <row r="660" spans="3:30" x14ac:dyDescent="0.2"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</row>
    <row r="661" spans="3:30" x14ac:dyDescent="0.2"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</row>
    <row r="662" spans="3:30" x14ac:dyDescent="0.2"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</row>
    <row r="663" spans="3:30" x14ac:dyDescent="0.2"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</row>
    <row r="664" spans="3:30" x14ac:dyDescent="0.2"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</row>
    <row r="665" spans="3:30" x14ac:dyDescent="0.2"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</row>
    <row r="666" spans="3:30" x14ac:dyDescent="0.2"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</row>
    <row r="667" spans="3:30" x14ac:dyDescent="0.2"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</row>
    <row r="668" spans="3:30" x14ac:dyDescent="0.2"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</row>
    <row r="669" spans="3:30" x14ac:dyDescent="0.2"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</row>
    <row r="670" spans="3:30" x14ac:dyDescent="0.2"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</row>
    <row r="671" spans="3:30" x14ac:dyDescent="0.2"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</row>
    <row r="672" spans="3:30" x14ac:dyDescent="0.2"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</row>
    <row r="673" spans="3:30" x14ac:dyDescent="0.2"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</row>
    <row r="674" spans="3:30" x14ac:dyDescent="0.2"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</row>
    <row r="675" spans="3:30" x14ac:dyDescent="0.2"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</row>
    <row r="676" spans="3:30" x14ac:dyDescent="0.2"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</row>
    <row r="677" spans="3:30" x14ac:dyDescent="0.2"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</row>
    <row r="678" spans="3:30" x14ac:dyDescent="0.2"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</row>
    <row r="679" spans="3:30" x14ac:dyDescent="0.2"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</row>
    <row r="680" spans="3:30" x14ac:dyDescent="0.2"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</row>
    <row r="681" spans="3:30" x14ac:dyDescent="0.2"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</row>
    <row r="682" spans="3:30" x14ac:dyDescent="0.2"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</row>
    <row r="683" spans="3:30" x14ac:dyDescent="0.2"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</row>
    <row r="684" spans="3:30" x14ac:dyDescent="0.2"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</row>
    <row r="685" spans="3:30" x14ac:dyDescent="0.2"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</row>
    <row r="686" spans="3:30" x14ac:dyDescent="0.2"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</row>
    <row r="687" spans="3:30" x14ac:dyDescent="0.2"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</row>
    <row r="688" spans="3:30" x14ac:dyDescent="0.2"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</row>
    <row r="689" spans="3:30" x14ac:dyDescent="0.2"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</row>
    <row r="690" spans="3:30" x14ac:dyDescent="0.2"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</row>
    <row r="691" spans="3:30" x14ac:dyDescent="0.2"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</row>
    <row r="692" spans="3:30" x14ac:dyDescent="0.2"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</row>
    <row r="693" spans="3:30" x14ac:dyDescent="0.2"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</row>
    <row r="694" spans="3:30" x14ac:dyDescent="0.2"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</row>
    <row r="695" spans="3:30" x14ac:dyDescent="0.2"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</row>
    <row r="696" spans="3:30" x14ac:dyDescent="0.2"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</row>
    <row r="697" spans="3:30" x14ac:dyDescent="0.2"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</row>
    <row r="698" spans="3:30" x14ac:dyDescent="0.2"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</row>
    <row r="699" spans="3:30" x14ac:dyDescent="0.2"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</row>
    <row r="700" spans="3:30" x14ac:dyDescent="0.2"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</row>
    <row r="701" spans="3:30" x14ac:dyDescent="0.2"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</row>
    <row r="702" spans="3:30" x14ac:dyDescent="0.2"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</row>
    <row r="703" spans="3:30" x14ac:dyDescent="0.2"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</row>
    <row r="704" spans="3:30" x14ac:dyDescent="0.2"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</row>
    <row r="705" spans="3:30" x14ac:dyDescent="0.2"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</row>
    <row r="706" spans="3:30" x14ac:dyDescent="0.2"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</row>
    <row r="707" spans="3:30" x14ac:dyDescent="0.2"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</row>
    <row r="708" spans="3:30" x14ac:dyDescent="0.2"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</row>
    <row r="709" spans="3:30" x14ac:dyDescent="0.2"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</row>
    <row r="710" spans="3:30" x14ac:dyDescent="0.2"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</row>
    <row r="711" spans="3:30" x14ac:dyDescent="0.2"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</row>
    <row r="712" spans="3:30" x14ac:dyDescent="0.2"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</row>
    <row r="713" spans="3:30" x14ac:dyDescent="0.2"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</row>
    <row r="714" spans="3:30" x14ac:dyDescent="0.2"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</row>
    <row r="715" spans="3:30" x14ac:dyDescent="0.2"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</row>
    <row r="716" spans="3:30" x14ac:dyDescent="0.2"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</row>
    <row r="717" spans="3:30" x14ac:dyDescent="0.2"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</row>
    <row r="718" spans="3:30" x14ac:dyDescent="0.2"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</row>
    <row r="719" spans="3:30" x14ac:dyDescent="0.2"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</row>
    <row r="720" spans="3:30" x14ac:dyDescent="0.2"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</row>
    <row r="721" spans="3:30" x14ac:dyDescent="0.2"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</row>
    <row r="722" spans="3:30" x14ac:dyDescent="0.2"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</row>
    <row r="723" spans="3:30" x14ac:dyDescent="0.2"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</row>
    <row r="724" spans="3:30" x14ac:dyDescent="0.2"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</row>
    <row r="725" spans="3:30" x14ac:dyDescent="0.2"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</row>
    <row r="726" spans="3:30" x14ac:dyDescent="0.2"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</row>
    <row r="727" spans="3:30" x14ac:dyDescent="0.2"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</row>
    <row r="728" spans="3:30" x14ac:dyDescent="0.2"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</row>
    <row r="729" spans="3:30" x14ac:dyDescent="0.2"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</row>
    <row r="730" spans="3:30" x14ac:dyDescent="0.2"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</row>
    <row r="731" spans="3:30" x14ac:dyDescent="0.2"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</row>
    <row r="732" spans="3:30" x14ac:dyDescent="0.2"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</row>
    <row r="733" spans="3:30" x14ac:dyDescent="0.2"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</row>
    <row r="734" spans="3:30" x14ac:dyDescent="0.2"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</row>
    <row r="735" spans="3:30" x14ac:dyDescent="0.2"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</row>
    <row r="736" spans="3:30" x14ac:dyDescent="0.2"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</row>
    <row r="737" spans="3:30" x14ac:dyDescent="0.2"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</row>
    <row r="738" spans="3:30" x14ac:dyDescent="0.2"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</row>
    <row r="739" spans="3:30" x14ac:dyDescent="0.2"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</row>
    <row r="740" spans="3:30" x14ac:dyDescent="0.2"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</row>
    <row r="741" spans="3:30" x14ac:dyDescent="0.2"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</row>
    <row r="742" spans="3:30" x14ac:dyDescent="0.2"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</row>
    <row r="743" spans="3:30" x14ac:dyDescent="0.2"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</row>
    <row r="744" spans="3:30" x14ac:dyDescent="0.2"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</row>
    <row r="745" spans="3:30" x14ac:dyDescent="0.2"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</row>
    <row r="746" spans="3:30" x14ac:dyDescent="0.2"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</row>
    <row r="747" spans="3:30" x14ac:dyDescent="0.2"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</row>
    <row r="748" spans="3:30" x14ac:dyDescent="0.2"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</row>
    <row r="749" spans="3:30" x14ac:dyDescent="0.2"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</row>
    <row r="750" spans="3:30" x14ac:dyDescent="0.2"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</row>
    <row r="751" spans="3:30" x14ac:dyDescent="0.2"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</row>
    <row r="752" spans="3:30" x14ac:dyDescent="0.2"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</row>
    <row r="753" spans="3:30" x14ac:dyDescent="0.2"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</row>
    <row r="754" spans="3:30" x14ac:dyDescent="0.2"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</row>
    <row r="755" spans="3:30" x14ac:dyDescent="0.2"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</row>
    <row r="756" spans="3:30" x14ac:dyDescent="0.2"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</row>
    <row r="757" spans="3:30" x14ac:dyDescent="0.2"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</row>
    <row r="758" spans="3:30" x14ac:dyDescent="0.2"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</row>
    <row r="759" spans="3:30" x14ac:dyDescent="0.2"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</row>
    <row r="760" spans="3:30" x14ac:dyDescent="0.2"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</row>
    <row r="761" spans="3:30" x14ac:dyDescent="0.2"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</row>
    <row r="762" spans="3:30" x14ac:dyDescent="0.2"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</row>
    <row r="763" spans="3:30" x14ac:dyDescent="0.2"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</row>
    <row r="764" spans="3:30" x14ac:dyDescent="0.2"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</row>
    <row r="765" spans="3:30" x14ac:dyDescent="0.2"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</row>
    <row r="766" spans="3:30" x14ac:dyDescent="0.2"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</row>
    <row r="767" spans="3:30" x14ac:dyDescent="0.2"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</row>
    <row r="768" spans="3:30" x14ac:dyDescent="0.2"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</row>
    <row r="769" spans="3:30" x14ac:dyDescent="0.2"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</row>
    <row r="770" spans="3:30" x14ac:dyDescent="0.2"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</row>
    <row r="771" spans="3:30" x14ac:dyDescent="0.2"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</row>
    <row r="772" spans="3:30" x14ac:dyDescent="0.2"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</row>
    <row r="773" spans="3:30" x14ac:dyDescent="0.2"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</row>
    <row r="774" spans="3:30" x14ac:dyDescent="0.2"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</row>
    <row r="775" spans="3:30" x14ac:dyDescent="0.2"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</row>
    <row r="776" spans="3:30" x14ac:dyDescent="0.2"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</row>
    <row r="777" spans="3:30" x14ac:dyDescent="0.2"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</row>
    <row r="778" spans="3:30" x14ac:dyDescent="0.2"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</row>
    <row r="779" spans="3:30" x14ac:dyDescent="0.2"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</row>
    <row r="780" spans="3:30" x14ac:dyDescent="0.2"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</row>
    <row r="781" spans="3:30" x14ac:dyDescent="0.2"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</row>
    <row r="782" spans="3:30" x14ac:dyDescent="0.2"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</row>
    <row r="783" spans="3:30" x14ac:dyDescent="0.2"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</row>
    <row r="784" spans="3:30" x14ac:dyDescent="0.2"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</row>
    <row r="785" spans="3:30" x14ac:dyDescent="0.2"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</row>
    <row r="786" spans="3:30" x14ac:dyDescent="0.2"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</row>
    <row r="787" spans="3:30" x14ac:dyDescent="0.2"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</row>
    <row r="788" spans="3:30" x14ac:dyDescent="0.2"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</row>
    <row r="789" spans="3:30" x14ac:dyDescent="0.2"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</row>
    <row r="790" spans="3:30" x14ac:dyDescent="0.2"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</row>
    <row r="791" spans="3:30" x14ac:dyDescent="0.2"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</row>
    <row r="792" spans="3:30" x14ac:dyDescent="0.2"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</row>
    <row r="793" spans="3:30" x14ac:dyDescent="0.2"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</row>
    <row r="794" spans="3:30" x14ac:dyDescent="0.2"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</row>
    <row r="795" spans="3:30" x14ac:dyDescent="0.2"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</row>
    <row r="796" spans="3:30" x14ac:dyDescent="0.2"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</row>
    <row r="797" spans="3:30" x14ac:dyDescent="0.2"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</row>
    <row r="798" spans="3:30" x14ac:dyDescent="0.2"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</row>
    <row r="799" spans="3:30" x14ac:dyDescent="0.2"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</row>
    <row r="800" spans="3:30" x14ac:dyDescent="0.2"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</row>
    <row r="801" spans="3:30" x14ac:dyDescent="0.2"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</row>
    <row r="802" spans="3:30" x14ac:dyDescent="0.2"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</row>
    <row r="803" spans="3:30" x14ac:dyDescent="0.2"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</row>
    <row r="804" spans="3:30" x14ac:dyDescent="0.2"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</row>
    <row r="805" spans="3:30" x14ac:dyDescent="0.2"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</row>
    <row r="806" spans="3:30" x14ac:dyDescent="0.2"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</row>
    <row r="807" spans="3:30" x14ac:dyDescent="0.2"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</row>
    <row r="808" spans="3:30" x14ac:dyDescent="0.2"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</row>
    <row r="809" spans="3:30" x14ac:dyDescent="0.2"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</row>
    <row r="810" spans="3:30" x14ac:dyDescent="0.2"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</row>
    <row r="811" spans="3:30" x14ac:dyDescent="0.2"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</row>
    <row r="812" spans="3:30" x14ac:dyDescent="0.2"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</row>
    <row r="813" spans="3:30" x14ac:dyDescent="0.2"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</row>
    <row r="814" spans="3:30" x14ac:dyDescent="0.2"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</row>
    <row r="815" spans="3:30" x14ac:dyDescent="0.2"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</row>
    <row r="816" spans="3:30" x14ac:dyDescent="0.2"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</row>
    <row r="817" spans="3:30" x14ac:dyDescent="0.2"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</row>
    <row r="818" spans="3:30" x14ac:dyDescent="0.2"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</row>
    <row r="819" spans="3:30" x14ac:dyDescent="0.2"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</row>
    <row r="820" spans="3:30" x14ac:dyDescent="0.2"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</row>
    <row r="821" spans="3:30" x14ac:dyDescent="0.2"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</row>
    <row r="822" spans="3:30" x14ac:dyDescent="0.2"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</row>
    <row r="823" spans="3:30" x14ac:dyDescent="0.2"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</row>
    <row r="824" spans="3:30" x14ac:dyDescent="0.2"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</row>
    <row r="825" spans="3:30" x14ac:dyDescent="0.2"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</row>
    <row r="826" spans="3:30" x14ac:dyDescent="0.2"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</row>
    <row r="827" spans="3:30" x14ac:dyDescent="0.2"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</row>
    <row r="828" spans="3:30" x14ac:dyDescent="0.2"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</row>
    <row r="829" spans="3:30" x14ac:dyDescent="0.2"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</row>
    <row r="830" spans="3:30" x14ac:dyDescent="0.2"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</row>
    <row r="831" spans="3:30" x14ac:dyDescent="0.2"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</row>
    <row r="832" spans="3:30" x14ac:dyDescent="0.2"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</row>
    <row r="833" spans="3:30" x14ac:dyDescent="0.2"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</row>
    <row r="834" spans="3:30" x14ac:dyDescent="0.2"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</row>
    <row r="835" spans="3:30" x14ac:dyDescent="0.2"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</row>
    <row r="836" spans="3:30" x14ac:dyDescent="0.2"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</row>
    <row r="837" spans="3:30" x14ac:dyDescent="0.2"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</row>
    <row r="838" spans="3:30" x14ac:dyDescent="0.2"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</row>
    <row r="839" spans="3:30" x14ac:dyDescent="0.2"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</row>
    <row r="840" spans="3:30" x14ac:dyDescent="0.2"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</row>
    <row r="841" spans="3:30" x14ac:dyDescent="0.2"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</row>
    <row r="842" spans="3:30" x14ac:dyDescent="0.2"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</row>
    <row r="843" spans="3:30" x14ac:dyDescent="0.2"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</row>
    <row r="844" spans="3:30" x14ac:dyDescent="0.2"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</row>
    <row r="845" spans="3:30" x14ac:dyDescent="0.2"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</row>
    <row r="846" spans="3:30" x14ac:dyDescent="0.2"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</row>
    <row r="847" spans="3:30" x14ac:dyDescent="0.2"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</row>
    <row r="848" spans="3:30" x14ac:dyDescent="0.2"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</row>
    <row r="849" spans="3:30" x14ac:dyDescent="0.2"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</row>
    <row r="850" spans="3:30" x14ac:dyDescent="0.2"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</row>
    <row r="851" spans="3:30" x14ac:dyDescent="0.2"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</row>
    <row r="852" spans="3:30" x14ac:dyDescent="0.2"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</row>
    <row r="853" spans="3:30" x14ac:dyDescent="0.2"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</row>
    <row r="854" spans="3:30" x14ac:dyDescent="0.2"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</row>
    <row r="855" spans="3:30" x14ac:dyDescent="0.2"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</row>
    <row r="856" spans="3:30" x14ac:dyDescent="0.2"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</row>
    <row r="857" spans="3:30" x14ac:dyDescent="0.2"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</row>
    <row r="858" spans="3:30" x14ac:dyDescent="0.2"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</row>
    <row r="859" spans="3:30" x14ac:dyDescent="0.2"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</row>
    <row r="860" spans="3:30" x14ac:dyDescent="0.2"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</row>
    <row r="861" spans="3:30" x14ac:dyDescent="0.2"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</row>
    <row r="862" spans="3:30" x14ac:dyDescent="0.2"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</row>
    <row r="863" spans="3:30" x14ac:dyDescent="0.2"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</row>
    <row r="864" spans="3:30" x14ac:dyDescent="0.2"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</row>
    <row r="865" spans="3:30" x14ac:dyDescent="0.2"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</row>
    <row r="866" spans="3:30" x14ac:dyDescent="0.2"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</row>
    <row r="867" spans="3:30" x14ac:dyDescent="0.2"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</row>
    <row r="868" spans="3:30" x14ac:dyDescent="0.2"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</row>
    <row r="869" spans="3:30" x14ac:dyDescent="0.2"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</row>
    <row r="870" spans="3:30" x14ac:dyDescent="0.2"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</row>
    <row r="871" spans="3:30" x14ac:dyDescent="0.2"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</row>
    <row r="872" spans="3:30" x14ac:dyDescent="0.2"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</row>
    <row r="873" spans="3:30" x14ac:dyDescent="0.2"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</row>
    <row r="874" spans="3:30" x14ac:dyDescent="0.2"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</row>
    <row r="875" spans="3:30" x14ac:dyDescent="0.2"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</row>
    <row r="876" spans="3:30" x14ac:dyDescent="0.2"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</row>
    <row r="877" spans="3:30" x14ac:dyDescent="0.2"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</row>
    <row r="878" spans="3:30" x14ac:dyDescent="0.2"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</row>
    <row r="879" spans="3:30" x14ac:dyDescent="0.2"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</row>
    <row r="880" spans="3:30" x14ac:dyDescent="0.2"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</row>
    <row r="881" spans="3:30" x14ac:dyDescent="0.2"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</row>
    <row r="882" spans="3:30" x14ac:dyDescent="0.2"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</row>
    <row r="883" spans="3:30" x14ac:dyDescent="0.2"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</row>
    <row r="884" spans="3:30" x14ac:dyDescent="0.2"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</row>
    <row r="885" spans="3:30" x14ac:dyDescent="0.2"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</row>
    <row r="886" spans="3:30" x14ac:dyDescent="0.2"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</row>
    <row r="887" spans="3:30" x14ac:dyDescent="0.2"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</row>
    <row r="888" spans="3:30" x14ac:dyDescent="0.2"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</row>
    <row r="889" spans="3:30" x14ac:dyDescent="0.2"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</row>
    <row r="890" spans="3:30" x14ac:dyDescent="0.2"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</row>
    <row r="891" spans="3:30" x14ac:dyDescent="0.2"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</row>
    <row r="892" spans="3:30" x14ac:dyDescent="0.2"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</row>
    <row r="893" spans="3:30" x14ac:dyDescent="0.2"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</row>
    <row r="894" spans="3:30" x14ac:dyDescent="0.2"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</row>
    <row r="895" spans="3:30" x14ac:dyDescent="0.2"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</row>
    <row r="896" spans="3:30" x14ac:dyDescent="0.2"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</row>
    <row r="897" spans="3:30" x14ac:dyDescent="0.2"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</row>
    <row r="898" spans="3:30" x14ac:dyDescent="0.2"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</row>
    <row r="899" spans="3:30" x14ac:dyDescent="0.2"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</row>
    <row r="900" spans="3:30" x14ac:dyDescent="0.2"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</row>
    <row r="901" spans="3:30" x14ac:dyDescent="0.2"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</row>
    <row r="902" spans="3:30" x14ac:dyDescent="0.2"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</row>
    <row r="903" spans="3:30" x14ac:dyDescent="0.2"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</row>
    <row r="904" spans="3:30" x14ac:dyDescent="0.2"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</row>
    <row r="905" spans="3:30" x14ac:dyDescent="0.2"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</row>
    <row r="906" spans="3:30" x14ac:dyDescent="0.2"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</row>
    <row r="907" spans="3:30" x14ac:dyDescent="0.2"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</row>
    <row r="908" spans="3:30" x14ac:dyDescent="0.2"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</row>
    <row r="909" spans="3:30" x14ac:dyDescent="0.2"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</row>
    <row r="910" spans="3:30" x14ac:dyDescent="0.2"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</row>
    <row r="911" spans="3:30" x14ac:dyDescent="0.2"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</row>
    <row r="912" spans="3:30" x14ac:dyDescent="0.2"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</row>
    <row r="913" spans="3:30" x14ac:dyDescent="0.2"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</row>
    <row r="914" spans="3:30" x14ac:dyDescent="0.2"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</row>
    <row r="915" spans="3:30" x14ac:dyDescent="0.2"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</row>
    <row r="916" spans="3:30" x14ac:dyDescent="0.2"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</row>
    <row r="917" spans="3:30" x14ac:dyDescent="0.2"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</row>
    <row r="918" spans="3:30" x14ac:dyDescent="0.2"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</row>
    <row r="919" spans="3:30" x14ac:dyDescent="0.2"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</row>
    <row r="920" spans="3:30" x14ac:dyDescent="0.2"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</row>
    <row r="921" spans="3:30" x14ac:dyDescent="0.2"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</row>
    <row r="922" spans="3:30" x14ac:dyDescent="0.2"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</row>
    <row r="923" spans="3:30" x14ac:dyDescent="0.2"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</row>
    <row r="924" spans="3:30" x14ac:dyDescent="0.2"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</row>
    <row r="925" spans="3:30" x14ac:dyDescent="0.2"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</row>
    <row r="926" spans="3:30" x14ac:dyDescent="0.2"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</row>
    <row r="927" spans="3:30" x14ac:dyDescent="0.2"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</row>
    <row r="928" spans="3:30" x14ac:dyDescent="0.2"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</row>
    <row r="929" spans="3:30" x14ac:dyDescent="0.2"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</row>
    <row r="930" spans="3:30" x14ac:dyDescent="0.2"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</row>
    <row r="931" spans="3:30" x14ac:dyDescent="0.2"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</row>
    <row r="932" spans="3:30" x14ac:dyDescent="0.2"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</row>
    <row r="933" spans="3:30" x14ac:dyDescent="0.2"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</row>
    <row r="934" spans="3:30" x14ac:dyDescent="0.2"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</row>
    <row r="935" spans="3:30" x14ac:dyDescent="0.2"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</row>
    <row r="936" spans="3:30" x14ac:dyDescent="0.2"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</row>
    <row r="937" spans="3:30" x14ac:dyDescent="0.2"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</row>
    <row r="938" spans="3:30" x14ac:dyDescent="0.2"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</row>
    <row r="939" spans="3:30" x14ac:dyDescent="0.2"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</row>
    <row r="940" spans="3:30" x14ac:dyDescent="0.2"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</row>
    <row r="941" spans="3:30" x14ac:dyDescent="0.2"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</row>
    <row r="942" spans="3:30" x14ac:dyDescent="0.2"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</row>
    <row r="943" spans="3:30" x14ac:dyDescent="0.2"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</row>
    <row r="944" spans="3:30" x14ac:dyDescent="0.2"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</row>
    <row r="945" spans="3:30" x14ac:dyDescent="0.2"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</row>
    <row r="946" spans="3:30" x14ac:dyDescent="0.2"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</row>
    <row r="947" spans="3:30" x14ac:dyDescent="0.2"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</row>
    <row r="948" spans="3:30" x14ac:dyDescent="0.2"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</row>
    <row r="949" spans="3:30" x14ac:dyDescent="0.2"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</row>
    <row r="950" spans="3:30" x14ac:dyDescent="0.2"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</row>
    <row r="951" spans="3:30" x14ac:dyDescent="0.2"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</row>
    <row r="952" spans="3:30" x14ac:dyDescent="0.2"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</row>
    <row r="953" spans="3:30" x14ac:dyDescent="0.2"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</row>
    <row r="954" spans="3:30" x14ac:dyDescent="0.2"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</row>
    <row r="955" spans="3:30" x14ac:dyDescent="0.2"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</row>
    <row r="956" spans="3:30" x14ac:dyDescent="0.2"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</row>
    <row r="957" spans="3:30" x14ac:dyDescent="0.2"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</row>
    <row r="958" spans="3:30" x14ac:dyDescent="0.2"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</row>
    <row r="959" spans="3:30" x14ac:dyDescent="0.2"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</row>
    <row r="960" spans="3:30" x14ac:dyDescent="0.2"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</row>
    <row r="961" spans="3:30" x14ac:dyDescent="0.2"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</row>
    <row r="962" spans="3:30" x14ac:dyDescent="0.2"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</row>
    <row r="963" spans="3:30" x14ac:dyDescent="0.2"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</row>
    <row r="964" spans="3:30" x14ac:dyDescent="0.2"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</row>
    <row r="965" spans="3:30" x14ac:dyDescent="0.2"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</row>
    <row r="966" spans="3:30" x14ac:dyDescent="0.2"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</row>
    <row r="967" spans="3:30" x14ac:dyDescent="0.2"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</row>
    <row r="968" spans="3:30" x14ac:dyDescent="0.2"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</row>
    <row r="969" spans="3:30" x14ac:dyDescent="0.2"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</row>
    <row r="970" spans="3:30" x14ac:dyDescent="0.2"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</row>
    <row r="971" spans="3:30" x14ac:dyDescent="0.2"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</row>
    <row r="972" spans="3:30" x14ac:dyDescent="0.2"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</row>
    <row r="973" spans="3:30" x14ac:dyDescent="0.2"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</row>
    <row r="974" spans="3:30" x14ac:dyDescent="0.2"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</row>
    <row r="975" spans="3:30" x14ac:dyDescent="0.2"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</row>
    <row r="976" spans="3:30" x14ac:dyDescent="0.2"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</row>
    <row r="977" spans="3:30" x14ac:dyDescent="0.2"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</row>
    <row r="978" spans="3:30" x14ac:dyDescent="0.2"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</row>
    <row r="979" spans="3:30" x14ac:dyDescent="0.2"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</row>
    <row r="980" spans="3:30" x14ac:dyDescent="0.2"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</row>
    <row r="981" spans="3:30" x14ac:dyDescent="0.2"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</row>
    <row r="982" spans="3:30" x14ac:dyDescent="0.2"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</row>
    <row r="983" spans="3:30" x14ac:dyDescent="0.2"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</row>
    <row r="984" spans="3:30" x14ac:dyDescent="0.2"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</row>
    <row r="985" spans="3:30" x14ac:dyDescent="0.2"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</row>
    <row r="986" spans="3:30" x14ac:dyDescent="0.2"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</row>
    <row r="987" spans="3:30" x14ac:dyDescent="0.2"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</row>
    <row r="988" spans="3:30" x14ac:dyDescent="0.2"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</row>
    <row r="989" spans="3:30" x14ac:dyDescent="0.2"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</row>
    <row r="990" spans="3:30" x14ac:dyDescent="0.2"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</row>
    <row r="991" spans="3:30" x14ac:dyDescent="0.2"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</row>
    <row r="992" spans="3:30" x14ac:dyDescent="0.2"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</row>
    <row r="993" spans="3:30" x14ac:dyDescent="0.2"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</row>
    <row r="994" spans="3:30" x14ac:dyDescent="0.2"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</row>
    <row r="995" spans="3:30" x14ac:dyDescent="0.2"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</row>
    <row r="996" spans="3:30" x14ac:dyDescent="0.2"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</row>
    <row r="997" spans="3:30" x14ac:dyDescent="0.2"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</row>
    <row r="998" spans="3:30" x14ac:dyDescent="0.2"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</row>
    <row r="999" spans="3:30" x14ac:dyDescent="0.2"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</row>
    <row r="1000" spans="3:30" x14ac:dyDescent="0.2"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</row>
    <row r="1001" spans="3:30" x14ac:dyDescent="0.2"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  <c r="AA1001" s="6"/>
      <c r="AB1001" s="6"/>
      <c r="AC1001" s="6"/>
      <c r="AD1001" s="6"/>
    </row>
    <row r="1002" spans="3:30" x14ac:dyDescent="0.2"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  <c r="AA1002" s="6"/>
      <c r="AB1002" s="6"/>
      <c r="AC1002" s="6"/>
      <c r="AD1002" s="6"/>
    </row>
    <row r="1003" spans="3:30" x14ac:dyDescent="0.2"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  <c r="AA1003" s="6"/>
      <c r="AB1003" s="6"/>
      <c r="AC1003" s="6"/>
      <c r="AD1003" s="6"/>
    </row>
    <row r="1004" spans="3:30" x14ac:dyDescent="0.2"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  <c r="AA1004" s="6"/>
      <c r="AB1004" s="6"/>
      <c r="AC1004" s="6"/>
      <c r="AD1004" s="6"/>
    </row>
    <row r="1005" spans="3:30" x14ac:dyDescent="0.2"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  <c r="AA1005" s="6"/>
      <c r="AB1005" s="6"/>
      <c r="AC1005" s="6"/>
      <c r="AD1005" s="6"/>
    </row>
    <row r="1006" spans="3:30" x14ac:dyDescent="0.2"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  <c r="AA1006" s="6"/>
      <c r="AB1006" s="6"/>
      <c r="AC1006" s="6"/>
      <c r="AD1006" s="6"/>
    </row>
    <row r="1007" spans="3:30" x14ac:dyDescent="0.2"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  <c r="AA1007" s="6"/>
      <c r="AB1007" s="6"/>
      <c r="AC1007" s="6"/>
      <c r="AD1007" s="6"/>
    </row>
    <row r="1008" spans="3:30" x14ac:dyDescent="0.2"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  <c r="AA1008" s="6"/>
      <c r="AB1008" s="6"/>
      <c r="AC1008" s="6"/>
      <c r="AD1008" s="6"/>
    </row>
    <row r="1009" spans="3:30" x14ac:dyDescent="0.2"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  <c r="AA1009" s="6"/>
      <c r="AB1009" s="6"/>
      <c r="AC1009" s="6"/>
      <c r="AD1009" s="6"/>
    </row>
    <row r="1010" spans="3:30" x14ac:dyDescent="0.2"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  <c r="AA1010" s="6"/>
      <c r="AB1010" s="6"/>
      <c r="AC1010" s="6"/>
      <c r="AD1010" s="6"/>
    </row>
    <row r="1011" spans="3:30" x14ac:dyDescent="0.2"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6"/>
      <c r="Y1011" s="6"/>
      <c r="Z1011" s="6"/>
      <c r="AA1011" s="6"/>
      <c r="AB1011" s="6"/>
      <c r="AC1011" s="6"/>
      <c r="AD1011" s="6"/>
    </row>
    <row r="1012" spans="3:30" x14ac:dyDescent="0.2"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6"/>
      <c r="Y1012" s="6"/>
      <c r="Z1012" s="6"/>
      <c r="AA1012" s="6"/>
      <c r="AB1012" s="6"/>
      <c r="AC1012" s="6"/>
      <c r="AD1012" s="6"/>
    </row>
    <row r="1013" spans="3:30" x14ac:dyDescent="0.2"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6"/>
      <c r="Y1013" s="6"/>
      <c r="Z1013" s="6"/>
      <c r="AA1013" s="6"/>
      <c r="AB1013" s="6"/>
      <c r="AC1013" s="6"/>
      <c r="AD1013" s="6"/>
    </row>
    <row r="1014" spans="3:30" x14ac:dyDescent="0.2"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6"/>
      <c r="Y1014" s="6"/>
      <c r="Z1014" s="6"/>
      <c r="AA1014" s="6"/>
      <c r="AB1014" s="6"/>
      <c r="AC1014" s="6"/>
      <c r="AD1014" s="6"/>
    </row>
    <row r="1015" spans="3:30" x14ac:dyDescent="0.2"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6"/>
      <c r="Y1015" s="6"/>
      <c r="Z1015" s="6"/>
      <c r="AA1015" s="6"/>
      <c r="AB1015" s="6"/>
      <c r="AC1015" s="6"/>
      <c r="AD1015" s="6"/>
    </row>
    <row r="1016" spans="3:30" x14ac:dyDescent="0.2"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6"/>
      <c r="Y1016" s="6"/>
      <c r="Z1016" s="6"/>
      <c r="AA1016" s="6"/>
      <c r="AB1016" s="6"/>
      <c r="AC1016" s="6"/>
      <c r="AD1016" s="6"/>
    </row>
    <row r="1017" spans="3:30" x14ac:dyDescent="0.2"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6"/>
      <c r="Y1017" s="6"/>
      <c r="Z1017" s="6"/>
      <c r="AA1017" s="6"/>
      <c r="AB1017" s="6"/>
      <c r="AC1017" s="6"/>
      <c r="AD1017" s="6"/>
    </row>
    <row r="1018" spans="3:30" x14ac:dyDescent="0.2"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6"/>
      <c r="Y1018" s="6"/>
      <c r="Z1018" s="6"/>
      <c r="AA1018" s="6"/>
      <c r="AB1018" s="6"/>
      <c r="AC1018" s="6"/>
      <c r="AD1018" s="6"/>
    </row>
    <row r="1019" spans="3:30" x14ac:dyDescent="0.2"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6"/>
      <c r="Y1019" s="6"/>
      <c r="Z1019" s="6"/>
      <c r="AA1019" s="6"/>
      <c r="AB1019" s="6"/>
      <c r="AC1019" s="6"/>
      <c r="AD1019" s="6"/>
    </row>
    <row r="1020" spans="3:30" x14ac:dyDescent="0.2"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6"/>
      <c r="Y1020" s="6"/>
      <c r="Z1020" s="6"/>
      <c r="AA1020" s="6"/>
      <c r="AB1020" s="6"/>
      <c r="AC1020" s="6"/>
      <c r="AD1020" s="6"/>
    </row>
    <row r="1021" spans="3:30" x14ac:dyDescent="0.2"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6"/>
      <c r="Y1021" s="6"/>
      <c r="Z1021" s="6"/>
      <c r="AA1021" s="6"/>
      <c r="AB1021" s="6"/>
      <c r="AC1021" s="6"/>
      <c r="AD1021" s="6"/>
    </row>
    <row r="1022" spans="3:30" x14ac:dyDescent="0.2"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6"/>
      <c r="Y1022" s="6"/>
      <c r="Z1022" s="6"/>
      <c r="AA1022" s="6"/>
      <c r="AB1022" s="6"/>
      <c r="AC1022" s="6"/>
      <c r="AD1022" s="6"/>
    </row>
    <row r="1023" spans="3:30" x14ac:dyDescent="0.2"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6"/>
      <c r="Y1023" s="6"/>
      <c r="Z1023" s="6"/>
      <c r="AA1023" s="6"/>
      <c r="AB1023" s="6"/>
      <c r="AC1023" s="6"/>
      <c r="AD1023" s="6"/>
    </row>
    <row r="1024" spans="3:30" x14ac:dyDescent="0.2"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6"/>
      <c r="Y1024" s="6"/>
      <c r="Z1024" s="6"/>
      <c r="AA1024" s="6"/>
      <c r="AB1024" s="6"/>
      <c r="AC1024" s="6"/>
      <c r="AD1024" s="6"/>
    </row>
    <row r="1025" spans="3:30" x14ac:dyDescent="0.2"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6"/>
      <c r="Y1025" s="6"/>
      <c r="Z1025" s="6"/>
      <c r="AA1025" s="6"/>
      <c r="AB1025" s="6"/>
      <c r="AC1025" s="6"/>
      <c r="AD1025" s="6"/>
    </row>
    <row r="1026" spans="3:30" x14ac:dyDescent="0.2"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6"/>
      <c r="Y1026" s="6"/>
      <c r="Z1026" s="6"/>
      <c r="AA1026" s="6"/>
      <c r="AB1026" s="6"/>
      <c r="AC1026" s="6"/>
      <c r="AD1026" s="6"/>
    </row>
    <row r="1027" spans="3:30" x14ac:dyDescent="0.2"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6"/>
      <c r="Y1027" s="6"/>
      <c r="Z1027" s="6"/>
      <c r="AA1027" s="6"/>
      <c r="AB1027" s="6"/>
      <c r="AC1027" s="6"/>
      <c r="AD1027" s="6"/>
    </row>
    <row r="1028" spans="3:30" x14ac:dyDescent="0.2"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6"/>
      <c r="Y1028" s="6"/>
      <c r="Z1028" s="6"/>
      <c r="AA1028" s="6"/>
      <c r="AB1028" s="6"/>
      <c r="AC1028" s="6"/>
      <c r="AD1028" s="6"/>
    </row>
    <row r="1029" spans="3:30" x14ac:dyDescent="0.2"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6"/>
      <c r="Y1029" s="6"/>
      <c r="Z1029" s="6"/>
      <c r="AA1029" s="6"/>
      <c r="AB1029" s="6"/>
      <c r="AC1029" s="6"/>
      <c r="AD1029" s="6"/>
    </row>
    <row r="1030" spans="3:30" x14ac:dyDescent="0.2"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6"/>
      <c r="Y1030" s="6"/>
      <c r="Z1030" s="6"/>
      <c r="AA1030" s="6"/>
      <c r="AB1030" s="6"/>
      <c r="AC1030" s="6"/>
      <c r="AD1030" s="6"/>
    </row>
    <row r="1031" spans="3:30" x14ac:dyDescent="0.2"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6"/>
      <c r="Y1031" s="6"/>
      <c r="Z1031" s="6"/>
      <c r="AA1031" s="6"/>
      <c r="AB1031" s="6"/>
      <c r="AC1031" s="6"/>
      <c r="AD1031" s="6"/>
    </row>
    <row r="1032" spans="3:30" x14ac:dyDescent="0.2"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6"/>
      <c r="Y1032" s="6"/>
      <c r="Z1032" s="6"/>
      <c r="AA1032" s="6"/>
      <c r="AB1032" s="6"/>
      <c r="AC1032" s="6"/>
      <c r="AD1032" s="6"/>
    </row>
    <row r="1033" spans="3:30" x14ac:dyDescent="0.2"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6"/>
      <c r="Y1033" s="6"/>
      <c r="Z1033" s="6"/>
      <c r="AA1033" s="6"/>
      <c r="AB1033" s="6"/>
      <c r="AC1033" s="6"/>
      <c r="AD1033" s="6"/>
    </row>
    <row r="1034" spans="3:30" x14ac:dyDescent="0.2"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6"/>
      <c r="Y1034" s="6"/>
      <c r="Z1034" s="6"/>
      <c r="AA1034" s="6"/>
      <c r="AB1034" s="6"/>
      <c r="AC1034" s="6"/>
      <c r="AD1034" s="6"/>
    </row>
    <row r="1035" spans="3:30" x14ac:dyDescent="0.2"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6"/>
      <c r="Y1035" s="6"/>
      <c r="Z1035" s="6"/>
      <c r="AA1035" s="6"/>
      <c r="AB1035" s="6"/>
      <c r="AC1035" s="6"/>
      <c r="AD1035" s="6"/>
    </row>
    <row r="1036" spans="3:30" x14ac:dyDescent="0.2"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6"/>
      <c r="Y1036" s="6"/>
      <c r="Z1036" s="6"/>
      <c r="AA1036" s="6"/>
      <c r="AB1036" s="6"/>
      <c r="AC1036" s="6"/>
      <c r="AD1036" s="6"/>
    </row>
    <row r="1037" spans="3:30" x14ac:dyDescent="0.2"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6"/>
      <c r="Y1037" s="6"/>
      <c r="Z1037" s="6"/>
      <c r="AA1037" s="6"/>
      <c r="AB1037" s="6"/>
      <c r="AC1037" s="6"/>
      <c r="AD1037" s="6"/>
    </row>
    <row r="1038" spans="3:30" x14ac:dyDescent="0.2"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6"/>
      <c r="Y1038" s="6"/>
      <c r="Z1038" s="6"/>
      <c r="AA1038" s="6"/>
      <c r="AB1038" s="6"/>
      <c r="AC1038" s="6"/>
      <c r="AD1038" s="6"/>
    </row>
    <row r="1039" spans="3:30" x14ac:dyDescent="0.2"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6"/>
      <c r="Y1039" s="6"/>
      <c r="Z1039" s="6"/>
      <c r="AA1039" s="6"/>
      <c r="AB1039" s="6"/>
      <c r="AC1039" s="6"/>
      <c r="AD1039" s="6"/>
    </row>
    <row r="1040" spans="3:30" x14ac:dyDescent="0.2"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6"/>
      <c r="Y1040" s="6"/>
      <c r="Z1040" s="6"/>
      <c r="AA1040" s="6"/>
      <c r="AB1040" s="6"/>
      <c r="AC1040" s="6"/>
      <c r="AD1040" s="6"/>
    </row>
    <row r="1041" spans="3:30" x14ac:dyDescent="0.2"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6"/>
      <c r="Y1041" s="6"/>
      <c r="Z1041" s="6"/>
      <c r="AA1041" s="6"/>
      <c r="AB1041" s="6"/>
      <c r="AC1041" s="6"/>
      <c r="AD1041" s="6"/>
    </row>
    <row r="1042" spans="3:30" x14ac:dyDescent="0.2"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6"/>
      <c r="Y1042" s="6"/>
      <c r="Z1042" s="6"/>
      <c r="AA1042" s="6"/>
      <c r="AB1042" s="6"/>
      <c r="AC1042" s="6"/>
      <c r="AD1042" s="6"/>
    </row>
    <row r="1043" spans="3:30" x14ac:dyDescent="0.2"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6"/>
      <c r="Y1043" s="6"/>
      <c r="Z1043" s="6"/>
      <c r="AA1043" s="6"/>
      <c r="AB1043" s="6"/>
      <c r="AC1043" s="6"/>
      <c r="AD1043" s="6"/>
    </row>
    <row r="1044" spans="3:30" x14ac:dyDescent="0.2"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6"/>
      <c r="Y1044" s="6"/>
      <c r="Z1044" s="6"/>
      <c r="AA1044" s="6"/>
      <c r="AB1044" s="6"/>
      <c r="AC1044" s="6"/>
      <c r="AD1044" s="6"/>
    </row>
    <row r="1045" spans="3:30" x14ac:dyDescent="0.2"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6"/>
      <c r="Y1045" s="6"/>
      <c r="Z1045" s="6"/>
      <c r="AA1045" s="6"/>
      <c r="AB1045" s="6"/>
      <c r="AC1045" s="6"/>
      <c r="AD1045" s="6"/>
    </row>
    <row r="1046" spans="3:30" x14ac:dyDescent="0.2"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6"/>
      <c r="Y1046" s="6"/>
      <c r="Z1046" s="6"/>
      <c r="AA1046" s="6"/>
      <c r="AB1046" s="6"/>
      <c r="AC1046" s="6"/>
      <c r="AD1046" s="6"/>
    </row>
    <row r="1047" spans="3:30" x14ac:dyDescent="0.2"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6"/>
      <c r="Y1047" s="6"/>
      <c r="Z1047" s="6"/>
      <c r="AA1047" s="6"/>
      <c r="AB1047" s="6"/>
      <c r="AC1047" s="6"/>
      <c r="AD1047" s="6"/>
    </row>
    <row r="1048" spans="3:30" x14ac:dyDescent="0.2"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6"/>
      <c r="Y1048" s="6"/>
      <c r="Z1048" s="6"/>
      <c r="AA1048" s="6"/>
      <c r="AB1048" s="6"/>
      <c r="AC1048" s="6"/>
      <c r="AD1048" s="6"/>
    </row>
    <row r="1049" spans="3:30" x14ac:dyDescent="0.2"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6"/>
      <c r="Y1049" s="6"/>
      <c r="Z1049" s="6"/>
      <c r="AA1049" s="6"/>
      <c r="AB1049" s="6"/>
      <c r="AC1049" s="6"/>
      <c r="AD1049" s="6"/>
    </row>
    <row r="1050" spans="3:30" x14ac:dyDescent="0.2"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6"/>
      <c r="Y1050" s="6"/>
      <c r="Z1050" s="6"/>
      <c r="AA1050" s="6"/>
      <c r="AB1050" s="6"/>
      <c r="AC1050" s="6"/>
      <c r="AD1050" s="6"/>
    </row>
    <row r="1051" spans="3:30" x14ac:dyDescent="0.2"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6"/>
      <c r="Y1051" s="6"/>
      <c r="Z1051" s="6"/>
      <c r="AA1051" s="6"/>
      <c r="AB1051" s="6"/>
      <c r="AC1051" s="6"/>
      <c r="AD1051" s="6"/>
    </row>
    <row r="1052" spans="3:30" x14ac:dyDescent="0.2"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6"/>
      <c r="Y1052" s="6"/>
      <c r="Z1052" s="6"/>
      <c r="AA1052" s="6"/>
      <c r="AB1052" s="6"/>
      <c r="AC1052" s="6"/>
      <c r="AD1052" s="6"/>
    </row>
    <row r="1053" spans="3:30" x14ac:dyDescent="0.2"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6"/>
      <c r="Y1053" s="6"/>
      <c r="Z1053" s="6"/>
      <c r="AA1053" s="6"/>
      <c r="AB1053" s="6"/>
      <c r="AC1053" s="6"/>
      <c r="AD1053" s="6"/>
    </row>
    <row r="1054" spans="3:30" x14ac:dyDescent="0.2"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6"/>
      <c r="Y1054" s="6"/>
      <c r="Z1054" s="6"/>
      <c r="AA1054" s="6"/>
      <c r="AB1054" s="6"/>
      <c r="AC1054" s="6"/>
      <c r="AD1054" s="6"/>
    </row>
    <row r="1055" spans="3:30" x14ac:dyDescent="0.2"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6"/>
      <c r="Y1055" s="6"/>
      <c r="Z1055" s="6"/>
      <c r="AA1055" s="6"/>
      <c r="AB1055" s="6"/>
      <c r="AC1055" s="6"/>
      <c r="AD1055" s="6"/>
    </row>
    <row r="1056" spans="3:30" x14ac:dyDescent="0.2"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6"/>
      <c r="Y1056" s="6"/>
      <c r="Z1056" s="6"/>
      <c r="AA1056" s="6"/>
      <c r="AB1056" s="6"/>
      <c r="AC1056" s="6"/>
      <c r="AD1056" s="6"/>
    </row>
    <row r="1057" spans="3:30" x14ac:dyDescent="0.2"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6"/>
      <c r="Y1057" s="6"/>
      <c r="Z1057" s="6"/>
      <c r="AA1057" s="6"/>
      <c r="AB1057" s="6"/>
      <c r="AC1057" s="6"/>
      <c r="AD1057" s="6"/>
    </row>
    <row r="1058" spans="3:30" x14ac:dyDescent="0.2"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6"/>
      <c r="Y1058" s="6"/>
      <c r="Z1058" s="6"/>
      <c r="AA1058" s="6"/>
      <c r="AB1058" s="6"/>
      <c r="AC1058" s="6"/>
      <c r="AD1058" s="6"/>
    </row>
    <row r="1059" spans="3:30" x14ac:dyDescent="0.2"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6"/>
      <c r="Y1059" s="6"/>
      <c r="Z1059" s="6"/>
      <c r="AA1059" s="6"/>
      <c r="AB1059" s="6"/>
      <c r="AC1059" s="6"/>
      <c r="AD1059" s="6"/>
    </row>
    <row r="1060" spans="3:30" x14ac:dyDescent="0.2"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6"/>
      <c r="Y1060" s="6"/>
      <c r="Z1060" s="6"/>
      <c r="AA1060" s="6"/>
      <c r="AB1060" s="6"/>
      <c r="AC1060" s="6"/>
      <c r="AD1060" s="6"/>
    </row>
    <row r="1061" spans="3:30" x14ac:dyDescent="0.2"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6"/>
      <c r="Y1061" s="6"/>
      <c r="Z1061" s="6"/>
      <c r="AA1061" s="6"/>
      <c r="AB1061" s="6"/>
      <c r="AC1061" s="6"/>
      <c r="AD1061" s="6"/>
    </row>
    <row r="1062" spans="3:30" x14ac:dyDescent="0.2"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6"/>
      <c r="Y1062" s="6"/>
      <c r="Z1062" s="6"/>
      <c r="AA1062" s="6"/>
      <c r="AB1062" s="6"/>
      <c r="AC1062" s="6"/>
      <c r="AD1062" s="6"/>
    </row>
    <row r="1063" spans="3:30" x14ac:dyDescent="0.2"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6"/>
      <c r="Y1063" s="6"/>
      <c r="Z1063" s="6"/>
      <c r="AA1063" s="6"/>
      <c r="AB1063" s="6"/>
      <c r="AC1063" s="6"/>
      <c r="AD1063" s="6"/>
    </row>
    <row r="1064" spans="3:30" x14ac:dyDescent="0.2"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6"/>
      <c r="Y1064" s="6"/>
      <c r="Z1064" s="6"/>
      <c r="AA1064" s="6"/>
      <c r="AB1064" s="6"/>
      <c r="AC1064" s="6"/>
      <c r="AD1064" s="6"/>
    </row>
    <row r="1065" spans="3:30" x14ac:dyDescent="0.2"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6"/>
      <c r="Y1065" s="6"/>
      <c r="Z1065" s="6"/>
      <c r="AA1065" s="6"/>
      <c r="AB1065" s="6"/>
      <c r="AC1065" s="6"/>
      <c r="AD1065" s="6"/>
    </row>
    <row r="1066" spans="3:30" x14ac:dyDescent="0.2"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6"/>
      <c r="Y1066" s="6"/>
      <c r="Z1066" s="6"/>
      <c r="AA1066" s="6"/>
      <c r="AB1066" s="6"/>
      <c r="AC1066" s="6"/>
      <c r="AD1066" s="6"/>
    </row>
    <row r="1067" spans="3:30" x14ac:dyDescent="0.2"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6"/>
      <c r="Y1067" s="6"/>
      <c r="Z1067" s="6"/>
      <c r="AA1067" s="6"/>
      <c r="AB1067" s="6"/>
      <c r="AC1067" s="6"/>
      <c r="AD1067" s="6"/>
    </row>
    <row r="1068" spans="3:30" x14ac:dyDescent="0.2"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6"/>
      <c r="Y1068" s="6"/>
      <c r="Z1068" s="6"/>
      <c r="AA1068" s="6"/>
      <c r="AB1068" s="6"/>
      <c r="AC1068" s="6"/>
      <c r="AD1068" s="6"/>
    </row>
    <row r="1069" spans="3:30" x14ac:dyDescent="0.2"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6"/>
      <c r="Y1069" s="6"/>
      <c r="Z1069" s="6"/>
      <c r="AA1069" s="6"/>
      <c r="AB1069" s="6"/>
      <c r="AC1069" s="6"/>
      <c r="AD1069" s="6"/>
    </row>
    <row r="1070" spans="3:30" x14ac:dyDescent="0.2"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6"/>
      <c r="Y1070" s="6"/>
      <c r="Z1070" s="6"/>
      <c r="AA1070" s="6"/>
      <c r="AB1070" s="6"/>
      <c r="AC1070" s="6"/>
      <c r="AD1070" s="6"/>
    </row>
    <row r="1071" spans="3:30" x14ac:dyDescent="0.2"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6"/>
      <c r="Y1071" s="6"/>
      <c r="Z1071" s="6"/>
      <c r="AA1071" s="6"/>
      <c r="AB1071" s="6"/>
      <c r="AC1071" s="6"/>
      <c r="AD1071" s="6"/>
    </row>
    <row r="1072" spans="3:30" x14ac:dyDescent="0.2"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6"/>
      <c r="Y1072" s="6"/>
      <c r="Z1072" s="6"/>
      <c r="AA1072" s="6"/>
      <c r="AB1072" s="6"/>
      <c r="AC1072" s="6"/>
      <c r="AD1072" s="6"/>
    </row>
    <row r="1073" spans="3:30" x14ac:dyDescent="0.2"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6"/>
      <c r="Y1073" s="6"/>
      <c r="Z1073" s="6"/>
      <c r="AA1073" s="6"/>
      <c r="AB1073" s="6"/>
      <c r="AC1073" s="6"/>
      <c r="AD1073" s="6"/>
    </row>
    <row r="1074" spans="3:30" x14ac:dyDescent="0.2"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6"/>
      <c r="Y1074" s="6"/>
      <c r="Z1074" s="6"/>
      <c r="AA1074" s="6"/>
      <c r="AB1074" s="6"/>
      <c r="AC1074" s="6"/>
      <c r="AD1074" s="6"/>
    </row>
    <row r="1075" spans="3:30" x14ac:dyDescent="0.2"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6"/>
      <c r="Y1075" s="6"/>
      <c r="Z1075" s="6"/>
      <c r="AA1075" s="6"/>
      <c r="AB1075" s="6"/>
      <c r="AC1075" s="6"/>
      <c r="AD1075" s="6"/>
    </row>
    <row r="1076" spans="3:30" x14ac:dyDescent="0.2"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6"/>
      <c r="Y1076" s="6"/>
      <c r="Z1076" s="6"/>
      <c r="AA1076" s="6"/>
      <c r="AB1076" s="6"/>
      <c r="AC1076" s="6"/>
      <c r="AD1076" s="6"/>
    </row>
    <row r="1077" spans="3:30" x14ac:dyDescent="0.2"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6"/>
      <c r="Y1077" s="6"/>
      <c r="Z1077" s="6"/>
      <c r="AA1077" s="6"/>
      <c r="AB1077" s="6"/>
      <c r="AC1077" s="6"/>
      <c r="AD1077" s="6"/>
    </row>
    <row r="1078" spans="3:30" x14ac:dyDescent="0.2"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6"/>
      <c r="Y1078" s="6"/>
      <c r="Z1078" s="6"/>
      <c r="AA1078" s="6"/>
      <c r="AB1078" s="6"/>
      <c r="AC1078" s="6"/>
      <c r="AD1078" s="6"/>
    </row>
    <row r="1079" spans="3:30" x14ac:dyDescent="0.2"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6"/>
      <c r="Y1079" s="6"/>
      <c r="Z1079" s="6"/>
      <c r="AA1079" s="6"/>
      <c r="AB1079" s="6"/>
      <c r="AC1079" s="6"/>
      <c r="AD1079" s="6"/>
    </row>
    <row r="1080" spans="3:30" x14ac:dyDescent="0.2"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6"/>
      <c r="Y1080" s="6"/>
      <c r="Z1080" s="6"/>
      <c r="AA1080" s="6"/>
      <c r="AB1080" s="6"/>
      <c r="AC1080" s="6"/>
      <c r="AD1080" s="6"/>
    </row>
    <row r="1081" spans="3:30" x14ac:dyDescent="0.2"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6"/>
      <c r="Y1081" s="6"/>
      <c r="Z1081" s="6"/>
      <c r="AA1081" s="6"/>
      <c r="AB1081" s="6"/>
      <c r="AC1081" s="6"/>
      <c r="AD1081" s="6"/>
    </row>
    <row r="1082" spans="3:30" x14ac:dyDescent="0.2"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6"/>
      <c r="Y1082" s="6"/>
      <c r="Z1082" s="6"/>
      <c r="AA1082" s="6"/>
      <c r="AB1082" s="6"/>
      <c r="AC1082" s="6"/>
      <c r="AD1082" s="6"/>
    </row>
    <row r="1083" spans="3:30" x14ac:dyDescent="0.2"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6"/>
      <c r="Y1083" s="6"/>
      <c r="Z1083" s="6"/>
      <c r="AA1083" s="6"/>
      <c r="AB1083" s="6"/>
      <c r="AC1083" s="6"/>
      <c r="AD1083" s="6"/>
    </row>
    <row r="1084" spans="3:30" x14ac:dyDescent="0.2"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6"/>
      <c r="Y1084" s="6"/>
      <c r="Z1084" s="6"/>
      <c r="AA1084" s="6"/>
      <c r="AB1084" s="6"/>
      <c r="AC1084" s="6"/>
      <c r="AD1084" s="6"/>
    </row>
    <row r="1085" spans="3:30" x14ac:dyDescent="0.2"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6"/>
      <c r="Y1085" s="6"/>
      <c r="Z1085" s="6"/>
      <c r="AA1085" s="6"/>
      <c r="AB1085" s="6"/>
      <c r="AC1085" s="6"/>
      <c r="AD1085" s="6"/>
    </row>
    <row r="1086" spans="3:30" x14ac:dyDescent="0.2"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6"/>
      <c r="Y1086" s="6"/>
      <c r="Z1086" s="6"/>
      <c r="AA1086" s="6"/>
      <c r="AB1086" s="6"/>
      <c r="AC1086" s="6"/>
      <c r="AD1086" s="6"/>
    </row>
    <row r="1087" spans="3:30" x14ac:dyDescent="0.2"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6"/>
      <c r="Y1087" s="6"/>
      <c r="Z1087" s="6"/>
      <c r="AA1087" s="6"/>
      <c r="AB1087" s="6"/>
      <c r="AC1087" s="6"/>
      <c r="AD1087" s="6"/>
    </row>
    <row r="1088" spans="3:30" x14ac:dyDescent="0.2"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6"/>
      <c r="Y1088" s="6"/>
      <c r="Z1088" s="6"/>
      <c r="AA1088" s="6"/>
      <c r="AB1088" s="6"/>
      <c r="AC1088" s="6"/>
      <c r="AD1088" s="6"/>
    </row>
    <row r="1089" spans="3:30" x14ac:dyDescent="0.2"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6"/>
      <c r="Y1089" s="6"/>
      <c r="Z1089" s="6"/>
      <c r="AA1089" s="6"/>
      <c r="AB1089" s="6"/>
      <c r="AC1089" s="6"/>
      <c r="AD1089" s="6"/>
    </row>
    <row r="1090" spans="3:30" x14ac:dyDescent="0.2"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6"/>
      <c r="Y1090" s="6"/>
      <c r="Z1090" s="6"/>
      <c r="AA1090" s="6"/>
      <c r="AB1090" s="6"/>
      <c r="AC1090" s="6"/>
      <c r="AD1090" s="6"/>
    </row>
    <row r="1091" spans="3:30" x14ac:dyDescent="0.2"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6"/>
      <c r="Y1091" s="6"/>
      <c r="Z1091" s="6"/>
      <c r="AA1091" s="6"/>
      <c r="AB1091" s="6"/>
      <c r="AC1091" s="6"/>
      <c r="AD1091" s="6"/>
    </row>
    <row r="1092" spans="3:30" x14ac:dyDescent="0.2"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6"/>
      <c r="Y1092" s="6"/>
      <c r="Z1092" s="6"/>
      <c r="AA1092" s="6"/>
      <c r="AB1092" s="6"/>
      <c r="AC1092" s="6"/>
      <c r="AD1092" s="6"/>
    </row>
    <row r="1093" spans="3:30" x14ac:dyDescent="0.2"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6"/>
      <c r="Y1093" s="6"/>
      <c r="Z1093" s="6"/>
      <c r="AA1093" s="6"/>
      <c r="AB1093" s="6"/>
      <c r="AC1093" s="6"/>
      <c r="AD1093" s="6"/>
    </row>
    <row r="1094" spans="3:30" x14ac:dyDescent="0.2"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6"/>
      <c r="Y1094" s="6"/>
      <c r="Z1094" s="6"/>
      <c r="AA1094" s="6"/>
      <c r="AB1094" s="6"/>
      <c r="AC1094" s="6"/>
      <c r="AD1094" s="6"/>
    </row>
    <row r="1095" spans="3:30" x14ac:dyDescent="0.2"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6"/>
      <c r="Y1095" s="6"/>
      <c r="Z1095" s="6"/>
      <c r="AA1095" s="6"/>
      <c r="AB1095" s="6"/>
      <c r="AC1095" s="6"/>
      <c r="AD1095" s="6"/>
    </row>
    <row r="1096" spans="3:30" x14ac:dyDescent="0.2"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6"/>
      <c r="Y1096" s="6"/>
      <c r="Z1096" s="6"/>
      <c r="AA1096" s="6"/>
      <c r="AB1096" s="6"/>
      <c r="AC1096" s="6"/>
      <c r="AD1096" s="6"/>
    </row>
    <row r="1097" spans="3:30" x14ac:dyDescent="0.2"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6"/>
      <c r="Y1097" s="6"/>
      <c r="Z1097" s="6"/>
      <c r="AA1097" s="6"/>
      <c r="AB1097" s="6"/>
      <c r="AC1097" s="6"/>
      <c r="AD1097" s="6"/>
    </row>
    <row r="1098" spans="3:30" x14ac:dyDescent="0.2"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6"/>
      <c r="Y1098" s="6"/>
      <c r="Z1098" s="6"/>
      <c r="AA1098" s="6"/>
      <c r="AB1098" s="6"/>
      <c r="AC1098" s="6"/>
      <c r="AD1098" s="6"/>
    </row>
    <row r="1099" spans="3:30" x14ac:dyDescent="0.2"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6"/>
      <c r="Y1099" s="6"/>
      <c r="Z1099" s="6"/>
      <c r="AA1099" s="6"/>
      <c r="AB1099" s="6"/>
      <c r="AC1099" s="6"/>
      <c r="AD1099" s="6"/>
    </row>
    <row r="1100" spans="3:30" x14ac:dyDescent="0.2"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6"/>
      <c r="Y1100" s="6"/>
      <c r="Z1100" s="6"/>
      <c r="AA1100" s="6"/>
      <c r="AB1100" s="6"/>
      <c r="AC1100" s="6"/>
      <c r="AD1100" s="6"/>
    </row>
    <row r="1101" spans="3:30" x14ac:dyDescent="0.2"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6"/>
      <c r="Y1101" s="6"/>
      <c r="Z1101" s="6"/>
      <c r="AA1101" s="6"/>
      <c r="AB1101" s="6"/>
      <c r="AC1101" s="6"/>
      <c r="AD1101" s="6"/>
    </row>
    <row r="1102" spans="3:30" x14ac:dyDescent="0.2"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6"/>
      <c r="Y1102" s="6"/>
      <c r="Z1102" s="6"/>
      <c r="AA1102" s="6"/>
      <c r="AB1102" s="6"/>
      <c r="AC1102" s="6"/>
      <c r="AD1102" s="6"/>
    </row>
    <row r="1103" spans="3:30" x14ac:dyDescent="0.2"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6"/>
      <c r="Y1103" s="6"/>
      <c r="Z1103" s="6"/>
      <c r="AA1103" s="6"/>
      <c r="AB1103" s="6"/>
      <c r="AC1103" s="6"/>
      <c r="AD1103" s="6"/>
    </row>
    <row r="1104" spans="3:30" x14ac:dyDescent="0.2"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6"/>
      <c r="Y1104" s="6"/>
      <c r="Z1104" s="6"/>
      <c r="AA1104" s="6"/>
      <c r="AB1104" s="6"/>
      <c r="AC1104" s="6"/>
      <c r="AD1104" s="6"/>
    </row>
    <row r="1105" spans="3:30" x14ac:dyDescent="0.2"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6"/>
      <c r="Y1105" s="6"/>
      <c r="Z1105" s="6"/>
      <c r="AA1105" s="6"/>
      <c r="AB1105" s="6"/>
      <c r="AC1105" s="6"/>
      <c r="AD1105" s="6"/>
    </row>
    <row r="1106" spans="3:30" x14ac:dyDescent="0.2"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6"/>
      <c r="Y1106" s="6"/>
      <c r="Z1106" s="6"/>
      <c r="AA1106" s="6"/>
      <c r="AB1106" s="6"/>
      <c r="AC1106" s="6"/>
      <c r="AD1106" s="6"/>
    </row>
    <row r="1107" spans="3:30" x14ac:dyDescent="0.2"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6"/>
      <c r="Y1107" s="6"/>
      <c r="Z1107" s="6"/>
      <c r="AA1107" s="6"/>
      <c r="AB1107" s="6"/>
      <c r="AC1107" s="6"/>
      <c r="AD1107" s="6"/>
    </row>
    <row r="1108" spans="3:30" x14ac:dyDescent="0.2"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6"/>
      <c r="Y1108" s="6"/>
      <c r="Z1108" s="6"/>
      <c r="AA1108" s="6"/>
      <c r="AB1108" s="6"/>
      <c r="AC1108" s="6"/>
      <c r="AD1108" s="6"/>
    </row>
    <row r="1109" spans="3:30" x14ac:dyDescent="0.2"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6"/>
      <c r="Y1109" s="6"/>
      <c r="Z1109" s="6"/>
      <c r="AA1109" s="6"/>
      <c r="AB1109" s="6"/>
      <c r="AC1109" s="6"/>
      <c r="AD1109" s="6"/>
    </row>
    <row r="1110" spans="3:30" x14ac:dyDescent="0.2"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6"/>
      <c r="Y1110" s="6"/>
      <c r="Z1110" s="6"/>
      <c r="AA1110" s="6"/>
      <c r="AB1110" s="6"/>
      <c r="AC1110" s="6"/>
      <c r="AD1110" s="6"/>
    </row>
    <row r="1111" spans="3:30" x14ac:dyDescent="0.2"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6"/>
      <c r="Y1111" s="6"/>
      <c r="Z1111" s="6"/>
      <c r="AA1111" s="6"/>
      <c r="AB1111" s="6"/>
      <c r="AC1111" s="6"/>
      <c r="AD1111" s="6"/>
    </row>
    <row r="1112" spans="3:30" x14ac:dyDescent="0.2"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6"/>
      <c r="Y1112" s="6"/>
      <c r="Z1112" s="6"/>
      <c r="AA1112" s="6"/>
      <c r="AB1112" s="6"/>
      <c r="AC1112" s="6"/>
      <c r="AD1112" s="6"/>
    </row>
    <row r="1113" spans="3:30" x14ac:dyDescent="0.2"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6"/>
      <c r="Y1113" s="6"/>
      <c r="Z1113" s="6"/>
      <c r="AA1113" s="6"/>
      <c r="AB1113" s="6"/>
      <c r="AC1113" s="6"/>
      <c r="AD1113" s="6"/>
    </row>
    <row r="1114" spans="3:30" x14ac:dyDescent="0.2"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6"/>
      <c r="Y1114" s="6"/>
      <c r="Z1114" s="6"/>
      <c r="AA1114" s="6"/>
      <c r="AB1114" s="6"/>
      <c r="AC1114" s="6"/>
      <c r="AD1114" s="6"/>
    </row>
    <row r="1115" spans="3:30" x14ac:dyDescent="0.2"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6"/>
      <c r="Y1115" s="6"/>
      <c r="Z1115" s="6"/>
      <c r="AA1115" s="6"/>
      <c r="AB1115" s="6"/>
      <c r="AC1115" s="6"/>
      <c r="AD1115" s="6"/>
    </row>
    <row r="1116" spans="3:30" x14ac:dyDescent="0.2"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6"/>
      <c r="Y1116" s="6"/>
      <c r="Z1116" s="6"/>
      <c r="AA1116" s="6"/>
      <c r="AB1116" s="6"/>
      <c r="AC1116" s="6"/>
      <c r="AD1116" s="6"/>
    </row>
    <row r="1117" spans="3:30" x14ac:dyDescent="0.2"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6"/>
      <c r="Y1117" s="6"/>
      <c r="Z1117" s="6"/>
      <c r="AA1117" s="6"/>
      <c r="AB1117" s="6"/>
      <c r="AC1117" s="6"/>
      <c r="AD1117" s="6"/>
    </row>
    <row r="1118" spans="3:30" x14ac:dyDescent="0.2"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6"/>
      <c r="Y1118" s="6"/>
      <c r="Z1118" s="6"/>
      <c r="AA1118" s="6"/>
      <c r="AB1118" s="6"/>
      <c r="AC1118" s="6"/>
      <c r="AD1118" s="6"/>
    </row>
    <row r="1119" spans="3:30" x14ac:dyDescent="0.2"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6"/>
      <c r="Y1119" s="6"/>
      <c r="Z1119" s="6"/>
      <c r="AA1119" s="6"/>
      <c r="AB1119" s="6"/>
      <c r="AC1119" s="6"/>
      <c r="AD1119" s="6"/>
    </row>
    <row r="1120" spans="3:30" x14ac:dyDescent="0.2"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6"/>
      <c r="Y1120" s="6"/>
      <c r="Z1120" s="6"/>
      <c r="AA1120" s="6"/>
      <c r="AB1120" s="6"/>
      <c r="AC1120" s="6"/>
      <c r="AD1120" s="6"/>
    </row>
    <row r="1121" spans="3:30" x14ac:dyDescent="0.2"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6"/>
      <c r="Y1121" s="6"/>
      <c r="Z1121" s="6"/>
      <c r="AA1121" s="6"/>
      <c r="AB1121" s="6"/>
      <c r="AC1121" s="6"/>
      <c r="AD1121" s="6"/>
    </row>
    <row r="1122" spans="3:30" x14ac:dyDescent="0.2"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6"/>
      <c r="Y1122" s="6"/>
      <c r="Z1122" s="6"/>
      <c r="AA1122" s="6"/>
      <c r="AB1122" s="6"/>
      <c r="AC1122" s="6"/>
      <c r="AD1122" s="6"/>
    </row>
    <row r="1123" spans="3:30" x14ac:dyDescent="0.2"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6"/>
      <c r="Y1123" s="6"/>
      <c r="Z1123" s="6"/>
      <c r="AA1123" s="6"/>
      <c r="AB1123" s="6"/>
      <c r="AC1123" s="6"/>
      <c r="AD1123" s="6"/>
    </row>
    <row r="1124" spans="3:30" x14ac:dyDescent="0.2"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6"/>
      <c r="Y1124" s="6"/>
      <c r="Z1124" s="6"/>
      <c r="AA1124" s="6"/>
      <c r="AB1124" s="6"/>
      <c r="AC1124" s="6"/>
      <c r="AD1124" s="6"/>
    </row>
    <row r="1125" spans="3:30" x14ac:dyDescent="0.2"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6"/>
      <c r="Y1125" s="6"/>
      <c r="Z1125" s="6"/>
      <c r="AA1125" s="6"/>
      <c r="AB1125" s="6"/>
      <c r="AC1125" s="6"/>
      <c r="AD1125" s="6"/>
    </row>
    <row r="1126" spans="3:30" x14ac:dyDescent="0.2"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6"/>
      <c r="Y1126" s="6"/>
      <c r="Z1126" s="6"/>
      <c r="AA1126" s="6"/>
      <c r="AB1126" s="6"/>
      <c r="AC1126" s="6"/>
      <c r="AD1126" s="6"/>
    </row>
    <row r="1127" spans="3:30" x14ac:dyDescent="0.2"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6"/>
      <c r="Y1127" s="6"/>
      <c r="Z1127" s="6"/>
      <c r="AA1127" s="6"/>
      <c r="AB1127" s="6"/>
      <c r="AC1127" s="6"/>
      <c r="AD1127" s="6"/>
    </row>
    <row r="1128" spans="3:30" x14ac:dyDescent="0.2"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6"/>
      <c r="Y1128" s="6"/>
      <c r="Z1128" s="6"/>
      <c r="AA1128" s="6"/>
      <c r="AB1128" s="6"/>
      <c r="AC1128" s="6"/>
      <c r="AD1128" s="6"/>
    </row>
    <row r="1129" spans="3:30" x14ac:dyDescent="0.2"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6"/>
      <c r="Y1129" s="6"/>
      <c r="Z1129" s="6"/>
      <c r="AA1129" s="6"/>
      <c r="AB1129" s="6"/>
      <c r="AC1129" s="6"/>
      <c r="AD1129" s="6"/>
    </row>
    <row r="1130" spans="3:30" x14ac:dyDescent="0.2"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6"/>
      <c r="Y1130" s="6"/>
      <c r="Z1130" s="6"/>
      <c r="AA1130" s="6"/>
      <c r="AB1130" s="6"/>
      <c r="AC1130" s="6"/>
      <c r="AD1130" s="6"/>
    </row>
    <row r="1131" spans="3:30" x14ac:dyDescent="0.2"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6"/>
      <c r="Y1131" s="6"/>
      <c r="Z1131" s="6"/>
      <c r="AA1131" s="6"/>
      <c r="AB1131" s="6"/>
      <c r="AC1131" s="6"/>
      <c r="AD1131" s="6"/>
    </row>
    <row r="1132" spans="3:30" x14ac:dyDescent="0.2"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6"/>
      <c r="Y1132" s="6"/>
      <c r="Z1132" s="6"/>
      <c r="AA1132" s="6"/>
      <c r="AB1132" s="6"/>
      <c r="AC1132" s="6"/>
      <c r="AD1132" s="6"/>
    </row>
    <row r="1133" spans="3:30" x14ac:dyDescent="0.2"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6"/>
      <c r="Y1133" s="6"/>
      <c r="Z1133" s="6"/>
      <c r="AA1133" s="6"/>
      <c r="AB1133" s="6"/>
      <c r="AC1133" s="6"/>
      <c r="AD1133" s="6"/>
    </row>
    <row r="1134" spans="3:30" x14ac:dyDescent="0.2"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6"/>
      <c r="Y1134" s="6"/>
      <c r="Z1134" s="6"/>
      <c r="AA1134" s="6"/>
      <c r="AB1134" s="6"/>
      <c r="AC1134" s="6"/>
      <c r="AD1134" s="6"/>
    </row>
    <row r="1135" spans="3:30" x14ac:dyDescent="0.2"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6"/>
      <c r="Y1135" s="6"/>
      <c r="Z1135" s="6"/>
      <c r="AA1135" s="6"/>
      <c r="AB1135" s="6"/>
      <c r="AC1135" s="6"/>
      <c r="AD1135" s="6"/>
    </row>
    <row r="1136" spans="3:30" x14ac:dyDescent="0.2"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6"/>
      <c r="Y1136" s="6"/>
      <c r="Z1136" s="6"/>
      <c r="AA1136" s="6"/>
      <c r="AB1136" s="6"/>
      <c r="AC1136" s="6"/>
      <c r="AD1136" s="6"/>
    </row>
    <row r="1137" spans="3:30" x14ac:dyDescent="0.2"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6"/>
      <c r="Y1137" s="6"/>
      <c r="Z1137" s="6"/>
      <c r="AA1137" s="6"/>
      <c r="AB1137" s="6"/>
      <c r="AC1137" s="6"/>
      <c r="AD1137" s="6"/>
    </row>
    <row r="1138" spans="3:30" x14ac:dyDescent="0.2"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6"/>
      <c r="Y1138" s="6"/>
      <c r="Z1138" s="6"/>
      <c r="AA1138" s="6"/>
      <c r="AB1138" s="6"/>
      <c r="AC1138" s="6"/>
      <c r="AD1138" s="6"/>
    </row>
    <row r="1139" spans="3:30" x14ac:dyDescent="0.2"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6"/>
      <c r="Y1139" s="6"/>
      <c r="Z1139" s="6"/>
      <c r="AA1139" s="6"/>
      <c r="AB1139" s="6"/>
      <c r="AC1139" s="6"/>
      <c r="AD1139" s="6"/>
    </row>
    <row r="1140" spans="3:30" x14ac:dyDescent="0.2"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6"/>
      <c r="Y1140" s="6"/>
      <c r="Z1140" s="6"/>
      <c r="AA1140" s="6"/>
      <c r="AB1140" s="6"/>
      <c r="AC1140" s="6"/>
      <c r="AD1140" s="6"/>
    </row>
    <row r="1141" spans="3:30" x14ac:dyDescent="0.2"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6"/>
      <c r="Y1141" s="6"/>
      <c r="Z1141" s="6"/>
      <c r="AA1141" s="6"/>
      <c r="AB1141" s="6"/>
      <c r="AC1141" s="6"/>
      <c r="AD1141" s="6"/>
    </row>
    <row r="1142" spans="3:30" x14ac:dyDescent="0.2"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6"/>
      <c r="Y1142" s="6"/>
      <c r="Z1142" s="6"/>
      <c r="AA1142" s="6"/>
      <c r="AB1142" s="6"/>
      <c r="AC1142" s="6"/>
      <c r="AD1142" s="6"/>
    </row>
    <row r="1143" spans="3:30" x14ac:dyDescent="0.2"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6"/>
      <c r="Y1143" s="6"/>
      <c r="Z1143" s="6"/>
      <c r="AA1143" s="6"/>
      <c r="AB1143" s="6"/>
      <c r="AC1143" s="6"/>
      <c r="AD1143" s="6"/>
    </row>
    <row r="1144" spans="3:30" x14ac:dyDescent="0.2"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6"/>
      <c r="Y1144" s="6"/>
      <c r="Z1144" s="6"/>
      <c r="AA1144" s="6"/>
      <c r="AB1144" s="6"/>
      <c r="AC1144" s="6"/>
      <c r="AD1144" s="6"/>
    </row>
    <row r="1145" spans="3:30" x14ac:dyDescent="0.2"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6"/>
      <c r="Y1145" s="6"/>
      <c r="Z1145" s="6"/>
      <c r="AA1145" s="6"/>
      <c r="AB1145" s="6"/>
      <c r="AC1145" s="6"/>
      <c r="AD1145" s="6"/>
    </row>
    <row r="1146" spans="3:30" x14ac:dyDescent="0.2"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6"/>
      <c r="Y1146" s="6"/>
      <c r="Z1146" s="6"/>
      <c r="AA1146" s="6"/>
      <c r="AB1146" s="6"/>
      <c r="AC1146" s="6"/>
      <c r="AD1146" s="6"/>
    </row>
    <row r="1147" spans="3:30" x14ac:dyDescent="0.2"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6"/>
      <c r="Y1147" s="6"/>
      <c r="Z1147" s="6"/>
      <c r="AA1147" s="6"/>
      <c r="AB1147" s="6"/>
      <c r="AC1147" s="6"/>
      <c r="AD1147" s="6"/>
    </row>
    <row r="1148" spans="3:30" x14ac:dyDescent="0.2"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6"/>
      <c r="Y1148" s="6"/>
      <c r="Z1148" s="6"/>
      <c r="AA1148" s="6"/>
      <c r="AB1148" s="6"/>
      <c r="AC1148" s="6"/>
      <c r="AD1148" s="6"/>
    </row>
    <row r="1149" spans="3:30" x14ac:dyDescent="0.2"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6"/>
      <c r="Y1149" s="6"/>
      <c r="Z1149" s="6"/>
      <c r="AA1149" s="6"/>
      <c r="AB1149" s="6"/>
      <c r="AC1149" s="6"/>
      <c r="AD1149" s="6"/>
    </row>
    <row r="1150" spans="3:30" x14ac:dyDescent="0.2"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6"/>
      <c r="Y1150" s="6"/>
      <c r="Z1150" s="6"/>
      <c r="AA1150" s="6"/>
      <c r="AB1150" s="6"/>
      <c r="AC1150" s="6"/>
      <c r="AD1150" s="6"/>
    </row>
    <row r="1151" spans="3:30" x14ac:dyDescent="0.2"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6"/>
      <c r="Y1151" s="6"/>
      <c r="Z1151" s="6"/>
      <c r="AA1151" s="6"/>
      <c r="AB1151" s="6"/>
      <c r="AC1151" s="6"/>
      <c r="AD1151" s="6"/>
    </row>
    <row r="1152" spans="3:30" x14ac:dyDescent="0.2"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6"/>
      <c r="Y1152" s="6"/>
      <c r="Z1152" s="6"/>
      <c r="AA1152" s="6"/>
      <c r="AB1152" s="6"/>
      <c r="AC1152" s="6"/>
      <c r="AD1152" s="6"/>
    </row>
    <row r="1153" spans="3:30" x14ac:dyDescent="0.2"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6"/>
      <c r="Y1153" s="6"/>
      <c r="Z1153" s="6"/>
      <c r="AA1153" s="6"/>
      <c r="AB1153" s="6"/>
      <c r="AC1153" s="6"/>
      <c r="AD1153" s="6"/>
    </row>
    <row r="1154" spans="3:30" x14ac:dyDescent="0.2"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6"/>
      <c r="Y1154" s="6"/>
      <c r="Z1154" s="6"/>
      <c r="AA1154" s="6"/>
      <c r="AB1154" s="6"/>
      <c r="AC1154" s="6"/>
      <c r="AD1154" s="6"/>
    </row>
    <row r="1155" spans="3:30" x14ac:dyDescent="0.2"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6"/>
      <c r="Y1155" s="6"/>
      <c r="Z1155" s="6"/>
      <c r="AA1155" s="6"/>
      <c r="AB1155" s="6"/>
      <c r="AC1155" s="6"/>
      <c r="AD1155" s="6"/>
    </row>
    <row r="1156" spans="3:30" x14ac:dyDescent="0.2"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6"/>
      <c r="Y1156" s="6"/>
      <c r="Z1156" s="6"/>
      <c r="AA1156" s="6"/>
      <c r="AB1156" s="6"/>
      <c r="AC1156" s="6"/>
      <c r="AD1156" s="6"/>
    </row>
    <row r="1157" spans="3:30" x14ac:dyDescent="0.2"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6"/>
      <c r="Y1157" s="6"/>
      <c r="Z1157" s="6"/>
      <c r="AA1157" s="6"/>
      <c r="AB1157" s="6"/>
      <c r="AC1157" s="6"/>
      <c r="AD1157" s="6"/>
    </row>
    <row r="1158" spans="3:30" x14ac:dyDescent="0.2"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6"/>
      <c r="Y1158" s="6"/>
      <c r="Z1158" s="6"/>
      <c r="AA1158" s="6"/>
      <c r="AB1158" s="6"/>
      <c r="AC1158" s="6"/>
      <c r="AD1158" s="6"/>
    </row>
    <row r="1159" spans="3:30" x14ac:dyDescent="0.2"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6"/>
      <c r="Y1159" s="6"/>
      <c r="Z1159" s="6"/>
      <c r="AA1159" s="6"/>
      <c r="AB1159" s="6"/>
      <c r="AC1159" s="6"/>
      <c r="AD1159" s="6"/>
    </row>
    <row r="1160" spans="3:30" x14ac:dyDescent="0.2"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6"/>
      <c r="Y1160" s="6"/>
      <c r="Z1160" s="6"/>
      <c r="AA1160" s="6"/>
      <c r="AB1160" s="6"/>
      <c r="AC1160" s="6"/>
      <c r="AD1160" s="6"/>
    </row>
    <row r="1161" spans="3:30" x14ac:dyDescent="0.2"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6"/>
      <c r="Y1161" s="6"/>
      <c r="Z1161" s="6"/>
      <c r="AA1161" s="6"/>
      <c r="AB1161" s="6"/>
      <c r="AC1161" s="6"/>
      <c r="AD1161" s="6"/>
    </row>
    <row r="1162" spans="3:30" x14ac:dyDescent="0.2"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6"/>
      <c r="Y1162" s="6"/>
      <c r="Z1162" s="6"/>
      <c r="AA1162" s="6"/>
      <c r="AB1162" s="6"/>
      <c r="AC1162" s="6"/>
      <c r="AD1162" s="6"/>
    </row>
    <row r="1163" spans="3:30" x14ac:dyDescent="0.2"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6"/>
      <c r="Y1163" s="6"/>
      <c r="Z1163" s="6"/>
      <c r="AA1163" s="6"/>
      <c r="AB1163" s="6"/>
      <c r="AC1163" s="6"/>
      <c r="AD1163" s="6"/>
    </row>
    <row r="1164" spans="3:30" x14ac:dyDescent="0.2"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6"/>
      <c r="Y1164" s="6"/>
      <c r="Z1164" s="6"/>
      <c r="AA1164" s="6"/>
      <c r="AB1164" s="6"/>
      <c r="AC1164" s="6"/>
      <c r="AD1164" s="6"/>
    </row>
    <row r="1165" spans="3:30" x14ac:dyDescent="0.2"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6"/>
      <c r="Y1165" s="6"/>
      <c r="Z1165" s="6"/>
      <c r="AA1165" s="6"/>
      <c r="AB1165" s="6"/>
      <c r="AC1165" s="6"/>
      <c r="AD1165" s="6"/>
    </row>
    <row r="1166" spans="3:30" x14ac:dyDescent="0.2"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6"/>
      <c r="Y1166" s="6"/>
      <c r="Z1166" s="6"/>
      <c r="AA1166" s="6"/>
      <c r="AB1166" s="6"/>
      <c r="AC1166" s="6"/>
      <c r="AD1166" s="6"/>
    </row>
    <row r="1167" spans="3:30" x14ac:dyDescent="0.2"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6"/>
      <c r="Y1167" s="6"/>
      <c r="Z1167" s="6"/>
      <c r="AA1167" s="6"/>
      <c r="AB1167" s="6"/>
      <c r="AC1167" s="6"/>
      <c r="AD1167" s="6"/>
    </row>
    <row r="1168" spans="3:30" x14ac:dyDescent="0.2"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6"/>
      <c r="Y1168" s="6"/>
      <c r="Z1168" s="6"/>
      <c r="AA1168" s="6"/>
      <c r="AB1168" s="6"/>
      <c r="AC1168" s="6"/>
      <c r="AD1168" s="6"/>
    </row>
    <row r="1169" spans="3:30" x14ac:dyDescent="0.2"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6"/>
      <c r="Y1169" s="6"/>
      <c r="Z1169" s="6"/>
      <c r="AA1169" s="6"/>
      <c r="AB1169" s="6"/>
      <c r="AC1169" s="6"/>
      <c r="AD1169" s="6"/>
    </row>
    <row r="1170" spans="3:30" x14ac:dyDescent="0.2"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6"/>
      <c r="Y1170" s="6"/>
      <c r="Z1170" s="6"/>
      <c r="AA1170" s="6"/>
      <c r="AB1170" s="6"/>
      <c r="AC1170" s="6"/>
      <c r="AD1170" s="6"/>
    </row>
    <row r="1171" spans="3:30" x14ac:dyDescent="0.2"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6"/>
      <c r="Y1171" s="6"/>
      <c r="Z1171" s="6"/>
      <c r="AA1171" s="6"/>
      <c r="AB1171" s="6"/>
      <c r="AC1171" s="6"/>
      <c r="AD1171" s="6"/>
    </row>
    <row r="1172" spans="3:30" x14ac:dyDescent="0.2"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6"/>
      <c r="Y1172" s="6"/>
      <c r="Z1172" s="6"/>
      <c r="AA1172" s="6"/>
      <c r="AB1172" s="6"/>
      <c r="AC1172" s="6"/>
      <c r="AD1172" s="6"/>
    </row>
    <row r="1173" spans="3:30" x14ac:dyDescent="0.2"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6"/>
      <c r="Y1173" s="6"/>
      <c r="Z1173" s="6"/>
      <c r="AA1173" s="6"/>
      <c r="AB1173" s="6"/>
      <c r="AC1173" s="6"/>
      <c r="AD1173" s="6"/>
    </row>
    <row r="1174" spans="3:30" x14ac:dyDescent="0.2"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6"/>
      <c r="Y1174" s="6"/>
      <c r="Z1174" s="6"/>
      <c r="AA1174" s="6"/>
      <c r="AB1174" s="6"/>
      <c r="AC1174" s="6"/>
      <c r="AD1174" s="6"/>
    </row>
    <row r="1175" spans="3:30" x14ac:dyDescent="0.2"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6"/>
      <c r="Y1175" s="6"/>
      <c r="Z1175" s="6"/>
      <c r="AA1175" s="6"/>
      <c r="AB1175" s="6"/>
      <c r="AC1175" s="6"/>
      <c r="AD1175" s="6"/>
    </row>
    <row r="1176" spans="3:30" x14ac:dyDescent="0.2"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6"/>
      <c r="Y1176" s="6"/>
      <c r="Z1176" s="6"/>
      <c r="AA1176" s="6"/>
      <c r="AB1176" s="6"/>
      <c r="AC1176" s="6"/>
      <c r="AD1176" s="6"/>
    </row>
    <row r="1177" spans="3:30" x14ac:dyDescent="0.2"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6"/>
      <c r="Y1177" s="6"/>
      <c r="Z1177" s="6"/>
      <c r="AA1177" s="6"/>
      <c r="AB1177" s="6"/>
      <c r="AC1177" s="6"/>
      <c r="AD1177" s="6"/>
    </row>
    <row r="1178" spans="3:30" x14ac:dyDescent="0.2"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6"/>
      <c r="Y1178" s="6"/>
      <c r="Z1178" s="6"/>
      <c r="AA1178" s="6"/>
      <c r="AB1178" s="6"/>
      <c r="AC1178" s="6"/>
      <c r="AD1178" s="6"/>
    </row>
    <row r="1179" spans="3:30" x14ac:dyDescent="0.2"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6"/>
      <c r="Y1179" s="6"/>
      <c r="Z1179" s="6"/>
      <c r="AA1179" s="6"/>
      <c r="AB1179" s="6"/>
      <c r="AC1179" s="6"/>
      <c r="AD1179" s="6"/>
    </row>
    <row r="1180" spans="3:30" x14ac:dyDescent="0.2"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6"/>
      <c r="Y1180" s="6"/>
      <c r="Z1180" s="6"/>
      <c r="AA1180" s="6"/>
      <c r="AB1180" s="6"/>
      <c r="AC1180" s="6"/>
      <c r="AD1180" s="6"/>
    </row>
    <row r="1181" spans="3:30" x14ac:dyDescent="0.2"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6"/>
      <c r="Y1181" s="6"/>
      <c r="Z1181" s="6"/>
      <c r="AA1181" s="6"/>
      <c r="AB1181" s="6"/>
      <c r="AC1181" s="6"/>
      <c r="AD1181" s="6"/>
    </row>
    <row r="1182" spans="3:30" x14ac:dyDescent="0.2"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6"/>
      <c r="Y1182" s="6"/>
      <c r="Z1182" s="6"/>
      <c r="AA1182" s="6"/>
      <c r="AB1182" s="6"/>
      <c r="AC1182" s="6"/>
      <c r="AD1182" s="6"/>
    </row>
    <row r="1183" spans="3:30" x14ac:dyDescent="0.2"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6"/>
      <c r="Y1183" s="6"/>
      <c r="Z1183" s="6"/>
      <c r="AA1183" s="6"/>
      <c r="AB1183" s="6"/>
      <c r="AC1183" s="6"/>
      <c r="AD1183" s="6"/>
    </row>
    <row r="1184" spans="3:30" x14ac:dyDescent="0.2"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6"/>
      <c r="Y1184" s="6"/>
      <c r="Z1184" s="6"/>
      <c r="AA1184" s="6"/>
      <c r="AB1184" s="6"/>
      <c r="AC1184" s="6"/>
      <c r="AD1184" s="6"/>
    </row>
    <row r="1185" spans="3:30" x14ac:dyDescent="0.2"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6"/>
      <c r="Y1185" s="6"/>
      <c r="Z1185" s="6"/>
      <c r="AA1185" s="6"/>
      <c r="AB1185" s="6"/>
      <c r="AC1185" s="6"/>
      <c r="AD1185" s="6"/>
    </row>
    <row r="1186" spans="3:30" x14ac:dyDescent="0.2"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6"/>
      <c r="Y1186" s="6"/>
      <c r="Z1186" s="6"/>
      <c r="AA1186" s="6"/>
      <c r="AB1186" s="6"/>
      <c r="AC1186" s="6"/>
      <c r="AD1186" s="6"/>
    </row>
    <row r="1187" spans="3:30" x14ac:dyDescent="0.2"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6"/>
      <c r="Y1187" s="6"/>
      <c r="Z1187" s="6"/>
      <c r="AA1187" s="6"/>
      <c r="AB1187" s="6"/>
      <c r="AC1187" s="6"/>
      <c r="AD1187" s="6"/>
    </row>
    <row r="1188" spans="3:30" x14ac:dyDescent="0.2"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6"/>
      <c r="Y1188" s="6"/>
      <c r="Z1188" s="6"/>
      <c r="AA1188" s="6"/>
      <c r="AB1188" s="6"/>
      <c r="AC1188" s="6"/>
      <c r="AD1188" s="6"/>
    </row>
    <row r="1189" spans="3:30" x14ac:dyDescent="0.2"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6"/>
      <c r="Y1189" s="6"/>
      <c r="Z1189" s="6"/>
      <c r="AA1189" s="6"/>
      <c r="AB1189" s="6"/>
      <c r="AC1189" s="6"/>
      <c r="AD1189" s="6"/>
    </row>
    <row r="1190" spans="3:30" x14ac:dyDescent="0.2"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6"/>
      <c r="Y1190" s="6"/>
      <c r="Z1190" s="6"/>
      <c r="AA1190" s="6"/>
      <c r="AB1190" s="6"/>
      <c r="AC1190" s="6"/>
      <c r="AD1190" s="6"/>
    </row>
    <row r="1191" spans="3:30" x14ac:dyDescent="0.2"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6"/>
      <c r="Y1191" s="6"/>
      <c r="Z1191" s="6"/>
      <c r="AA1191" s="6"/>
      <c r="AB1191" s="6"/>
      <c r="AC1191" s="6"/>
      <c r="AD1191" s="6"/>
    </row>
    <row r="1192" spans="3:30" x14ac:dyDescent="0.2"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6"/>
      <c r="Y1192" s="6"/>
      <c r="Z1192" s="6"/>
      <c r="AA1192" s="6"/>
      <c r="AB1192" s="6"/>
      <c r="AC1192" s="6"/>
      <c r="AD1192" s="6"/>
    </row>
    <row r="1193" spans="3:30" x14ac:dyDescent="0.2"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6"/>
      <c r="Y1193" s="6"/>
      <c r="Z1193" s="6"/>
      <c r="AA1193" s="6"/>
      <c r="AB1193" s="6"/>
      <c r="AC1193" s="6"/>
      <c r="AD1193" s="6"/>
    </row>
    <row r="1194" spans="3:30" x14ac:dyDescent="0.2"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6"/>
      <c r="Y1194" s="6"/>
      <c r="Z1194" s="6"/>
      <c r="AA1194" s="6"/>
      <c r="AB1194" s="6"/>
      <c r="AC1194" s="6"/>
      <c r="AD1194" s="6"/>
    </row>
    <row r="1195" spans="3:30" x14ac:dyDescent="0.2"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6"/>
      <c r="Y1195" s="6"/>
      <c r="Z1195" s="6"/>
      <c r="AA1195" s="6"/>
      <c r="AB1195" s="6"/>
      <c r="AC1195" s="6"/>
      <c r="AD1195" s="6"/>
    </row>
    <row r="1196" spans="3:30" x14ac:dyDescent="0.2"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6"/>
      <c r="Y1196" s="6"/>
      <c r="Z1196" s="6"/>
      <c r="AA1196" s="6"/>
      <c r="AB1196" s="6"/>
      <c r="AC1196" s="6"/>
      <c r="AD1196" s="6"/>
    </row>
    <row r="1197" spans="3:30" x14ac:dyDescent="0.2"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6"/>
      <c r="Y1197" s="6"/>
      <c r="Z1197" s="6"/>
      <c r="AA1197" s="6"/>
      <c r="AB1197" s="6"/>
      <c r="AC1197" s="6"/>
      <c r="AD1197" s="6"/>
    </row>
    <row r="1198" spans="3:30" x14ac:dyDescent="0.2"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6"/>
      <c r="Y1198" s="6"/>
      <c r="Z1198" s="6"/>
      <c r="AA1198" s="6"/>
      <c r="AB1198" s="6"/>
      <c r="AC1198" s="6"/>
      <c r="AD1198" s="6"/>
    </row>
    <row r="1199" spans="3:30" x14ac:dyDescent="0.2"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6"/>
      <c r="Y1199" s="6"/>
      <c r="Z1199" s="6"/>
      <c r="AA1199" s="6"/>
      <c r="AB1199" s="6"/>
      <c r="AC1199" s="6"/>
      <c r="AD1199" s="6"/>
    </row>
    <row r="1200" spans="3:30" x14ac:dyDescent="0.2"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6"/>
      <c r="Y1200" s="6"/>
      <c r="Z1200" s="6"/>
      <c r="AA1200" s="6"/>
      <c r="AB1200" s="6"/>
      <c r="AC1200" s="6"/>
      <c r="AD1200" s="6"/>
    </row>
    <row r="1201" spans="3:30" x14ac:dyDescent="0.2"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6"/>
      <c r="Y1201" s="6"/>
      <c r="Z1201" s="6"/>
      <c r="AA1201" s="6"/>
      <c r="AB1201" s="6"/>
      <c r="AC1201" s="6"/>
      <c r="AD1201" s="6"/>
    </row>
    <row r="1202" spans="3:30" x14ac:dyDescent="0.2"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6"/>
      <c r="Y1202" s="6"/>
      <c r="Z1202" s="6"/>
      <c r="AA1202" s="6"/>
      <c r="AB1202" s="6"/>
      <c r="AC1202" s="6"/>
      <c r="AD1202" s="6"/>
    </row>
    <row r="1203" spans="3:30" x14ac:dyDescent="0.2"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6"/>
      <c r="Y1203" s="6"/>
      <c r="Z1203" s="6"/>
      <c r="AA1203" s="6"/>
      <c r="AB1203" s="6"/>
      <c r="AC1203" s="6"/>
      <c r="AD1203" s="6"/>
    </row>
    <row r="1204" spans="3:30" x14ac:dyDescent="0.2"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6"/>
      <c r="Y1204" s="6"/>
      <c r="Z1204" s="6"/>
      <c r="AA1204" s="6"/>
      <c r="AB1204" s="6"/>
      <c r="AC1204" s="6"/>
      <c r="AD1204" s="6"/>
    </row>
    <row r="1205" spans="3:30" x14ac:dyDescent="0.2"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6"/>
      <c r="Y1205" s="6"/>
      <c r="Z1205" s="6"/>
      <c r="AA1205" s="6"/>
      <c r="AB1205" s="6"/>
      <c r="AC1205" s="6"/>
      <c r="AD1205" s="6"/>
    </row>
    <row r="1206" spans="3:30" x14ac:dyDescent="0.2"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6"/>
      <c r="Y1206" s="6"/>
      <c r="Z1206" s="6"/>
      <c r="AA1206" s="6"/>
      <c r="AB1206" s="6"/>
      <c r="AC1206" s="6"/>
      <c r="AD1206" s="6"/>
    </row>
    <row r="1207" spans="3:30" x14ac:dyDescent="0.2"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6"/>
      <c r="Y1207" s="6"/>
      <c r="Z1207" s="6"/>
      <c r="AA1207" s="6"/>
      <c r="AB1207" s="6"/>
      <c r="AC1207" s="6"/>
      <c r="AD1207" s="6"/>
    </row>
    <row r="1208" spans="3:30" x14ac:dyDescent="0.2"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6"/>
      <c r="Y1208" s="6"/>
      <c r="Z1208" s="6"/>
      <c r="AA1208" s="6"/>
      <c r="AB1208" s="6"/>
      <c r="AC1208" s="6"/>
      <c r="AD1208" s="6"/>
    </row>
    <row r="1209" spans="3:30" x14ac:dyDescent="0.2"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6"/>
      <c r="Y1209" s="6"/>
      <c r="Z1209" s="6"/>
      <c r="AA1209" s="6"/>
      <c r="AB1209" s="6"/>
      <c r="AC1209" s="6"/>
      <c r="AD1209" s="6"/>
    </row>
    <row r="1210" spans="3:30" x14ac:dyDescent="0.2"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6"/>
      <c r="Y1210" s="6"/>
      <c r="Z1210" s="6"/>
      <c r="AA1210" s="6"/>
      <c r="AB1210" s="6"/>
      <c r="AC1210" s="6"/>
      <c r="AD1210" s="6"/>
    </row>
    <row r="1211" spans="3:30" x14ac:dyDescent="0.2"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6"/>
      <c r="Y1211" s="6"/>
      <c r="Z1211" s="6"/>
      <c r="AA1211" s="6"/>
      <c r="AB1211" s="6"/>
      <c r="AC1211" s="6"/>
      <c r="AD1211" s="6"/>
    </row>
    <row r="1212" spans="3:30" x14ac:dyDescent="0.2"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6"/>
      <c r="Y1212" s="6"/>
      <c r="Z1212" s="6"/>
      <c r="AA1212" s="6"/>
      <c r="AB1212" s="6"/>
      <c r="AC1212" s="6"/>
      <c r="AD1212" s="6"/>
    </row>
    <row r="1213" spans="3:30" x14ac:dyDescent="0.2"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6"/>
      <c r="Y1213" s="6"/>
      <c r="Z1213" s="6"/>
      <c r="AA1213" s="6"/>
      <c r="AB1213" s="6"/>
      <c r="AC1213" s="6"/>
      <c r="AD1213" s="6"/>
    </row>
    <row r="1214" spans="3:30" x14ac:dyDescent="0.2"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6"/>
      <c r="Y1214" s="6"/>
      <c r="Z1214" s="6"/>
      <c r="AA1214" s="6"/>
      <c r="AB1214" s="6"/>
      <c r="AC1214" s="6"/>
      <c r="AD1214" s="6"/>
    </row>
    <row r="1215" spans="3:30" x14ac:dyDescent="0.2"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6"/>
      <c r="Y1215" s="6"/>
      <c r="Z1215" s="6"/>
      <c r="AA1215" s="6"/>
      <c r="AB1215" s="6"/>
      <c r="AC1215" s="6"/>
      <c r="AD1215" s="6"/>
    </row>
    <row r="1216" spans="3:30" x14ac:dyDescent="0.2"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6"/>
      <c r="Y1216" s="6"/>
      <c r="Z1216" s="6"/>
      <c r="AA1216" s="6"/>
      <c r="AB1216" s="6"/>
      <c r="AC1216" s="6"/>
      <c r="AD1216" s="6"/>
    </row>
    <row r="1217" spans="3:30" x14ac:dyDescent="0.2"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6"/>
      <c r="Y1217" s="6"/>
      <c r="Z1217" s="6"/>
      <c r="AA1217" s="6"/>
      <c r="AB1217" s="6"/>
      <c r="AC1217" s="6"/>
      <c r="AD1217" s="6"/>
    </row>
    <row r="1218" spans="3:30" x14ac:dyDescent="0.2"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6"/>
      <c r="Y1218" s="6"/>
      <c r="Z1218" s="6"/>
      <c r="AA1218" s="6"/>
      <c r="AB1218" s="6"/>
      <c r="AC1218" s="6"/>
      <c r="AD1218" s="6"/>
    </row>
    <row r="1219" spans="3:30" x14ac:dyDescent="0.2"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6"/>
      <c r="Y1219" s="6"/>
      <c r="Z1219" s="6"/>
      <c r="AA1219" s="6"/>
      <c r="AB1219" s="6"/>
      <c r="AC1219" s="6"/>
      <c r="AD1219" s="6"/>
    </row>
    <row r="1220" spans="3:30" x14ac:dyDescent="0.2"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6"/>
      <c r="Y1220" s="6"/>
      <c r="Z1220" s="6"/>
      <c r="AA1220" s="6"/>
      <c r="AB1220" s="6"/>
      <c r="AC1220" s="6"/>
      <c r="AD1220" s="6"/>
    </row>
    <row r="1221" spans="3:30" x14ac:dyDescent="0.2"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6"/>
      <c r="Y1221" s="6"/>
      <c r="Z1221" s="6"/>
      <c r="AA1221" s="6"/>
      <c r="AB1221" s="6"/>
      <c r="AC1221" s="6"/>
      <c r="AD1221" s="6"/>
    </row>
    <row r="1222" spans="3:30" x14ac:dyDescent="0.2"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6"/>
      <c r="Y1222" s="6"/>
      <c r="Z1222" s="6"/>
      <c r="AA1222" s="6"/>
      <c r="AB1222" s="6"/>
      <c r="AC1222" s="6"/>
      <c r="AD1222" s="6"/>
    </row>
    <row r="1223" spans="3:30" x14ac:dyDescent="0.2"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6"/>
      <c r="Y1223" s="6"/>
      <c r="Z1223" s="6"/>
      <c r="AA1223" s="6"/>
      <c r="AB1223" s="6"/>
      <c r="AC1223" s="6"/>
      <c r="AD1223" s="6"/>
    </row>
    <row r="1224" spans="3:30" x14ac:dyDescent="0.2"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6"/>
      <c r="Y1224" s="6"/>
      <c r="Z1224" s="6"/>
      <c r="AA1224" s="6"/>
      <c r="AB1224" s="6"/>
      <c r="AC1224" s="6"/>
      <c r="AD1224" s="6"/>
    </row>
    <row r="1225" spans="3:30" x14ac:dyDescent="0.2"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6"/>
      <c r="Y1225" s="6"/>
      <c r="Z1225" s="6"/>
      <c r="AA1225" s="6"/>
      <c r="AB1225" s="6"/>
      <c r="AC1225" s="6"/>
      <c r="AD1225" s="6"/>
    </row>
    <row r="1226" spans="3:30" x14ac:dyDescent="0.2"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6"/>
      <c r="Y1226" s="6"/>
      <c r="Z1226" s="6"/>
      <c r="AA1226" s="6"/>
      <c r="AB1226" s="6"/>
      <c r="AC1226" s="6"/>
      <c r="AD1226" s="6"/>
    </row>
    <row r="1227" spans="3:30" x14ac:dyDescent="0.2"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6"/>
      <c r="Y1227" s="6"/>
      <c r="Z1227" s="6"/>
      <c r="AA1227" s="6"/>
      <c r="AB1227" s="6"/>
      <c r="AC1227" s="6"/>
      <c r="AD1227" s="6"/>
    </row>
    <row r="1228" spans="3:30" x14ac:dyDescent="0.2"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6"/>
      <c r="Y1228" s="6"/>
      <c r="Z1228" s="6"/>
      <c r="AA1228" s="6"/>
      <c r="AB1228" s="6"/>
      <c r="AC1228" s="6"/>
      <c r="AD1228" s="6"/>
    </row>
    <row r="1229" spans="3:30" x14ac:dyDescent="0.2"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6"/>
      <c r="Y1229" s="6"/>
      <c r="Z1229" s="6"/>
      <c r="AA1229" s="6"/>
      <c r="AB1229" s="6"/>
      <c r="AC1229" s="6"/>
      <c r="AD1229" s="6"/>
    </row>
    <row r="1230" spans="3:30" x14ac:dyDescent="0.2"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6"/>
      <c r="Y1230" s="6"/>
      <c r="Z1230" s="6"/>
      <c r="AA1230" s="6"/>
      <c r="AB1230" s="6"/>
      <c r="AC1230" s="6"/>
      <c r="AD1230" s="6"/>
    </row>
    <row r="1231" spans="3:30" x14ac:dyDescent="0.2"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6"/>
      <c r="Y1231" s="6"/>
      <c r="Z1231" s="6"/>
      <c r="AA1231" s="6"/>
      <c r="AB1231" s="6"/>
      <c r="AC1231" s="6"/>
      <c r="AD1231" s="6"/>
    </row>
    <row r="1232" spans="3:30" x14ac:dyDescent="0.2"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6"/>
      <c r="Y1232" s="6"/>
      <c r="Z1232" s="6"/>
      <c r="AA1232" s="6"/>
      <c r="AB1232" s="6"/>
      <c r="AC1232" s="6"/>
      <c r="AD1232" s="6"/>
    </row>
    <row r="1233" spans="3:30" x14ac:dyDescent="0.2"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6"/>
      <c r="Y1233" s="6"/>
      <c r="Z1233" s="6"/>
      <c r="AA1233" s="6"/>
      <c r="AB1233" s="6"/>
      <c r="AC1233" s="6"/>
      <c r="AD1233" s="6"/>
    </row>
    <row r="1234" spans="3:30" x14ac:dyDescent="0.2"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6"/>
      <c r="Y1234" s="6"/>
      <c r="Z1234" s="6"/>
      <c r="AA1234" s="6"/>
      <c r="AB1234" s="6"/>
      <c r="AC1234" s="6"/>
      <c r="AD1234" s="6"/>
    </row>
    <row r="1235" spans="3:30" x14ac:dyDescent="0.2"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6"/>
      <c r="Y1235" s="6"/>
      <c r="Z1235" s="6"/>
      <c r="AA1235" s="6"/>
      <c r="AB1235" s="6"/>
      <c r="AC1235" s="6"/>
      <c r="AD1235" s="6"/>
    </row>
    <row r="1236" spans="3:30" x14ac:dyDescent="0.2"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6"/>
      <c r="Y1236" s="6"/>
      <c r="Z1236" s="6"/>
      <c r="AA1236" s="6"/>
      <c r="AB1236" s="6"/>
      <c r="AC1236" s="6"/>
      <c r="AD1236" s="6"/>
    </row>
    <row r="1237" spans="3:30" x14ac:dyDescent="0.2"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6"/>
      <c r="Y1237" s="6"/>
      <c r="Z1237" s="6"/>
      <c r="AA1237" s="6"/>
      <c r="AB1237" s="6"/>
      <c r="AC1237" s="6"/>
      <c r="AD1237" s="6"/>
    </row>
    <row r="1238" spans="3:30" x14ac:dyDescent="0.2"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6"/>
      <c r="Y1238" s="6"/>
      <c r="Z1238" s="6"/>
      <c r="AA1238" s="6"/>
      <c r="AB1238" s="6"/>
      <c r="AC1238" s="6"/>
      <c r="AD1238" s="6"/>
    </row>
    <row r="1239" spans="3:30" x14ac:dyDescent="0.2"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6"/>
      <c r="Y1239" s="6"/>
      <c r="Z1239" s="6"/>
      <c r="AA1239" s="6"/>
      <c r="AB1239" s="6"/>
      <c r="AC1239" s="6"/>
      <c r="AD1239" s="6"/>
    </row>
    <row r="1240" spans="3:30" x14ac:dyDescent="0.2"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6"/>
      <c r="Y1240" s="6"/>
      <c r="Z1240" s="6"/>
      <c r="AA1240" s="6"/>
      <c r="AB1240" s="6"/>
      <c r="AC1240" s="6"/>
      <c r="AD1240" s="6"/>
    </row>
    <row r="1241" spans="3:30" x14ac:dyDescent="0.2"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6"/>
      <c r="Y1241" s="6"/>
      <c r="Z1241" s="6"/>
      <c r="AA1241" s="6"/>
      <c r="AB1241" s="6"/>
      <c r="AC1241" s="6"/>
      <c r="AD1241" s="6"/>
    </row>
    <row r="1242" spans="3:30" x14ac:dyDescent="0.2"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6"/>
      <c r="Y1242" s="6"/>
      <c r="Z1242" s="6"/>
      <c r="AA1242" s="6"/>
      <c r="AB1242" s="6"/>
      <c r="AC1242" s="6"/>
      <c r="AD1242" s="6"/>
    </row>
    <row r="1243" spans="3:30" x14ac:dyDescent="0.2"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6"/>
      <c r="Y1243" s="6"/>
      <c r="Z1243" s="6"/>
      <c r="AA1243" s="6"/>
      <c r="AB1243" s="6"/>
      <c r="AC1243" s="6"/>
      <c r="AD1243" s="6"/>
    </row>
    <row r="1244" spans="3:30" x14ac:dyDescent="0.2"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6"/>
      <c r="Y1244" s="6"/>
      <c r="Z1244" s="6"/>
      <c r="AA1244" s="6"/>
      <c r="AB1244" s="6"/>
      <c r="AC1244" s="6"/>
      <c r="AD1244" s="6"/>
    </row>
    <row r="1245" spans="3:30" x14ac:dyDescent="0.2"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6"/>
      <c r="Y1245" s="6"/>
      <c r="Z1245" s="6"/>
      <c r="AA1245" s="6"/>
      <c r="AB1245" s="6"/>
      <c r="AC1245" s="6"/>
      <c r="AD1245" s="6"/>
    </row>
    <row r="1246" spans="3:30" x14ac:dyDescent="0.2"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6"/>
      <c r="Y1246" s="6"/>
      <c r="Z1246" s="6"/>
      <c r="AA1246" s="6"/>
      <c r="AB1246" s="6"/>
      <c r="AC1246" s="6"/>
      <c r="AD1246" s="6"/>
    </row>
    <row r="1247" spans="3:30" x14ac:dyDescent="0.2"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6"/>
      <c r="Y1247" s="6"/>
      <c r="Z1247" s="6"/>
      <c r="AA1247" s="6"/>
      <c r="AB1247" s="6"/>
      <c r="AC1247" s="6"/>
      <c r="AD1247" s="6"/>
    </row>
    <row r="1248" spans="3:30" x14ac:dyDescent="0.2"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6"/>
      <c r="Y1248" s="6"/>
      <c r="Z1248" s="6"/>
      <c r="AA1248" s="6"/>
      <c r="AB1248" s="6"/>
      <c r="AC1248" s="6"/>
      <c r="AD1248" s="6"/>
    </row>
    <row r="1249" spans="3:30" x14ac:dyDescent="0.2"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6"/>
      <c r="Y1249" s="6"/>
      <c r="Z1249" s="6"/>
      <c r="AA1249" s="6"/>
      <c r="AB1249" s="6"/>
      <c r="AC1249" s="6"/>
      <c r="AD1249" s="6"/>
    </row>
    <row r="1250" spans="3:30" x14ac:dyDescent="0.2"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6"/>
      <c r="Y1250" s="6"/>
      <c r="Z1250" s="6"/>
      <c r="AA1250" s="6"/>
      <c r="AB1250" s="6"/>
      <c r="AC1250" s="6"/>
      <c r="AD1250" s="6"/>
    </row>
    <row r="1251" spans="3:30" x14ac:dyDescent="0.2"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6"/>
      <c r="Y1251" s="6"/>
      <c r="Z1251" s="6"/>
      <c r="AA1251" s="6"/>
      <c r="AB1251" s="6"/>
      <c r="AC1251" s="6"/>
      <c r="AD1251" s="6"/>
    </row>
    <row r="1252" spans="3:30" x14ac:dyDescent="0.2"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6"/>
      <c r="Y1252" s="6"/>
      <c r="Z1252" s="6"/>
      <c r="AA1252" s="6"/>
      <c r="AB1252" s="6"/>
      <c r="AC1252" s="6"/>
      <c r="AD1252" s="6"/>
    </row>
    <row r="1253" spans="3:30" x14ac:dyDescent="0.2"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6"/>
      <c r="Y1253" s="6"/>
      <c r="Z1253" s="6"/>
      <c r="AA1253" s="6"/>
      <c r="AB1253" s="6"/>
      <c r="AC1253" s="6"/>
      <c r="AD1253" s="6"/>
    </row>
    <row r="1254" spans="3:30" x14ac:dyDescent="0.2"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6"/>
      <c r="Y1254" s="6"/>
      <c r="Z1254" s="6"/>
      <c r="AA1254" s="6"/>
      <c r="AB1254" s="6"/>
      <c r="AC1254" s="6"/>
      <c r="AD1254" s="6"/>
    </row>
    <row r="1255" spans="3:30" x14ac:dyDescent="0.2"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6"/>
      <c r="Y1255" s="6"/>
      <c r="Z1255" s="6"/>
      <c r="AA1255" s="6"/>
      <c r="AB1255" s="6"/>
      <c r="AC1255" s="6"/>
      <c r="AD1255" s="6"/>
    </row>
    <row r="1256" spans="3:30" x14ac:dyDescent="0.2"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6"/>
      <c r="Y1256" s="6"/>
      <c r="Z1256" s="6"/>
      <c r="AA1256" s="6"/>
      <c r="AB1256" s="6"/>
      <c r="AC1256" s="6"/>
      <c r="AD1256" s="6"/>
    </row>
    <row r="1257" spans="3:30" x14ac:dyDescent="0.2"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6"/>
      <c r="Y1257" s="6"/>
      <c r="Z1257" s="6"/>
      <c r="AA1257" s="6"/>
      <c r="AB1257" s="6"/>
      <c r="AC1257" s="6"/>
      <c r="AD1257" s="6"/>
    </row>
    <row r="1258" spans="3:30" x14ac:dyDescent="0.2"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6"/>
      <c r="Y1258" s="6"/>
      <c r="Z1258" s="6"/>
      <c r="AA1258" s="6"/>
      <c r="AB1258" s="6"/>
      <c r="AC1258" s="6"/>
      <c r="AD1258" s="6"/>
    </row>
    <row r="1259" spans="3:30" x14ac:dyDescent="0.2"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6"/>
      <c r="Y1259" s="6"/>
      <c r="Z1259" s="6"/>
      <c r="AA1259" s="6"/>
      <c r="AB1259" s="6"/>
      <c r="AC1259" s="6"/>
      <c r="AD1259" s="6"/>
    </row>
    <row r="1260" spans="3:30" x14ac:dyDescent="0.2"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6"/>
      <c r="Y1260" s="6"/>
      <c r="Z1260" s="6"/>
      <c r="AA1260" s="6"/>
      <c r="AB1260" s="6"/>
      <c r="AC1260" s="6"/>
      <c r="AD1260" s="6"/>
    </row>
    <row r="1261" spans="3:30" x14ac:dyDescent="0.2"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6"/>
      <c r="Y1261" s="6"/>
      <c r="Z1261" s="6"/>
      <c r="AA1261" s="6"/>
      <c r="AB1261" s="6"/>
      <c r="AC1261" s="6"/>
      <c r="AD1261" s="6"/>
    </row>
    <row r="1262" spans="3:30" x14ac:dyDescent="0.2"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6"/>
      <c r="Y1262" s="6"/>
      <c r="Z1262" s="6"/>
      <c r="AA1262" s="6"/>
      <c r="AB1262" s="6"/>
      <c r="AC1262" s="6"/>
      <c r="AD1262" s="6"/>
    </row>
    <row r="1263" spans="3:30" x14ac:dyDescent="0.2"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6"/>
      <c r="Y1263" s="6"/>
      <c r="Z1263" s="6"/>
      <c r="AA1263" s="6"/>
      <c r="AB1263" s="6"/>
      <c r="AC1263" s="6"/>
      <c r="AD1263" s="6"/>
    </row>
    <row r="1264" spans="3:30" x14ac:dyDescent="0.2"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6"/>
      <c r="Y1264" s="6"/>
      <c r="Z1264" s="6"/>
      <c r="AA1264" s="6"/>
      <c r="AB1264" s="6"/>
      <c r="AC1264" s="6"/>
      <c r="AD1264" s="6"/>
    </row>
    <row r="1265" spans="3:30" x14ac:dyDescent="0.2"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6"/>
      <c r="Y1265" s="6"/>
      <c r="Z1265" s="6"/>
      <c r="AA1265" s="6"/>
      <c r="AB1265" s="6"/>
      <c r="AC1265" s="6"/>
      <c r="AD1265" s="6"/>
    </row>
    <row r="1266" spans="3:30" x14ac:dyDescent="0.2"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6"/>
      <c r="Y1266" s="6"/>
      <c r="Z1266" s="6"/>
      <c r="AA1266" s="6"/>
      <c r="AB1266" s="6"/>
      <c r="AC1266" s="6"/>
      <c r="AD1266" s="6"/>
    </row>
    <row r="1267" spans="3:30" x14ac:dyDescent="0.2"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6"/>
      <c r="Y1267" s="6"/>
      <c r="Z1267" s="6"/>
      <c r="AA1267" s="6"/>
      <c r="AB1267" s="6"/>
      <c r="AC1267" s="6"/>
      <c r="AD1267" s="6"/>
    </row>
    <row r="1268" spans="3:30" x14ac:dyDescent="0.2"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6"/>
      <c r="Y1268" s="6"/>
      <c r="Z1268" s="6"/>
      <c r="AA1268" s="6"/>
      <c r="AB1268" s="6"/>
      <c r="AC1268" s="6"/>
      <c r="AD1268" s="6"/>
    </row>
    <row r="1269" spans="3:30" x14ac:dyDescent="0.2"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6"/>
      <c r="Y1269" s="6"/>
      <c r="Z1269" s="6"/>
      <c r="AA1269" s="6"/>
      <c r="AB1269" s="6"/>
      <c r="AC1269" s="6"/>
      <c r="AD1269" s="6"/>
    </row>
    <row r="1270" spans="3:30" x14ac:dyDescent="0.2"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6"/>
      <c r="Y1270" s="6"/>
      <c r="Z1270" s="6"/>
      <c r="AA1270" s="6"/>
      <c r="AB1270" s="6"/>
      <c r="AC1270" s="6"/>
      <c r="AD1270" s="6"/>
    </row>
    <row r="1271" spans="3:30" x14ac:dyDescent="0.2"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6"/>
      <c r="Y1271" s="6"/>
      <c r="Z1271" s="6"/>
      <c r="AA1271" s="6"/>
      <c r="AB1271" s="6"/>
      <c r="AC1271" s="6"/>
      <c r="AD1271" s="6"/>
    </row>
    <row r="1272" spans="3:30" x14ac:dyDescent="0.2"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6"/>
      <c r="Y1272" s="6"/>
      <c r="Z1272" s="6"/>
      <c r="AA1272" s="6"/>
      <c r="AB1272" s="6"/>
      <c r="AC1272" s="6"/>
      <c r="AD1272" s="6"/>
    </row>
    <row r="1273" spans="3:30" x14ac:dyDescent="0.2"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6"/>
      <c r="Y1273" s="6"/>
      <c r="Z1273" s="6"/>
      <c r="AA1273" s="6"/>
      <c r="AB1273" s="6"/>
      <c r="AC1273" s="6"/>
      <c r="AD1273" s="6"/>
    </row>
    <row r="1274" spans="3:30" x14ac:dyDescent="0.2"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6"/>
      <c r="Y1274" s="6"/>
      <c r="Z1274" s="6"/>
      <c r="AA1274" s="6"/>
      <c r="AB1274" s="6"/>
      <c r="AC1274" s="6"/>
      <c r="AD1274" s="6"/>
    </row>
    <row r="1275" spans="3:30" x14ac:dyDescent="0.2"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6"/>
      <c r="Y1275" s="6"/>
      <c r="Z1275" s="6"/>
      <c r="AA1275" s="6"/>
      <c r="AB1275" s="6"/>
      <c r="AC1275" s="6"/>
      <c r="AD1275" s="6"/>
    </row>
    <row r="1276" spans="3:30" x14ac:dyDescent="0.2"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6"/>
      <c r="Y1276" s="6"/>
      <c r="Z1276" s="6"/>
      <c r="AA1276" s="6"/>
      <c r="AB1276" s="6"/>
      <c r="AC1276" s="6"/>
      <c r="AD1276" s="6"/>
    </row>
    <row r="1277" spans="3:30" x14ac:dyDescent="0.2"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6"/>
      <c r="Y1277" s="6"/>
      <c r="Z1277" s="6"/>
      <c r="AA1277" s="6"/>
      <c r="AB1277" s="6"/>
      <c r="AC1277" s="6"/>
      <c r="AD1277" s="6"/>
    </row>
    <row r="1278" spans="3:30" x14ac:dyDescent="0.2"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6"/>
      <c r="Y1278" s="6"/>
      <c r="Z1278" s="6"/>
      <c r="AA1278" s="6"/>
      <c r="AB1278" s="6"/>
      <c r="AC1278" s="6"/>
      <c r="AD1278" s="6"/>
    </row>
    <row r="1279" spans="3:30" x14ac:dyDescent="0.2"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6"/>
      <c r="Y1279" s="6"/>
      <c r="Z1279" s="6"/>
      <c r="AA1279" s="6"/>
      <c r="AB1279" s="6"/>
      <c r="AC1279" s="6"/>
      <c r="AD1279" s="6"/>
    </row>
    <row r="1280" spans="3:30" x14ac:dyDescent="0.2"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6"/>
      <c r="Y1280" s="6"/>
      <c r="Z1280" s="6"/>
      <c r="AA1280" s="6"/>
      <c r="AB1280" s="6"/>
      <c r="AC1280" s="6"/>
      <c r="AD1280" s="6"/>
    </row>
    <row r="1281" spans="3:30" x14ac:dyDescent="0.2"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6"/>
      <c r="Y1281" s="6"/>
      <c r="Z1281" s="6"/>
      <c r="AA1281" s="6"/>
      <c r="AB1281" s="6"/>
      <c r="AC1281" s="6"/>
      <c r="AD1281" s="6"/>
    </row>
    <row r="1282" spans="3:30" x14ac:dyDescent="0.2"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6"/>
      <c r="Y1282" s="6"/>
      <c r="Z1282" s="6"/>
      <c r="AA1282" s="6"/>
      <c r="AB1282" s="6"/>
      <c r="AC1282" s="6"/>
      <c r="AD1282" s="6"/>
    </row>
    <row r="1283" spans="3:30" x14ac:dyDescent="0.2"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6"/>
      <c r="Y1283" s="6"/>
      <c r="Z1283" s="6"/>
      <c r="AA1283" s="6"/>
      <c r="AB1283" s="6"/>
      <c r="AC1283" s="6"/>
      <c r="AD1283" s="6"/>
    </row>
    <row r="1284" spans="3:30" x14ac:dyDescent="0.2"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6"/>
      <c r="Y1284" s="6"/>
      <c r="Z1284" s="6"/>
      <c r="AA1284" s="6"/>
      <c r="AB1284" s="6"/>
      <c r="AC1284" s="6"/>
      <c r="AD1284" s="6"/>
    </row>
    <row r="1285" spans="3:30" x14ac:dyDescent="0.2"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6"/>
      <c r="Y1285" s="6"/>
      <c r="Z1285" s="6"/>
      <c r="AA1285" s="6"/>
      <c r="AB1285" s="6"/>
      <c r="AC1285" s="6"/>
      <c r="AD1285" s="6"/>
    </row>
    <row r="1286" spans="3:30" x14ac:dyDescent="0.2"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6"/>
      <c r="Y1286" s="6"/>
      <c r="Z1286" s="6"/>
      <c r="AA1286" s="6"/>
      <c r="AB1286" s="6"/>
      <c r="AC1286" s="6"/>
      <c r="AD1286" s="6"/>
    </row>
    <row r="1287" spans="3:30" x14ac:dyDescent="0.2"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6"/>
      <c r="Y1287" s="6"/>
      <c r="Z1287" s="6"/>
      <c r="AA1287" s="6"/>
      <c r="AB1287" s="6"/>
      <c r="AC1287" s="6"/>
      <c r="AD1287" s="6"/>
    </row>
    <row r="1288" spans="3:30" x14ac:dyDescent="0.2"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6"/>
      <c r="Y1288" s="6"/>
      <c r="Z1288" s="6"/>
      <c r="AA1288" s="6"/>
      <c r="AB1288" s="6"/>
      <c r="AC1288" s="6"/>
      <c r="AD1288" s="6"/>
    </row>
    <row r="1289" spans="3:30" x14ac:dyDescent="0.2"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6"/>
      <c r="Y1289" s="6"/>
      <c r="Z1289" s="6"/>
      <c r="AA1289" s="6"/>
      <c r="AB1289" s="6"/>
      <c r="AC1289" s="6"/>
      <c r="AD1289" s="6"/>
    </row>
    <row r="1290" spans="3:30" x14ac:dyDescent="0.2"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6"/>
      <c r="Y1290" s="6"/>
      <c r="Z1290" s="6"/>
      <c r="AA1290" s="6"/>
      <c r="AB1290" s="6"/>
      <c r="AC1290" s="6"/>
      <c r="AD1290" s="6"/>
    </row>
    <row r="1291" spans="3:30" x14ac:dyDescent="0.2"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6"/>
      <c r="Y1291" s="6"/>
      <c r="Z1291" s="6"/>
      <c r="AA1291" s="6"/>
      <c r="AB1291" s="6"/>
      <c r="AC1291" s="6"/>
      <c r="AD1291" s="6"/>
    </row>
    <row r="1292" spans="3:30" x14ac:dyDescent="0.2"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6"/>
      <c r="Y1292" s="6"/>
      <c r="Z1292" s="6"/>
      <c r="AA1292" s="6"/>
      <c r="AB1292" s="6"/>
      <c r="AC1292" s="6"/>
      <c r="AD1292" s="6"/>
    </row>
    <row r="1293" spans="3:30" x14ac:dyDescent="0.2"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6"/>
      <c r="Y1293" s="6"/>
      <c r="Z1293" s="6"/>
      <c r="AA1293" s="6"/>
      <c r="AB1293" s="6"/>
      <c r="AC1293" s="6"/>
      <c r="AD1293" s="6"/>
    </row>
    <row r="1294" spans="3:30" x14ac:dyDescent="0.2"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6"/>
      <c r="Y1294" s="6"/>
      <c r="Z1294" s="6"/>
      <c r="AA1294" s="6"/>
      <c r="AB1294" s="6"/>
      <c r="AC1294" s="6"/>
      <c r="AD1294" s="6"/>
    </row>
    <row r="1295" spans="3:30" x14ac:dyDescent="0.2"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6"/>
      <c r="Y1295" s="6"/>
      <c r="Z1295" s="6"/>
      <c r="AA1295" s="6"/>
      <c r="AB1295" s="6"/>
      <c r="AC1295" s="6"/>
      <c r="AD1295" s="6"/>
    </row>
    <row r="1296" spans="3:30" x14ac:dyDescent="0.2"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6"/>
      <c r="Y1296" s="6"/>
      <c r="Z1296" s="6"/>
      <c r="AA1296" s="6"/>
      <c r="AB1296" s="6"/>
      <c r="AC1296" s="6"/>
      <c r="AD1296" s="6"/>
    </row>
    <row r="1297" spans="3:30" x14ac:dyDescent="0.2"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6"/>
      <c r="Y1297" s="6"/>
      <c r="Z1297" s="6"/>
      <c r="AA1297" s="6"/>
      <c r="AB1297" s="6"/>
      <c r="AC1297" s="6"/>
      <c r="AD1297" s="6"/>
    </row>
    <row r="1298" spans="3:30" x14ac:dyDescent="0.2"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6"/>
      <c r="Y1298" s="6"/>
      <c r="Z1298" s="6"/>
      <c r="AA1298" s="6"/>
      <c r="AB1298" s="6"/>
      <c r="AC1298" s="6"/>
      <c r="AD1298" s="6"/>
    </row>
    <row r="1299" spans="3:30" x14ac:dyDescent="0.2"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6"/>
      <c r="Y1299" s="6"/>
      <c r="Z1299" s="6"/>
      <c r="AA1299" s="6"/>
      <c r="AB1299" s="6"/>
      <c r="AC1299" s="6"/>
      <c r="AD1299" s="6"/>
    </row>
    <row r="1300" spans="3:30" x14ac:dyDescent="0.2"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6"/>
      <c r="Y1300" s="6"/>
      <c r="Z1300" s="6"/>
      <c r="AA1300" s="6"/>
      <c r="AB1300" s="6"/>
      <c r="AC1300" s="6"/>
      <c r="AD1300" s="6"/>
    </row>
    <row r="1301" spans="3:30" x14ac:dyDescent="0.2"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6"/>
      <c r="Y1301" s="6"/>
      <c r="Z1301" s="6"/>
      <c r="AA1301" s="6"/>
      <c r="AB1301" s="6"/>
      <c r="AC1301" s="6"/>
      <c r="AD1301" s="6"/>
    </row>
    <row r="1302" spans="3:30" x14ac:dyDescent="0.2"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6"/>
      <c r="Y1302" s="6"/>
      <c r="Z1302" s="6"/>
      <c r="AA1302" s="6"/>
      <c r="AB1302" s="6"/>
      <c r="AC1302" s="6"/>
      <c r="AD1302" s="6"/>
    </row>
    <row r="1303" spans="3:30" x14ac:dyDescent="0.2"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6"/>
      <c r="Y1303" s="6"/>
      <c r="Z1303" s="6"/>
      <c r="AA1303" s="6"/>
      <c r="AB1303" s="6"/>
      <c r="AC1303" s="6"/>
      <c r="AD1303" s="6"/>
    </row>
    <row r="1304" spans="3:30" x14ac:dyDescent="0.2"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6"/>
      <c r="Y1304" s="6"/>
      <c r="Z1304" s="6"/>
      <c r="AA1304" s="6"/>
      <c r="AB1304" s="6"/>
      <c r="AC1304" s="6"/>
      <c r="AD1304" s="6"/>
    </row>
    <row r="1305" spans="3:30" x14ac:dyDescent="0.2"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6"/>
      <c r="Y1305" s="6"/>
      <c r="Z1305" s="6"/>
      <c r="AA1305" s="6"/>
      <c r="AB1305" s="6"/>
      <c r="AC1305" s="6"/>
      <c r="AD1305" s="6"/>
    </row>
    <row r="1306" spans="3:30" x14ac:dyDescent="0.2"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6"/>
      <c r="Y1306" s="6"/>
      <c r="Z1306" s="6"/>
      <c r="AA1306" s="6"/>
      <c r="AB1306" s="6"/>
      <c r="AC1306" s="6"/>
      <c r="AD1306" s="6"/>
    </row>
    <row r="1307" spans="3:30" x14ac:dyDescent="0.2"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6"/>
      <c r="Y1307" s="6"/>
      <c r="Z1307" s="6"/>
      <c r="AA1307" s="6"/>
      <c r="AB1307" s="6"/>
      <c r="AC1307" s="6"/>
      <c r="AD1307" s="6"/>
    </row>
    <row r="1308" spans="3:30" x14ac:dyDescent="0.2"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6"/>
      <c r="Y1308" s="6"/>
      <c r="Z1308" s="6"/>
      <c r="AA1308" s="6"/>
      <c r="AB1308" s="6"/>
      <c r="AC1308" s="6"/>
      <c r="AD1308" s="6"/>
    </row>
    <row r="1309" spans="3:30" x14ac:dyDescent="0.2"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6"/>
      <c r="Y1309" s="6"/>
      <c r="Z1309" s="6"/>
      <c r="AA1309" s="6"/>
      <c r="AB1309" s="6"/>
      <c r="AC1309" s="6"/>
      <c r="AD1309" s="6"/>
    </row>
    <row r="1310" spans="3:30" x14ac:dyDescent="0.2">
      <c r="C1310" s="6"/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6"/>
      <c r="Y1310" s="6"/>
      <c r="Z1310" s="6"/>
      <c r="AA1310" s="6"/>
      <c r="AB1310" s="6"/>
      <c r="AC1310" s="6"/>
      <c r="AD1310" s="6"/>
    </row>
    <row r="1311" spans="3:30" x14ac:dyDescent="0.2">
      <c r="C1311" s="6"/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6"/>
      <c r="Y1311" s="6"/>
      <c r="Z1311" s="6"/>
      <c r="AA1311" s="6"/>
      <c r="AB1311" s="6"/>
      <c r="AC1311" s="6"/>
      <c r="AD1311" s="6"/>
    </row>
    <row r="1312" spans="3:30" x14ac:dyDescent="0.2">
      <c r="C1312" s="6"/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6"/>
      <c r="Y1312" s="6"/>
      <c r="Z1312" s="6"/>
      <c r="AA1312" s="6"/>
      <c r="AB1312" s="6"/>
      <c r="AC1312" s="6"/>
      <c r="AD1312" s="6"/>
    </row>
    <row r="1313" spans="3:30" x14ac:dyDescent="0.2">
      <c r="C1313" s="6"/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6"/>
      <c r="Y1313" s="6"/>
      <c r="Z1313" s="6"/>
      <c r="AA1313" s="6"/>
      <c r="AB1313" s="6"/>
      <c r="AC1313" s="6"/>
      <c r="AD1313" s="6"/>
    </row>
    <row r="1314" spans="3:30" x14ac:dyDescent="0.2">
      <c r="C1314" s="6"/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6"/>
      <c r="Y1314" s="6"/>
      <c r="Z1314" s="6"/>
      <c r="AA1314" s="6"/>
      <c r="AB1314" s="6"/>
      <c r="AC1314" s="6"/>
      <c r="AD1314" s="6"/>
    </row>
    <row r="1315" spans="3:30" x14ac:dyDescent="0.2">
      <c r="C1315" s="6"/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6"/>
      <c r="Y1315" s="6"/>
      <c r="Z1315" s="6"/>
      <c r="AA1315" s="6"/>
      <c r="AB1315" s="6"/>
      <c r="AC1315" s="6"/>
      <c r="AD1315" s="6"/>
    </row>
    <row r="1316" spans="3:30" x14ac:dyDescent="0.2">
      <c r="C1316" s="6"/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6"/>
      <c r="Y1316" s="6"/>
      <c r="Z1316" s="6"/>
      <c r="AA1316" s="6"/>
      <c r="AB1316" s="6"/>
      <c r="AC1316" s="6"/>
      <c r="AD1316" s="6"/>
    </row>
    <row r="1317" spans="3:30" x14ac:dyDescent="0.2">
      <c r="C1317" s="6"/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6"/>
      <c r="Y1317" s="6"/>
      <c r="Z1317" s="6"/>
      <c r="AA1317" s="6"/>
      <c r="AB1317" s="6"/>
      <c r="AC1317" s="6"/>
      <c r="AD1317" s="6"/>
    </row>
    <row r="1318" spans="3:30" x14ac:dyDescent="0.2">
      <c r="C1318" s="6"/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6"/>
      <c r="Y1318" s="6"/>
      <c r="Z1318" s="6"/>
      <c r="AA1318" s="6"/>
      <c r="AB1318" s="6"/>
      <c r="AC1318" s="6"/>
      <c r="AD1318" s="6"/>
    </row>
    <row r="1319" spans="3:30" x14ac:dyDescent="0.2">
      <c r="C1319" s="6"/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6"/>
      <c r="Y1319" s="6"/>
      <c r="Z1319" s="6"/>
      <c r="AA1319" s="6"/>
      <c r="AB1319" s="6"/>
      <c r="AC1319" s="6"/>
      <c r="AD1319" s="6"/>
    </row>
    <row r="1320" spans="3:30" x14ac:dyDescent="0.2">
      <c r="C1320" s="6"/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6"/>
      <c r="Y1320" s="6"/>
      <c r="Z1320" s="6"/>
      <c r="AA1320" s="6"/>
      <c r="AB1320" s="6"/>
      <c r="AC1320" s="6"/>
      <c r="AD1320" s="6"/>
    </row>
    <row r="1321" spans="3:30" x14ac:dyDescent="0.2">
      <c r="C1321" s="6"/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6"/>
      <c r="Y1321" s="6"/>
      <c r="Z1321" s="6"/>
      <c r="AA1321" s="6"/>
      <c r="AB1321" s="6"/>
      <c r="AC1321" s="6"/>
      <c r="AD1321" s="6"/>
    </row>
    <row r="1322" spans="3:30" x14ac:dyDescent="0.2">
      <c r="C1322" s="6"/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6"/>
      <c r="Y1322" s="6"/>
      <c r="Z1322" s="6"/>
      <c r="AA1322" s="6"/>
      <c r="AB1322" s="6"/>
      <c r="AC1322" s="6"/>
      <c r="AD1322" s="6"/>
    </row>
    <row r="1323" spans="3:30" x14ac:dyDescent="0.2">
      <c r="C1323" s="6"/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6"/>
      <c r="Y1323" s="6"/>
      <c r="Z1323" s="6"/>
      <c r="AA1323" s="6"/>
      <c r="AB1323" s="6"/>
      <c r="AC1323" s="6"/>
      <c r="AD1323" s="6"/>
    </row>
    <row r="1324" spans="3:30" x14ac:dyDescent="0.2">
      <c r="C1324" s="6"/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6"/>
      <c r="Y1324" s="6"/>
      <c r="Z1324" s="6"/>
      <c r="AA1324" s="6"/>
      <c r="AB1324" s="6"/>
      <c r="AC1324" s="6"/>
      <c r="AD1324" s="6"/>
    </row>
    <row r="1325" spans="3:30" x14ac:dyDescent="0.2">
      <c r="C1325" s="6"/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6"/>
      <c r="Y1325" s="6"/>
      <c r="Z1325" s="6"/>
      <c r="AA1325" s="6"/>
      <c r="AB1325" s="6"/>
      <c r="AC1325" s="6"/>
      <c r="AD1325" s="6"/>
    </row>
    <row r="1326" spans="3:30" x14ac:dyDescent="0.2">
      <c r="C1326" s="6"/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6"/>
      <c r="Y1326" s="6"/>
      <c r="Z1326" s="6"/>
      <c r="AA1326" s="6"/>
      <c r="AB1326" s="6"/>
      <c r="AC1326" s="6"/>
      <c r="AD1326" s="6"/>
    </row>
    <row r="1327" spans="3:30" x14ac:dyDescent="0.2">
      <c r="C1327" s="6"/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6"/>
      <c r="Y1327" s="6"/>
      <c r="Z1327" s="6"/>
      <c r="AA1327" s="6"/>
      <c r="AB1327" s="6"/>
      <c r="AC1327" s="6"/>
      <c r="AD1327" s="6"/>
    </row>
    <row r="1328" spans="3:30" x14ac:dyDescent="0.2">
      <c r="C1328" s="6"/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6"/>
      <c r="Y1328" s="6"/>
      <c r="Z1328" s="6"/>
      <c r="AA1328" s="6"/>
      <c r="AB1328" s="6"/>
      <c r="AC1328" s="6"/>
      <c r="AD1328" s="6"/>
    </row>
    <row r="1329" spans="3:30" x14ac:dyDescent="0.2">
      <c r="C1329" s="6"/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6"/>
      <c r="Y1329" s="6"/>
      <c r="Z1329" s="6"/>
      <c r="AA1329" s="6"/>
      <c r="AB1329" s="6"/>
      <c r="AC1329" s="6"/>
      <c r="AD1329" s="6"/>
    </row>
    <row r="1330" spans="3:30" x14ac:dyDescent="0.2">
      <c r="C1330" s="6"/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6"/>
      <c r="Y1330" s="6"/>
      <c r="Z1330" s="6"/>
      <c r="AA1330" s="6"/>
      <c r="AB1330" s="6"/>
      <c r="AC1330" s="6"/>
      <c r="AD1330" s="6"/>
    </row>
    <row r="1331" spans="3:30" x14ac:dyDescent="0.2">
      <c r="C1331" s="6"/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6"/>
      <c r="Y1331" s="6"/>
      <c r="Z1331" s="6"/>
      <c r="AA1331" s="6"/>
      <c r="AB1331" s="6"/>
      <c r="AC1331" s="6"/>
      <c r="AD1331" s="6"/>
    </row>
    <row r="1332" spans="3:30" x14ac:dyDescent="0.2">
      <c r="C1332" s="6"/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6"/>
      <c r="Y1332" s="6"/>
      <c r="Z1332" s="6"/>
      <c r="AA1332" s="6"/>
      <c r="AB1332" s="6"/>
      <c r="AC1332" s="6"/>
      <c r="AD1332" s="6"/>
    </row>
    <row r="1333" spans="3:30" x14ac:dyDescent="0.2">
      <c r="C1333" s="6"/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6"/>
      <c r="Y1333" s="6"/>
      <c r="Z1333" s="6"/>
      <c r="AA1333" s="6"/>
      <c r="AB1333" s="6"/>
      <c r="AC1333" s="6"/>
      <c r="AD1333" s="6"/>
    </row>
    <row r="1334" spans="3:30" x14ac:dyDescent="0.2">
      <c r="C1334" s="6"/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6"/>
      <c r="Y1334" s="6"/>
      <c r="Z1334" s="6"/>
      <c r="AA1334" s="6"/>
      <c r="AB1334" s="6"/>
      <c r="AC1334" s="6"/>
      <c r="AD1334" s="6"/>
    </row>
    <row r="1335" spans="3:30" x14ac:dyDescent="0.2">
      <c r="C1335" s="6"/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6"/>
      <c r="Y1335" s="6"/>
      <c r="Z1335" s="6"/>
      <c r="AA1335" s="6"/>
      <c r="AB1335" s="6"/>
      <c r="AC1335" s="6"/>
      <c r="AD1335" s="6"/>
    </row>
    <row r="1336" spans="3:30" x14ac:dyDescent="0.2">
      <c r="C1336" s="6"/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6"/>
      <c r="Y1336" s="6"/>
      <c r="Z1336" s="6"/>
      <c r="AA1336" s="6"/>
      <c r="AB1336" s="6"/>
      <c r="AC1336" s="6"/>
      <c r="AD1336" s="6"/>
    </row>
    <row r="1337" spans="3:30" x14ac:dyDescent="0.2">
      <c r="C1337" s="6"/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6"/>
      <c r="Y1337" s="6"/>
      <c r="Z1337" s="6"/>
      <c r="AA1337" s="6"/>
      <c r="AB1337" s="6"/>
      <c r="AC1337" s="6"/>
      <c r="AD1337" s="6"/>
    </row>
    <row r="1338" spans="3:30" x14ac:dyDescent="0.2">
      <c r="C1338" s="6"/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6"/>
      <c r="Y1338" s="6"/>
      <c r="Z1338" s="6"/>
      <c r="AA1338" s="6"/>
      <c r="AB1338" s="6"/>
      <c r="AC1338" s="6"/>
      <c r="AD1338" s="6"/>
    </row>
    <row r="1339" spans="3:30" x14ac:dyDescent="0.2">
      <c r="C1339" s="6"/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6"/>
      <c r="Y1339" s="6"/>
      <c r="Z1339" s="6"/>
      <c r="AA1339" s="6"/>
      <c r="AB1339" s="6"/>
      <c r="AC1339" s="6"/>
      <c r="AD1339" s="6"/>
    </row>
    <row r="1340" spans="3:30" x14ac:dyDescent="0.2">
      <c r="C1340" s="6"/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6"/>
      <c r="Y1340" s="6"/>
      <c r="Z1340" s="6"/>
      <c r="AA1340" s="6"/>
      <c r="AB1340" s="6"/>
      <c r="AC1340" s="6"/>
      <c r="AD1340" s="6"/>
    </row>
    <row r="1341" spans="3:30" x14ac:dyDescent="0.2">
      <c r="C1341" s="6"/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6"/>
      <c r="Y1341" s="6"/>
      <c r="Z1341" s="6"/>
      <c r="AA1341" s="6"/>
      <c r="AB1341" s="6"/>
      <c r="AC1341" s="6"/>
      <c r="AD1341" s="6"/>
    </row>
    <row r="1342" spans="3:30" x14ac:dyDescent="0.2">
      <c r="C1342" s="6"/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6"/>
      <c r="Y1342" s="6"/>
      <c r="Z1342" s="6"/>
      <c r="AA1342" s="6"/>
      <c r="AB1342" s="6"/>
      <c r="AC1342" s="6"/>
      <c r="AD1342" s="6"/>
    </row>
    <row r="1343" spans="3:30" x14ac:dyDescent="0.2">
      <c r="C1343" s="6"/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6"/>
      <c r="Y1343" s="6"/>
      <c r="Z1343" s="6"/>
      <c r="AA1343" s="6"/>
      <c r="AB1343" s="6"/>
      <c r="AC1343" s="6"/>
      <c r="AD1343" s="6"/>
    </row>
    <row r="1344" spans="3:30" x14ac:dyDescent="0.2">
      <c r="C1344" s="6"/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6"/>
      <c r="Y1344" s="6"/>
      <c r="Z1344" s="6"/>
      <c r="AA1344" s="6"/>
      <c r="AB1344" s="6"/>
      <c r="AC1344" s="6"/>
      <c r="AD1344" s="6"/>
    </row>
    <row r="1345" spans="3:30" x14ac:dyDescent="0.2">
      <c r="C1345" s="6"/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6"/>
      <c r="Y1345" s="6"/>
      <c r="Z1345" s="6"/>
      <c r="AA1345" s="6"/>
      <c r="AB1345" s="6"/>
      <c r="AC1345" s="6"/>
      <c r="AD1345" s="6"/>
    </row>
    <row r="1346" spans="3:30" x14ac:dyDescent="0.2">
      <c r="C1346" s="6"/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6"/>
      <c r="Y1346" s="6"/>
      <c r="Z1346" s="6"/>
      <c r="AA1346" s="6"/>
      <c r="AB1346" s="6"/>
      <c r="AC1346" s="6"/>
      <c r="AD1346" s="6"/>
    </row>
    <row r="1347" spans="3:30" x14ac:dyDescent="0.2">
      <c r="C1347" s="6"/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6"/>
      <c r="Y1347" s="6"/>
      <c r="Z1347" s="6"/>
      <c r="AA1347" s="6"/>
      <c r="AB1347" s="6"/>
      <c r="AC1347" s="6"/>
      <c r="AD1347" s="6"/>
    </row>
    <row r="1348" spans="3:30" x14ac:dyDescent="0.2">
      <c r="C1348" s="6"/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6"/>
      <c r="Y1348" s="6"/>
      <c r="Z1348" s="6"/>
      <c r="AA1348" s="6"/>
      <c r="AB1348" s="6"/>
      <c r="AC1348" s="6"/>
      <c r="AD1348" s="6"/>
    </row>
    <row r="1349" spans="3:30" x14ac:dyDescent="0.2">
      <c r="C1349" s="6"/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6"/>
      <c r="Y1349" s="6"/>
      <c r="Z1349" s="6"/>
      <c r="AA1349" s="6"/>
      <c r="AB1349" s="6"/>
      <c r="AC1349" s="6"/>
      <c r="AD1349" s="6"/>
    </row>
    <row r="1350" spans="3:30" x14ac:dyDescent="0.2">
      <c r="C1350" s="6"/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6"/>
      <c r="Y1350" s="6"/>
      <c r="Z1350" s="6"/>
      <c r="AA1350" s="6"/>
      <c r="AB1350" s="6"/>
      <c r="AC1350" s="6"/>
      <c r="AD1350" s="6"/>
    </row>
    <row r="1351" spans="3:30" x14ac:dyDescent="0.2">
      <c r="C1351" s="6"/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6"/>
      <c r="Y1351" s="6"/>
      <c r="Z1351" s="6"/>
      <c r="AA1351" s="6"/>
      <c r="AB1351" s="6"/>
      <c r="AC1351" s="6"/>
      <c r="AD1351" s="6"/>
    </row>
    <row r="1352" spans="3:30" x14ac:dyDescent="0.2">
      <c r="C1352" s="6"/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6"/>
      <c r="Y1352" s="6"/>
      <c r="Z1352" s="6"/>
      <c r="AA1352" s="6"/>
      <c r="AB1352" s="6"/>
      <c r="AC1352" s="6"/>
      <c r="AD1352" s="6"/>
    </row>
    <row r="1353" spans="3:30" x14ac:dyDescent="0.2">
      <c r="C1353" s="6"/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6"/>
      <c r="Y1353" s="6"/>
      <c r="Z1353" s="6"/>
      <c r="AA1353" s="6"/>
      <c r="AB1353" s="6"/>
      <c r="AC1353" s="6"/>
      <c r="AD1353" s="6"/>
    </row>
    <row r="1354" spans="3:30" x14ac:dyDescent="0.2">
      <c r="C1354" s="6"/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6"/>
      <c r="Y1354" s="6"/>
      <c r="Z1354" s="6"/>
      <c r="AA1354" s="6"/>
      <c r="AB1354" s="6"/>
      <c r="AC1354" s="6"/>
      <c r="AD1354" s="6"/>
    </row>
    <row r="1355" spans="3:30" x14ac:dyDescent="0.2">
      <c r="C1355" s="6"/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6"/>
      <c r="Y1355" s="6"/>
      <c r="Z1355" s="6"/>
      <c r="AA1355" s="6"/>
      <c r="AB1355" s="6"/>
      <c r="AC1355" s="6"/>
      <c r="AD1355" s="6"/>
    </row>
    <row r="1356" spans="3:30" x14ac:dyDescent="0.2">
      <c r="C1356" s="6"/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6"/>
      <c r="Y1356" s="6"/>
      <c r="Z1356" s="6"/>
      <c r="AA1356" s="6"/>
      <c r="AB1356" s="6"/>
      <c r="AC1356" s="6"/>
      <c r="AD1356" s="6"/>
    </row>
    <row r="1357" spans="3:30" x14ac:dyDescent="0.2">
      <c r="C1357" s="6"/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6"/>
      <c r="Y1357" s="6"/>
      <c r="Z1357" s="6"/>
      <c r="AA1357" s="6"/>
      <c r="AB1357" s="6"/>
      <c r="AC1357" s="6"/>
      <c r="AD1357" s="6"/>
    </row>
    <row r="1358" spans="3:30" x14ac:dyDescent="0.2">
      <c r="C1358" s="6"/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6"/>
      <c r="Y1358" s="6"/>
      <c r="Z1358" s="6"/>
      <c r="AA1358" s="6"/>
      <c r="AB1358" s="6"/>
      <c r="AC1358" s="6"/>
      <c r="AD1358" s="6"/>
    </row>
    <row r="1359" spans="3:30" x14ac:dyDescent="0.2">
      <c r="C1359" s="6"/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6"/>
      <c r="Y1359" s="6"/>
      <c r="Z1359" s="6"/>
      <c r="AA1359" s="6"/>
      <c r="AB1359" s="6"/>
      <c r="AC1359" s="6"/>
      <c r="AD1359" s="6"/>
    </row>
    <row r="1360" spans="3:30" x14ac:dyDescent="0.2">
      <c r="C1360" s="6"/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6"/>
      <c r="Y1360" s="6"/>
      <c r="Z1360" s="6"/>
      <c r="AA1360" s="6"/>
      <c r="AB1360" s="6"/>
      <c r="AC1360" s="6"/>
      <c r="AD1360" s="6"/>
    </row>
    <row r="1361" spans="3:30" x14ac:dyDescent="0.2">
      <c r="C1361" s="6"/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6"/>
      <c r="Y1361" s="6"/>
      <c r="Z1361" s="6"/>
      <c r="AA1361" s="6"/>
      <c r="AB1361" s="6"/>
      <c r="AC1361" s="6"/>
      <c r="AD1361" s="6"/>
    </row>
    <row r="1362" spans="3:30" x14ac:dyDescent="0.2">
      <c r="C1362" s="6"/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6"/>
      <c r="Y1362" s="6"/>
      <c r="Z1362" s="6"/>
      <c r="AA1362" s="6"/>
      <c r="AB1362" s="6"/>
      <c r="AC1362" s="6"/>
      <c r="AD1362" s="6"/>
    </row>
    <row r="1363" spans="3:30" x14ac:dyDescent="0.2">
      <c r="C1363" s="6"/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6"/>
      <c r="Y1363" s="6"/>
      <c r="Z1363" s="6"/>
      <c r="AA1363" s="6"/>
      <c r="AB1363" s="6"/>
      <c r="AC1363" s="6"/>
      <c r="AD1363" s="6"/>
    </row>
    <row r="1364" spans="3:30" x14ac:dyDescent="0.2">
      <c r="C1364" s="6"/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6"/>
      <c r="Y1364" s="6"/>
      <c r="Z1364" s="6"/>
      <c r="AA1364" s="6"/>
      <c r="AB1364" s="6"/>
      <c r="AC1364" s="6"/>
      <c r="AD1364" s="6"/>
    </row>
    <row r="1365" spans="3:30" x14ac:dyDescent="0.2">
      <c r="C1365" s="6"/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6"/>
      <c r="Y1365" s="6"/>
      <c r="Z1365" s="6"/>
      <c r="AA1365" s="6"/>
      <c r="AB1365" s="6"/>
      <c r="AC1365" s="6"/>
      <c r="AD1365" s="6"/>
    </row>
    <row r="1366" spans="3:30" x14ac:dyDescent="0.2">
      <c r="C1366" s="6"/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6"/>
      <c r="Y1366" s="6"/>
      <c r="Z1366" s="6"/>
      <c r="AA1366" s="6"/>
      <c r="AB1366" s="6"/>
      <c r="AC1366" s="6"/>
      <c r="AD1366" s="6"/>
    </row>
    <row r="1367" spans="3:30" x14ac:dyDescent="0.2">
      <c r="C1367" s="6"/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6"/>
      <c r="Y1367" s="6"/>
      <c r="Z1367" s="6"/>
      <c r="AA1367" s="6"/>
      <c r="AB1367" s="6"/>
      <c r="AC1367" s="6"/>
      <c r="AD1367" s="6"/>
    </row>
    <row r="1368" spans="3:30" x14ac:dyDescent="0.2">
      <c r="C1368" s="6"/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6"/>
      <c r="Y1368" s="6"/>
      <c r="Z1368" s="6"/>
      <c r="AA1368" s="6"/>
      <c r="AB1368" s="6"/>
      <c r="AC1368" s="6"/>
      <c r="AD1368" s="6"/>
    </row>
    <row r="1369" spans="3:30" x14ac:dyDescent="0.2">
      <c r="C1369" s="6"/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6"/>
      <c r="Y1369" s="6"/>
      <c r="Z1369" s="6"/>
      <c r="AA1369" s="6"/>
      <c r="AB1369" s="6"/>
      <c r="AC1369" s="6"/>
      <c r="AD1369" s="6"/>
    </row>
    <row r="1370" spans="3:30" x14ac:dyDescent="0.2">
      <c r="C1370" s="6"/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6"/>
      <c r="Y1370" s="6"/>
      <c r="Z1370" s="6"/>
      <c r="AA1370" s="6"/>
      <c r="AB1370" s="6"/>
      <c r="AC1370" s="6"/>
      <c r="AD1370" s="6"/>
    </row>
    <row r="1371" spans="3:30" x14ac:dyDescent="0.2">
      <c r="C1371" s="6"/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6"/>
      <c r="Y1371" s="6"/>
      <c r="Z1371" s="6"/>
      <c r="AA1371" s="6"/>
      <c r="AB1371" s="6"/>
      <c r="AC1371" s="6"/>
      <c r="AD1371" s="6"/>
    </row>
    <row r="1372" spans="3:30" x14ac:dyDescent="0.2">
      <c r="C1372" s="6"/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6"/>
      <c r="Y1372" s="6"/>
      <c r="Z1372" s="6"/>
      <c r="AA1372" s="6"/>
      <c r="AB1372" s="6"/>
      <c r="AC1372" s="6"/>
      <c r="AD1372" s="6"/>
    </row>
    <row r="1373" spans="3:30" x14ac:dyDescent="0.2">
      <c r="C1373" s="6"/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6"/>
      <c r="Y1373" s="6"/>
      <c r="Z1373" s="6"/>
      <c r="AA1373" s="6"/>
      <c r="AB1373" s="6"/>
      <c r="AC1373" s="6"/>
      <c r="AD1373" s="6"/>
    </row>
    <row r="1374" spans="3:30" x14ac:dyDescent="0.2">
      <c r="C1374" s="6"/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6"/>
      <c r="Y1374" s="6"/>
      <c r="Z1374" s="6"/>
      <c r="AA1374" s="6"/>
      <c r="AB1374" s="6"/>
      <c r="AC1374" s="6"/>
      <c r="AD1374" s="6"/>
    </row>
    <row r="1375" spans="3:30" x14ac:dyDescent="0.2">
      <c r="C1375" s="6"/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6"/>
      <c r="Y1375" s="6"/>
      <c r="Z1375" s="6"/>
      <c r="AA1375" s="6"/>
      <c r="AB1375" s="6"/>
      <c r="AC1375" s="6"/>
      <c r="AD1375" s="6"/>
    </row>
    <row r="1376" spans="3:30" x14ac:dyDescent="0.2">
      <c r="C1376" s="6"/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6"/>
      <c r="Y1376" s="6"/>
      <c r="Z1376" s="6"/>
      <c r="AA1376" s="6"/>
      <c r="AB1376" s="6"/>
      <c r="AC1376" s="6"/>
      <c r="AD1376" s="6"/>
    </row>
    <row r="1377" spans="3:30" x14ac:dyDescent="0.2">
      <c r="C1377" s="6"/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6"/>
      <c r="Y1377" s="6"/>
      <c r="Z1377" s="6"/>
      <c r="AA1377" s="6"/>
      <c r="AB1377" s="6"/>
      <c r="AC1377" s="6"/>
      <c r="AD1377" s="6"/>
    </row>
    <row r="1378" spans="3:30" x14ac:dyDescent="0.2">
      <c r="C1378" s="6"/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6"/>
      <c r="Y1378" s="6"/>
      <c r="Z1378" s="6"/>
      <c r="AA1378" s="6"/>
      <c r="AB1378" s="6"/>
      <c r="AC1378" s="6"/>
      <c r="AD1378" s="6"/>
    </row>
    <row r="1379" spans="3:30" x14ac:dyDescent="0.2">
      <c r="C1379" s="6"/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6"/>
      <c r="Y1379" s="6"/>
      <c r="Z1379" s="6"/>
      <c r="AA1379" s="6"/>
      <c r="AB1379" s="6"/>
      <c r="AC1379" s="6"/>
      <c r="AD1379" s="6"/>
    </row>
    <row r="1380" spans="3:30" x14ac:dyDescent="0.2">
      <c r="C1380" s="6"/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6"/>
      <c r="Y1380" s="6"/>
      <c r="Z1380" s="6"/>
      <c r="AA1380" s="6"/>
      <c r="AB1380" s="6"/>
      <c r="AC1380" s="6"/>
      <c r="AD1380" s="6"/>
    </row>
    <row r="1381" spans="3:30" x14ac:dyDescent="0.2">
      <c r="C1381" s="6"/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6"/>
      <c r="Y1381" s="6"/>
      <c r="Z1381" s="6"/>
      <c r="AA1381" s="6"/>
      <c r="AB1381" s="6"/>
      <c r="AC1381" s="6"/>
      <c r="AD1381" s="6"/>
    </row>
    <row r="1382" spans="3:30" x14ac:dyDescent="0.2">
      <c r="C1382" s="6"/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6"/>
      <c r="Y1382" s="6"/>
      <c r="Z1382" s="6"/>
      <c r="AA1382" s="6"/>
      <c r="AB1382" s="6"/>
      <c r="AC1382" s="6"/>
      <c r="AD1382" s="6"/>
    </row>
    <row r="1383" spans="3:30" x14ac:dyDescent="0.2">
      <c r="C1383" s="6"/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6"/>
      <c r="Y1383" s="6"/>
      <c r="Z1383" s="6"/>
      <c r="AA1383" s="6"/>
      <c r="AB1383" s="6"/>
      <c r="AC1383" s="6"/>
      <c r="AD1383" s="6"/>
    </row>
    <row r="1384" spans="3:30" x14ac:dyDescent="0.2">
      <c r="C1384" s="6"/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6"/>
      <c r="Y1384" s="6"/>
      <c r="Z1384" s="6"/>
      <c r="AA1384" s="6"/>
      <c r="AB1384" s="6"/>
      <c r="AC1384" s="6"/>
      <c r="AD1384" s="6"/>
    </row>
    <row r="1385" spans="3:30" x14ac:dyDescent="0.2">
      <c r="C1385" s="6"/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6"/>
      <c r="Y1385" s="6"/>
      <c r="Z1385" s="6"/>
      <c r="AA1385" s="6"/>
      <c r="AB1385" s="6"/>
      <c r="AC1385" s="6"/>
      <c r="AD1385" s="6"/>
    </row>
    <row r="1386" spans="3:30" x14ac:dyDescent="0.2">
      <c r="C1386" s="6"/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6"/>
      <c r="Y1386" s="6"/>
      <c r="Z1386" s="6"/>
      <c r="AA1386" s="6"/>
      <c r="AB1386" s="6"/>
      <c r="AC1386" s="6"/>
      <c r="AD1386" s="6"/>
    </row>
    <row r="1387" spans="3:30" x14ac:dyDescent="0.2">
      <c r="C1387" s="6"/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6"/>
      <c r="Y1387" s="6"/>
      <c r="Z1387" s="6"/>
      <c r="AA1387" s="6"/>
      <c r="AB1387" s="6"/>
      <c r="AC1387" s="6"/>
      <c r="AD1387" s="6"/>
    </row>
    <row r="1388" spans="3:30" x14ac:dyDescent="0.2">
      <c r="C1388" s="6"/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6"/>
      <c r="Y1388" s="6"/>
      <c r="Z1388" s="6"/>
      <c r="AA1388" s="6"/>
      <c r="AB1388" s="6"/>
      <c r="AC1388" s="6"/>
      <c r="AD1388" s="6"/>
    </row>
    <row r="1389" spans="3:30" x14ac:dyDescent="0.2">
      <c r="C1389" s="6"/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6"/>
      <c r="Y1389" s="6"/>
      <c r="Z1389" s="6"/>
      <c r="AA1389" s="6"/>
      <c r="AB1389" s="6"/>
      <c r="AC1389" s="6"/>
      <c r="AD1389" s="6"/>
    </row>
    <row r="1390" spans="3:30" x14ac:dyDescent="0.2">
      <c r="C1390" s="6"/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6"/>
      <c r="Y1390" s="6"/>
      <c r="Z1390" s="6"/>
      <c r="AA1390" s="6"/>
      <c r="AB1390" s="6"/>
      <c r="AC1390" s="6"/>
      <c r="AD1390" s="6"/>
    </row>
    <row r="1391" spans="3:30" x14ac:dyDescent="0.2">
      <c r="C1391" s="6"/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6"/>
      <c r="Y1391" s="6"/>
      <c r="Z1391" s="6"/>
      <c r="AA1391" s="6"/>
      <c r="AB1391" s="6"/>
      <c r="AC1391" s="6"/>
      <c r="AD1391" s="6"/>
    </row>
    <row r="1392" spans="3:30" x14ac:dyDescent="0.2">
      <c r="C1392" s="6"/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6"/>
      <c r="Y1392" s="6"/>
      <c r="Z1392" s="6"/>
      <c r="AA1392" s="6"/>
      <c r="AB1392" s="6"/>
      <c r="AC1392" s="6"/>
      <c r="AD1392" s="6"/>
    </row>
    <row r="1393" spans="3:30" x14ac:dyDescent="0.2">
      <c r="C1393" s="6"/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6"/>
      <c r="Y1393" s="6"/>
      <c r="Z1393" s="6"/>
      <c r="AA1393" s="6"/>
      <c r="AB1393" s="6"/>
      <c r="AC1393" s="6"/>
      <c r="AD1393" s="6"/>
    </row>
    <row r="1394" spans="3:30" x14ac:dyDescent="0.2">
      <c r="C1394" s="6"/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6"/>
      <c r="Y1394" s="6"/>
      <c r="Z1394" s="6"/>
      <c r="AA1394" s="6"/>
      <c r="AB1394" s="6"/>
      <c r="AC1394" s="6"/>
      <c r="AD1394" s="6"/>
    </row>
    <row r="1395" spans="3:30" x14ac:dyDescent="0.2">
      <c r="C1395" s="6"/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6"/>
      <c r="Y1395" s="6"/>
      <c r="Z1395" s="6"/>
      <c r="AA1395" s="6"/>
      <c r="AB1395" s="6"/>
      <c r="AC1395" s="6"/>
      <c r="AD1395" s="6"/>
    </row>
    <row r="1396" spans="3:30" x14ac:dyDescent="0.2">
      <c r="C1396" s="6"/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6"/>
      <c r="Y1396" s="6"/>
      <c r="Z1396" s="6"/>
      <c r="AA1396" s="6"/>
      <c r="AB1396" s="6"/>
      <c r="AC1396" s="6"/>
      <c r="AD1396" s="6"/>
    </row>
    <row r="1397" spans="3:30" x14ac:dyDescent="0.2">
      <c r="C1397" s="6"/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6"/>
      <c r="Y1397" s="6"/>
      <c r="Z1397" s="6"/>
      <c r="AA1397" s="6"/>
      <c r="AB1397" s="6"/>
      <c r="AC1397" s="6"/>
      <c r="AD1397" s="6"/>
    </row>
    <row r="1398" spans="3:30" x14ac:dyDescent="0.2">
      <c r="C1398" s="6"/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6"/>
      <c r="Y1398" s="6"/>
      <c r="Z1398" s="6"/>
      <c r="AA1398" s="6"/>
      <c r="AB1398" s="6"/>
      <c r="AC1398" s="6"/>
      <c r="AD1398" s="6"/>
    </row>
    <row r="1399" spans="3:30" x14ac:dyDescent="0.2">
      <c r="C1399" s="6"/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6"/>
      <c r="Y1399" s="6"/>
      <c r="Z1399" s="6"/>
      <c r="AA1399" s="6"/>
      <c r="AB1399" s="6"/>
      <c r="AC1399" s="6"/>
      <c r="AD1399" s="6"/>
    </row>
    <row r="1400" spans="3:30" x14ac:dyDescent="0.2">
      <c r="C1400" s="6"/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6"/>
      <c r="Y1400" s="6"/>
      <c r="Z1400" s="6"/>
      <c r="AA1400" s="6"/>
      <c r="AB1400" s="6"/>
      <c r="AC1400" s="6"/>
      <c r="AD1400" s="6"/>
    </row>
    <row r="1401" spans="3:30" x14ac:dyDescent="0.2">
      <c r="C1401" s="6"/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6"/>
      <c r="Y1401" s="6"/>
      <c r="Z1401" s="6"/>
      <c r="AA1401" s="6"/>
      <c r="AB1401" s="6"/>
      <c r="AC1401" s="6"/>
      <c r="AD1401" s="6"/>
    </row>
    <row r="1402" spans="3:30" x14ac:dyDescent="0.2">
      <c r="C1402" s="6"/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6"/>
      <c r="Y1402" s="6"/>
      <c r="Z1402" s="6"/>
      <c r="AA1402" s="6"/>
      <c r="AB1402" s="6"/>
      <c r="AC1402" s="6"/>
      <c r="AD1402" s="6"/>
    </row>
    <row r="1403" spans="3:30" x14ac:dyDescent="0.2">
      <c r="C1403" s="6"/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6"/>
      <c r="Y1403" s="6"/>
      <c r="Z1403" s="6"/>
      <c r="AA1403" s="6"/>
      <c r="AB1403" s="6"/>
      <c r="AC1403" s="6"/>
      <c r="AD1403" s="6"/>
    </row>
    <row r="1404" spans="3:30" x14ac:dyDescent="0.2">
      <c r="C1404" s="6"/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6"/>
      <c r="Y1404" s="6"/>
      <c r="Z1404" s="6"/>
      <c r="AA1404" s="6"/>
      <c r="AB1404" s="6"/>
      <c r="AC1404" s="6"/>
      <c r="AD1404" s="6"/>
    </row>
    <row r="1405" spans="3:30" x14ac:dyDescent="0.2">
      <c r="C1405" s="6"/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6"/>
      <c r="Y1405" s="6"/>
      <c r="Z1405" s="6"/>
      <c r="AA1405" s="6"/>
      <c r="AB1405" s="6"/>
      <c r="AC1405" s="6"/>
      <c r="AD1405" s="6"/>
    </row>
    <row r="1406" spans="3:30" x14ac:dyDescent="0.2">
      <c r="C1406" s="6"/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6"/>
      <c r="Y1406" s="6"/>
      <c r="Z1406" s="6"/>
      <c r="AA1406" s="6"/>
      <c r="AB1406" s="6"/>
      <c r="AC1406" s="6"/>
      <c r="AD1406" s="6"/>
    </row>
    <row r="1407" spans="3:30" x14ac:dyDescent="0.2">
      <c r="C1407" s="6"/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6"/>
      <c r="Y1407" s="6"/>
      <c r="Z1407" s="6"/>
      <c r="AA1407" s="6"/>
      <c r="AB1407" s="6"/>
      <c r="AC1407" s="6"/>
      <c r="AD1407" s="6"/>
    </row>
    <row r="1408" spans="3:30" x14ac:dyDescent="0.2">
      <c r="C1408" s="6"/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6"/>
      <c r="Y1408" s="6"/>
      <c r="Z1408" s="6"/>
      <c r="AA1408" s="6"/>
      <c r="AB1408" s="6"/>
      <c r="AC1408" s="6"/>
      <c r="AD1408" s="6"/>
    </row>
    <row r="1409" spans="3:30" x14ac:dyDescent="0.2">
      <c r="C1409" s="6"/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6"/>
      <c r="Y1409" s="6"/>
      <c r="Z1409" s="6"/>
      <c r="AA1409" s="6"/>
      <c r="AB1409" s="6"/>
      <c r="AC1409" s="6"/>
      <c r="AD1409" s="6"/>
    </row>
    <row r="1410" spans="3:30" x14ac:dyDescent="0.2">
      <c r="C1410" s="6"/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6"/>
      <c r="Y1410" s="6"/>
      <c r="Z1410" s="6"/>
      <c r="AA1410" s="6"/>
      <c r="AB1410" s="6"/>
      <c r="AC1410" s="6"/>
      <c r="AD1410" s="6"/>
    </row>
    <row r="1411" spans="3:30" x14ac:dyDescent="0.2">
      <c r="C1411" s="6"/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6"/>
      <c r="Y1411" s="6"/>
      <c r="Z1411" s="6"/>
      <c r="AA1411" s="6"/>
      <c r="AB1411" s="6"/>
      <c r="AC1411" s="6"/>
      <c r="AD1411" s="6"/>
    </row>
    <row r="1412" spans="3:30" x14ac:dyDescent="0.2">
      <c r="C1412" s="6"/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6"/>
      <c r="Y1412" s="6"/>
      <c r="Z1412" s="6"/>
      <c r="AA1412" s="6"/>
      <c r="AB1412" s="6"/>
      <c r="AC1412" s="6"/>
      <c r="AD1412" s="6"/>
    </row>
    <row r="1413" spans="3:30" x14ac:dyDescent="0.2">
      <c r="C1413" s="6"/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6"/>
      <c r="Y1413" s="6"/>
      <c r="Z1413" s="6"/>
      <c r="AA1413" s="6"/>
      <c r="AB1413" s="6"/>
      <c r="AC1413" s="6"/>
      <c r="AD1413" s="6"/>
    </row>
    <row r="1414" spans="3:30" x14ac:dyDescent="0.2">
      <c r="C1414" s="6"/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6"/>
      <c r="Y1414" s="6"/>
      <c r="Z1414" s="6"/>
      <c r="AA1414" s="6"/>
      <c r="AB1414" s="6"/>
      <c r="AC1414" s="6"/>
      <c r="AD1414" s="6"/>
    </row>
    <row r="1415" spans="3:30" x14ac:dyDescent="0.2">
      <c r="C1415" s="6"/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6"/>
      <c r="Y1415" s="6"/>
      <c r="Z1415" s="6"/>
      <c r="AA1415" s="6"/>
      <c r="AB1415" s="6"/>
      <c r="AC1415" s="6"/>
      <c r="AD1415" s="6"/>
    </row>
    <row r="1416" spans="3:30" x14ac:dyDescent="0.2">
      <c r="C1416" s="6"/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6"/>
      <c r="Y1416" s="6"/>
      <c r="Z1416" s="6"/>
      <c r="AA1416" s="6"/>
      <c r="AB1416" s="6"/>
      <c r="AC1416" s="6"/>
      <c r="AD1416" s="6"/>
    </row>
    <row r="1417" spans="3:30" x14ac:dyDescent="0.2">
      <c r="C1417" s="6"/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6"/>
      <c r="Y1417" s="6"/>
      <c r="Z1417" s="6"/>
      <c r="AA1417" s="6"/>
      <c r="AB1417" s="6"/>
      <c r="AC1417" s="6"/>
      <c r="AD1417" s="6"/>
    </row>
    <row r="1418" spans="3:30" x14ac:dyDescent="0.2">
      <c r="C1418" s="6"/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6"/>
      <c r="Y1418" s="6"/>
      <c r="Z1418" s="6"/>
      <c r="AA1418" s="6"/>
      <c r="AB1418" s="6"/>
      <c r="AC1418" s="6"/>
      <c r="AD1418" s="6"/>
    </row>
    <row r="1419" spans="3:30" x14ac:dyDescent="0.2">
      <c r="C1419" s="6"/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6"/>
      <c r="Y1419" s="6"/>
      <c r="Z1419" s="6"/>
      <c r="AA1419" s="6"/>
      <c r="AB1419" s="6"/>
      <c r="AC1419" s="6"/>
      <c r="AD1419" s="6"/>
    </row>
    <row r="1420" spans="3:30" x14ac:dyDescent="0.2">
      <c r="C1420" s="6"/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6"/>
      <c r="Y1420" s="6"/>
      <c r="Z1420" s="6"/>
      <c r="AA1420" s="6"/>
      <c r="AB1420" s="6"/>
      <c r="AC1420" s="6"/>
      <c r="AD1420" s="6"/>
    </row>
    <row r="1421" spans="3:30" x14ac:dyDescent="0.2">
      <c r="C1421" s="6"/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6"/>
      <c r="Y1421" s="6"/>
      <c r="Z1421" s="6"/>
      <c r="AA1421" s="6"/>
      <c r="AB1421" s="6"/>
      <c r="AC1421" s="6"/>
      <c r="AD1421" s="6"/>
    </row>
    <row r="1422" spans="3:30" x14ac:dyDescent="0.2">
      <c r="C1422" s="6"/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6"/>
      <c r="Y1422" s="6"/>
      <c r="Z1422" s="6"/>
      <c r="AA1422" s="6"/>
      <c r="AB1422" s="6"/>
      <c r="AC1422" s="6"/>
      <c r="AD1422" s="6"/>
    </row>
    <row r="1423" spans="3:30" x14ac:dyDescent="0.2">
      <c r="C1423" s="6"/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6"/>
      <c r="Y1423" s="6"/>
      <c r="Z1423" s="6"/>
      <c r="AA1423" s="6"/>
      <c r="AB1423" s="6"/>
      <c r="AC1423" s="6"/>
      <c r="AD1423" s="6"/>
    </row>
    <row r="1424" spans="3:30" x14ac:dyDescent="0.2">
      <c r="C1424" s="6"/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6"/>
      <c r="Y1424" s="6"/>
      <c r="Z1424" s="6"/>
      <c r="AA1424" s="6"/>
      <c r="AB1424" s="6"/>
      <c r="AC1424" s="6"/>
      <c r="AD1424" s="6"/>
    </row>
    <row r="1425" spans="3:30" x14ac:dyDescent="0.2">
      <c r="C1425" s="6"/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6"/>
      <c r="Y1425" s="6"/>
      <c r="Z1425" s="6"/>
      <c r="AA1425" s="6"/>
      <c r="AB1425" s="6"/>
      <c r="AC1425" s="6"/>
      <c r="AD1425" s="6"/>
    </row>
    <row r="1426" spans="3:30" x14ac:dyDescent="0.2">
      <c r="C1426" s="6"/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6"/>
      <c r="Y1426" s="6"/>
      <c r="Z1426" s="6"/>
      <c r="AA1426" s="6"/>
      <c r="AB1426" s="6"/>
      <c r="AC1426" s="6"/>
      <c r="AD1426" s="6"/>
    </row>
    <row r="1427" spans="3:30" x14ac:dyDescent="0.2">
      <c r="C1427" s="6"/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6"/>
      <c r="Y1427" s="6"/>
      <c r="Z1427" s="6"/>
      <c r="AA1427" s="6"/>
      <c r="AB1427" s="6"/>
      <c r="AC1427" s="6"/>
      <c r="AD1427" s="6"/>
    </row>
    <row r="1428" spans="3:30" x14ac:dyDescent="0.2">
      <c r="C1428" s="6"/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6"/>
      <c r="Y1428" s="6"/>
      <c r="Z1428" s="6"/>
      <c r="AA1428" s="6"/>
      <c r="AB1428" s="6"/>
      <c r="AC1428" s="6"/>
      <c r="AD1428" s="6"/>
    </row>
    <row r="1429" spans="3:30" x14ac:dyDescent="0.2">
      <c r="C1429" s="6"/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6"/>
      <c r="Y1429" s="6"/>
      <c r="Z1429" s="6"/>
      <c r="AA1429" s="6"/>
      <c r="AB1429" s="6"/>
      <c r="AC1429" s="6"/>
      <c r="AD1429" s="6"/>
    </row>
    <row r="1430" spans="3:30" x14ac:dyDescent="0.2">
      <c r="C1430" s="6"/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6"/>
      <c r="Y1430" s="6"/>
      <c r="Z1430" s="6"/>
      <c r="AA1430" s="6"/>
      <c r="AB1430" s="6"/>
      <c r="AC1430" s="6"/>
      <c r="AD1430" s="6"/>
    </row>
    <row r="1431" spans="3:30" x14ac:dyDescent="0.2">
      <c r="C1431" s="6"/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6"/>
      <c r="Y1431" s="6"/>
      <c r="Z1431" s="6"/>
      <c r="AA1431" s="6"/>
      <c r="AB1431" s="6"/>
      <c r="AC1431" s="6"/>
      <c r="AD1431" s="6"/>
    </row>
    <row r="1432" spans="3:30" x14ac:dyDescent="0.2">
      <c r="C1432" s="6"/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6"/>
      <c r="Y1432" s="6"/>
      <c r="Z1432" s="6"/>
      <c r="AA1432" s="6"/>
      <c r="AB1432" s="6"/>
      <c r="AC1432" s="6"/>
      <c r="AD1432" s="6"/>
    </row>
    <row r="1433" spans="3:30" x14ac:dyDescent="0.2">
      <c r="C1433" s="6"/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6"/>
      <c r="Y1433" s="6"/>
      <c r="Z1433" s="6"/>
      <c r="AA1433" s="6"/>
      <c r="AB1433" s="6"/>
      <c r="AC1433" s="6"/>
      <c r="AD1433" s="6"/>
    </row>
    <row r="1434" spans="3:30" x14ac:dyDescent="0.2">
      <c r="C1434" s="6"/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6"/>
      <c r="Y1434" s="6"/>
      <c r="Z1434" s="6"/>
      <c r="AA1434" s="6"/>
      <c r="AB1434" s="6"/>
      <c r="AC1434" s="6"/>
      <c r="AD1434" s="6"/>
    </row>
    <row r="1435" spans="3:30" x14ac:dyDescent="0.2">
      <c r="C1435" s="6"/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6"/>
      <c r="Y1435" s="6"/>
      <c r="Z1435" s="6"/>
      <c r="AA1435" s="6"/>
      <c r="AB1435" s="6"/>
      <c r="AC1435" s="6"/>
      <c r="AD1435" s="6"/>
    </row>
    <row r="1436" spans="3:30" x14ac:dyDescent="0.2">
      <c r="C1436" s="6"/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6"/>
      <c r="Y1436" s="6"/>
      <c r="Z1436" s="6"/>
      <c r="AA1436" s="6"/>
      <c r="AB1436" s="6"/>
      <c r="AC1436" s="6"/>
      <c r="AD1436" s="6"/>
    </row>
    <row r="1437" spans="3:30" x14ac:dyDescent="0.2">
      <c r="C1437" s="6"/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6"/>
      <c r="Y1437" s="6"/>
      <c r="Z1437" s="6"/>
      <c r="AA1437" s="6"/>
      <c r="AB1437" s="6"/>
      <c r="AC1437" s="6"/>
      <c r="AD1437" s="6"/>
    </row>
    <row r="1438" spans="3:30" x14ac:dyDescent="0.2">
      <c r="C1438" s="6"/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6"/>
      <c r="Y1438" s="6"/>
      <c r="Z1438" s="6"/>
      <c r="AA1438" s="6"/>
      <c r="AB1438" s="6"/>
      <c r="AC1438" s="6"/>
      <c r="AD1438" s="6"/>
    </row>
    <row r="1439" spans="3:30" x14ac:dyDescent="0.2">
      <c r="C1439" s="6"/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6"/>
      <c r="Y1439" s="6"/>
      <c r="Z1439" s="6"/>
      <c r="AA1439" s="6"/>
      <c r="AB1439" s="6"/>
      <c r="AC1439" s="6"/>
      <c r="AD1439" s="6"/>
    </row>
    <row r="1440" spans="3:30" x14ac:dyDescent="0.2">
      <c r="C1440" s="6"/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6"/>
      <c r="Y1440" s="6"/>
      <c r="Z1440" s="6"/>
      <c r="AA1440" s="6"/>
      <c r="AB1440" s="6"/>
      <c r="AC1440" s="6"/>
      <c r="AD1440" s="6"/>
    </row>
    <row r="1441" spans="3:30" x14ac:dyDescent="0.2">
      <c r="C1441" s="6"/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6"/>
      <c r="Y1441" s="6"/>
      <c r="Z1441" s="6"/>
      <c r="AA1441" s="6"/>
      <c r="AB1441" s="6"/>
      <c r="AC1441" s="6"/>
      <c r="AD1441" s="6"/>
    </row>
    <row r="1442" spans="3:30" x14ac:dyDescent="0.2">
      <c r="C1442" s="6"/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6"/>
      <c r="Y1442" s="6"/>
      <c r="Z1442" s="6"/>
      <c r="AA1442" s="6"/>
      <c r="AB1442" s="6"/>
      <c r="AC1442" s="6"/>
      <c r="AD1442" s="6"/>
    </row>
    <row r="1443" spans="3:30" x14ac:dyDescent="0.2">
      <c r="C1443" s="6"/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6"/>
      <c r="Y1443" s="6"/>
      <c r="Z1443" s="6"/>
      <c r="AA1443" s="6"/>
      <c r="AB1443" s="6"/>
      <c r="AC1443" s="6"/>
      <c r="AD1443" s="6"/>
    </row>
    <row r="1444" spans="3:30" x14ac:dyDescent="0.2">
      <c r="C1444" s="6"/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6"/>
      <c r="Y1444" s="6"/>
      <c r="Z1444" s="6"/>
      <c r="AA1444" s="6"/>
      <c r="AB1444" s="6"/>
      <c r="AC1444" s="6"/>
      <c r="AD1444" s="6"/>
    </row>
    <row r="1445" spans="3:30" x14ac:dyDescent="0.2">
      <c r="C1445" s="6"/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6"/>
      <c r="Y1445" s="6"/>
      <c r="Z1445" s="6"/>
      <c r="AA1445" s="6"/>
      <c r="AB1445" s="6"/>
      <c r="AC1445" s="6"/>
      <c r="AD1445" s="6"/>
    </row>
    <row r="1446" spans="3:30" x14ac:dyDescent="0.2">
      <c r="C1446" s="6"/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6"/>
      <c r="Y1446" s="6"/>
      <c r="Z1446" s="6"/>
      <c r="AA1446" s="6"/>
      <c r="AB1446" s="6"/>
      <c r="AC1446" s="6"/>
      <c r="AD1446" s="6"/>
    </row>
    <row r="1447" spans="3:30" x14ac:dyDescent="0.2">
      <c r="C1447" s="6"/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6"/>
      <c r="Y1447" s="6"/>
      <c r="Z1447" s="6"/>
      <c r="AA1447" s="6"/>
      <c r="AB1447" s="6"/>
      <c r="AC1447" s="6"/>
      <c r="AD1447" s="6"/>
    </row>
    <row r="1448" spans="3:30" x14ac:dyDescent="0.2">
      <c r="C1448" s="6"/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6"/>
      <c r="Y1448" s="6"/>
      <c r="Z1448" s="6"/>
      <c r="AA1448" s="6"/>
      <c r="AB1448" s="6"/>
      <c r="AC1448" s="6"/>
      <c r="AD1448" s="6"/>
    </row>
    <row r="1449" spans="3:30" x14ac:dyDescent="0.2">
      <c r="C1449" s="6"/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6"/>
      <c r="Y1449" s="6"/>
      <c r="Z1449" s="6"/>
      <c r="AA1449" s="6"/>
      <c r="AB1449" s="6"/>
      <c r="AC1449" s="6"/>
      <c r="AD1449" s="6"/>
    </row>
    <row r="1450" spans="3:30" x14ac:dyDescent="0.2">
      <c r="C1450" s="6"/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6"/>
      <c r="Y1450" s="6"/>
      <c r="Z1450" s="6"/>
      <c r="AA1450" s="6"/>
      <c r="AB1450" s="6"/>
      <c r="AC1450" s="6"/>
      <c r="AD1450" s="6"/>
    </row>
    <row r="1451" spans="3:30" x14ac:dyDescent="0.2">
      <c r="C1451" s="6"/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6"/>
      <c r="Y1451" s="6"/>
      <c r="Z1451" s="6"/>
      <c r="AA1451" s="6"/>
      <c r="AB1451" s="6"/>
      <c r="AC1451" s="6"/>
      <c r="AD1451" s="6"/>
    </row>
    <row r="1452" spans="3:30" x14ac:dyDescent="0.2">
      <c r="C1452" s="6"/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6"/>
      <c r="Y1452" s="6"/>
      <c r="Z1452" s="6"/>
      <c r="AA1452" s="6"/>
      <c r="AB1452" s="6"/>
      <c r="AC1452" s="6"/>
      <c r="AD1452" s="6"/>
    </row>
    <row r="1453" spans="3:30" x14ac:dyDescent="0.2">
      <c r="C1453" s="6"/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6"/>
      <c r="Y1453" s="6"/>
      <c r="Z1453" s="6"/>
      <c r="AA1453" s="6"/>
      <c r="AB1453" s="6"/>
      <c r="AC1453" s="6"/>
      <c r="AD1453" s="6"/>
    </row>
    <row r="1454" spans="3:30" x14ac:dyDescent="0.2">
      <c r="C1454" s="6"/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6"/>
      <c r="Y1454" s="6"/>
      <c r="Z1454" s="6"/>
      <c r="AA1454" s="6"/>
      <c r="AB1454" s="6"/>
      <c r="AC1454" s="6"/>
      <c r="AD1454" s="6"/>
    </row>
    <row r="1455" spans="3:30" x14ac:dyDescent="0.2">
      <c r="C1455" s="6"/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6"/>
      <c r="Y1455" s="6"/>
      <c r="Z1455" s="6"/>
      <c r="AA1455" s="6"/>
      <c r="AB1455" s="6"/>
      <c r="AC1455" s="6"/>
      <c r="AD1455" s="6"/>
    </row>
    <row r="1456" spans="3:30" x14ac:dyDescent="0.2">
      <c r="C1456" s="6"/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6"/>
      <c r="Y1456" s="6"/>
      <c r="Z1456" s="6"/>
      <c r="AA1456" s="6"/>
      <c r="AB1456" s="6"/>
      <c r="AC1456" s="6"/>
      <c r="AD1456" s="6"/>
    </row>
    <row r="1457" spans="3:30" x14ac:dyDescent="0.2">
      <c r="C1457" s="6"/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6"/>
      <c r="Y1457" s="6"/>
      <c r="Z1457" s="6"/>
      <c r="AA1457" s="6"/>
      <c r="AB1457" s="6"/>
      <c r="AC1457" s="6"/>
      <c r="AD1457" s="6"/>
    </row>
    <row r="1458" spans="3:30" x14ac:dyDescent="0.2">
      <c r="C1458" s="6"/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6"/>
      <c r="Y1458" s="6"/>
      <c r="Z1458" s="6"/>
      <c r="AA1458" s="6"/>
      <c r="AB1458" s="6"/>
      <c r="AC1458" s="6"/>
      <c r="AD1458" s="6"/>
    </row>
    <row r="1459" spans="3:30" x14ac:dyDescent="0.2">
      <c r="C1459" s="6"/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6"/>
      <c r="Y1459" s="6"/>
      <c r="Z1459" s="6"/>
      <c r="AA1459" s="6"/>
      <c r="AB1459" s="6"/>
      <c r="AC1459" s="6"/>
      <c r="AD1459" s="6"/>
    </row>
    <row r="1460" spans="3:30" x14ac:dyDescent="0.2">
      <c r="C1460" s="6"/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6"/>
      <c r="Y1460" s="6"/>
      <c r="Z1460" s="6"/>
      <c r="AA1460" s="6"/>
      <c r="AB1460" s="6"/>
      <c r="AC1460" s="6"/>
      <c r="AD1460" s="6"/>
    </row>
    <row r="1461" spans="3:30" x14ac:dyDescent="0.2">
      <c r="C1461" s="6"/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6"/>
      <c r="Y1461" s="6"/>
      <c r="Z1461" s="6"/>
      <c r="AA1461" s="6"/>
      <c r="AB1461" s="6"/>
      <c r="AC1461" s="6"/>
      <c r="AD1461" s="6"/>
    </row>
    <row r="1462" spans="3:30" x14ac:dyDescent="0.2">
      <c r="C1462" s="6"/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6"/>
      <c r="Y1462" s="6"/>
      <c r="Z1462" s="6"/>
      <c r="AA1462" s="6"/>
      <c r="AB1462" s="6"/>
      <c r="AC1462" s="6"/>
      <c r="AD1462" s="6"/>
    </row>
    <row r="1463" spans="3:30" x14ac:dyDescent="0.2">
      <c r="C1463" s="6"/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6"/>
      <c r="Y1463" s="6"/>
      <c r="Z1463" s="6"/>
      <c r="AA1463" s="6"/>
      <c r="AB1463" s="6"/>
      <c r="AC1463" s="6"/>
      <c r="AD1463" s="6"/>
    </row>
    <row r="1464" spans="3:30" x14ac:dyDescent="0.2">
      <c r="C1464" s="6"/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6"/>
      <c r="Y1464" s="6"/>
      <c r="Z1464" s="6"/>
      <c r="AA1464" s="6"/>
      <c r="AB1464" s="6"/>
      <c r="AC1464" s="6"/>
      <c r="AD1464" s="6"/>
    </row>
    <row r="1465" spans="3:30" x14ac:dyDescent="0.2">
      <c r="C1465" s="6"/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6"/>
      <c r="Y1465" s="6"/>
      <c r="Z1465" s="6"/>
      <c r="AA1465" s="6"/>
      <c r="AB1465" s="6"/>
      <c r="AC1465" s="6"/>
      <c r="AD1465" s="6"/>
    </row>
    <row r="1466" spans="3:30" x14ac:dyDescent="0.2">
      <c r="C1466" s="6"/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6"/>
      <c r="Y1466" s="6"/>
      <c r="Z1466" s="6"/>
      <c r="AA1466" s="6"/>
      <c r="AB1466" s="6"/>
      <c r="AC1466" s="6"/>
      <c r="AD1466" s="6"/>
    </row>
    <row r="1467" spans="3:30" x14ac:dyDescent="0.2">
      <c r="C1467" s="6"/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6"/>
      <c r="Y1467" s="6"/>
      <c r="Z1467" s="6"/>
      <c r="AA1467" s="6"/>
      <c r="AB1467" s="6"/>
      <c r="AC1467" s="6"/>
      <c r="AD1467" s="6"/>
    </row>
    <row r="1468" spans="3:30" x14ac:dyDescent="0.2">
      <c r="C1468" s="6"/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6"/>
      <c r="Y1468" s="6"/>
      <c r="Z1468" s="6"/>
      <c r="AA1468" s="6"/>
      <c r="AB1468" s="6"/>
      <c r="AC1468" s="6"/>
      <c r="AD1468" s="6"/>
    </row>
    <row r="1469" spans="3:30" x14ac:dyDescent="0.2">
      <c r="C1469" s="6"/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6"/>
      <c r="Y1469" s="6"/>
      <c r="Z1469" s="6"/>
      <c r="AA1469" s="6"/>
      <c r="AB1469" s="6"/>
      <c r="AC1469" s="6"/>
      <c r="AD1469" s="6"/>
    </row>
    <row r="1470" spans="3:30" x14ac:dyDescent="0.2">
      <c r="C1470" s="6"/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6"/>
      <c r="Y1470" s="6"/>
      <c r="Z1470" s="6"/>
      <c r="AA1470" s="6"/>
      <c r="AB1470" s="6"/>
      <c r="AC1470" s="6"/>
      <c r="AD1470" s="6"/>
    </row>
    <row r="1471" spans="3:30" x14ac:dyDescent="0.2">
      <c r="C1471" s="6"/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6"/>
      <c r="Y1471" s="6"/>
      <c r="Z1471" s="6"/>
      <c r="AA1471" s="6"/>
      <c r="AB1471" s="6"/>
      <c r="AC1471" s="6"/>
      <c r="AD1471" s="6"/>
    </row>
    <row r="1472" spans="3:30" x14ac:dyDescent="0.2">
      <c r="C1472" s="6"/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6"/>
      <c r="Y1472" s="6"/>
      <c r="Z1472" s="6"/>
      <c r="AA1472" s="6"/>
      <c r="AB1472" s="6"/>
      <c r="AC1472" s="6"/>
      <c r="AD1472" s="6"/>
    </row>
    <row r="1473" spans="3:30" x14ac:dyDescent="0.2">
      <c r="C1473" s="6"/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6"/>
      <c r="Y1473" s="6"/>
      <c r="Z1473" s="6"/>
      <c r="AA1473" s="6"/>
      <c r="AB1473" s="6"/>
      <c r="AC1473" s="6"/>
      <c r="AD1473" s="6"/>
    </row>
    <row r="1474" spans="3:30" x14ac:dyDescent="0.2">
      <c r="C1474" s="6"/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6"/>
      <c r="Y1474" s="6"/>
      <c r="Z1474" s="6"/>
      <c r="AA1474" s="6"/>
      <c r="AB1474" s="6"/>
      <c r="AC1474" s="6"/>
      <c r="AD1474" s="6"/>
    </row>
    <row r="1475" spans="3:30" x14ac:dyDescent="0.2">
      <c r="C1475" s="6"/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6"/>
      <c r="Y1475" s="6"/>
      <c r="Z1475" s="6"/>
      <c r="AA1475" s="6"/>
      <c r="AB1475" s="6"/>
      <c r="AC1475" s="6"/>
      <c r="AD1475" s="6"/>
    </row>
    <row r="1476" spans="3:30" x14ac:dyDescent="0.2">
      <c r="C1476" s="6"/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6"/>
      <c r="Y1476" s="6"/>
      <c r="Z1476" s="6"/>
      <c r="AA1476" s="6"/>
      <c r="AB1476" s="6"/>
      <c r="AC1476" s="6"/>
      <c r="AD1476" s="6"/>
    </row>
    <row r="1477" spans="3:30" x14ac:dyDescent="0.2">
      <c r="C1477" s="6"/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6"/>
      <c r="Y1477" s="6"/>
      <c r="Z1477" s="6"/>
      <c r="AA1477" s="6"/>
      <c r="AB1477" s="6"/>
      <c r="AC1477" s="6"/>
      <c r="AD1477" s="6"/>
    </row>
    <row r="1478" spans="3:30" x14ac:dyDescent="0.2">
      <c r="C1478" s="6"/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6"/>
      <c r="Y1478" s="6"/>
      <c r="Z1478" s="6"/>
      <c r="AA1478" s="6"/>
      <c r="AB1478" s="6"/>
      <c r="AC1478" s="6"/>
      <c r="AD1478" s="6"/>
    </row>
    <row r="1479" spans="3:30" x14ac:dyDescent="0.2">
      <c r="C1479" s="6"/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6"/>
      <c r="Y1479" s="6"/>
      <c r="Z1479" s="6"/>
      <c r="AA1479" s="6"/>
      <c r="AB1479" s="6"/>
      <c r="AC1479" s="6"/>
      <c r="AD1479" s="6"/>
    </row>
    <row r="1480" spans="3:30" x14ac:dyDescent="0.2">
      <c r="C1480" s="6"/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6"/>
      <c r="Y1480" s="6"/>
      <c r="Z1480" s="6"/>
      <c r="AA1480" s="6"/>
      <c r="AB1480" s="6"/>
      <c r="AC1480" s="6"/>
      <c r="AD1480" s="6"/>
    </row>
    <row r="1481" spans="3:30" x14ac:dyDescent="0.2">
      <c r="C1481" s="6"/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6"/>
      <c r="Y1481" s="6"/>
      <c r="Z1481" s="6"/>
      <c r="AA1481" s="6"/>
      <c r="AB1481" s="6"/>
      <c r="AC1481" s="6"/>
      <c r="AD1481" s="6"/>
    </row>
    <row r="1482" spans="3:30" x14ac:dyDescent="0.2">
      <c r="C1482" s="6"/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6"/>
      <c r="Y1482" s="6"/>
      <c r="Z1482" s="6"/>
      <c r="AA1482" s="6"/>
      <c r="AB1482" s="6"/>
      <c r="AC1482" s="6"/>
      <c r="AD1482" s="6"/>
    </row>
    <row r="1483" spans="3:30" x14ac:dyDescent="0.2">
      <c r="C1483" s="6"/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6"/>
      <c r="Y1483" s="6"/>
      <c r="Z1483" s="6"/>
      <c r="AA1483" s="6"/>
      <c r="AB1483" s="6"/>
      <c r="AC1483" s="6"/>
      <c r="AD1483" s="6"/>
    </row>
    <row r="1484" spans="3:30" x14ac:dyDescent="0.2">
      <c r="C1484" s="6"/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6"/>
      <c r="Y1484" s="6"/>
      <c r="Z1484" s="6"/>
      <c r="AA1484" s="6"/>
      <c r="AB1484" s="6"/>
      <c r="AC1484" s="6"/>
      <c r="AD1484" s="6"/>
    </row>
    <row r="1485" spans="3:30" x14ac:dyDescent="0.2">
      <c r="C1485" s="6"/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6"/>
      <c r="Y1485" s="6"/>
      <c r="Z1485" s="6"/>
      <c r="AA1485" s="6"/>
      <c r="AB1485" s="6"/>
      <c r="AC1485" s="6"/>
      <c r="AD1485" s="6"/>
    </row>
    <row r="1486" spans="3:30" x14ac:dyDescent="0.2">
      <c r="C1486" s="6"/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6"/>
      <c r="Y1486" s="6"/>
      <c r="Z1486" s="6"/>
      <c r="AA1486" s="6"/>
      <c r="AB1486" s="6"/>
      <c r="AC1486" s="6"/>
      <c r="AD1486" s="6"/>
    </row>
    <row r="1487" spans="3:30" x14ac:dyDescent="0.2">
      <c r="C1487" s="6"/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6"/>
      <c r="Y1487" s="6"/>
      <c r="Z1487" s="6"/>
      <c r="AA1487" s="6"/>
      <c r="AB1487" s="6"/>
      <c r="AC1487" s="6"/>
      <c r="AD1487" s="6"/>
    </row>
    <row r="1488" spans="3:30" x14ac:dyDescent="0.2">
      <c r="C1488" s="6"/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6"/>
      <c r="Y1488" s="6"/>
      <c r="Z1488" s="6"/>
      <c r="AA1488" s="6"/>
      <c r="AB1488" s="6"/>
      <c r="AC1488" s="6"/>
      <c r="AD1488" s="6"/>
    </row>
    <row r="1489" spans="3:30" x14ac:dyDescent="0.2">
      <c r="C1489" s="6"/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6"/>
      <c r="Y1489" s="6"/>
      <c r="Z1489" s="6"/>
      <c r="AA1489" s="6"/>
      <c r="AB1489" s="6"/>
      <c r="AC1489" s="6"/>
      <c r="AD1489" s="6"/>
    </row>
    <row r="1490" spans="3:30" x14ac:dyDescent="0.2">
      <c r="C1490" s="6"/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6"/>
      <c r="Y1490" s="6"/>
      <c r="Z1490" s="6"/>
      <c r="AA1490" s="6"/>
      <c r="AB1490" s="6"/>
      <c r="AC1490" s="6"/>
      <c r="AD1490" s="6"/>
    </row>
    <row r="1491" spans="3:30" x14ac:dyDescent="0.2">
      <c r="C1491" s="6"/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6"/>
      <c r="Y1491" s="6"/>
      <c r="Z1491" s="6"/>
      <c r="AA1491" s="6"/>
      <c r="AB1491" s="6"/>
      <c r="AC1491" s="6"/>
      <c r="AD1491" s="6"/>
    </row>
    <row r="1492" spans="3:30" x14ac:dyDescent="0.2">
      <c r="C1492" s="6"/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6"/>
      <c r="Y1492" s="6"/>
      <c r="Z1492" s="6"/>
      <c r="AA1492" s="6"/>
      <c r="AB1492" s="6"/>
      <c r="AC1492" s="6"/>
      <c r="AD1492" s="6"/>
    </row>
    <row r="1493" spans="3:30" x14ac:dyDescent="0.2">
      <c r="C1493" s="6"/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6"/>
      <c r="Y1493" s="6"/>
      <c r="Z1493" s="6"/>
      <c r="AA1493" s="6"/>
      <c r="AB1493" s="6"/>
      <c r="AC1493" s="6"/>
      <c r="AD1493" s="6"/>
    </row>
    <row r="1494" spans="3:30" x14ac:dyDescent="0.2">
      <c r="C1494" s="6"/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6"/>
      <c r="Y1494" s="6"/>
      <c r="Z1494" s="6"/>
      <c r="AA1494" s="6"/>
      <c r="AB1494" s="6"/>
      <c r="AC1494" s="6"/>
      <c r="AD1494" s="6"/>
    </row>
    <row r="1495" spans="3:30" x14ac:dyDescent="0.2">
      <c r="C1495" s="6"/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6"/>
      <c r="Y1495" s="6"/>
      <c r="Z1495" s="6"/>
      <c r="AA1495" s="6"/>
      <c r="AB1495" s="6"/>
      <c r="AC1495" s="6"/>
      <c r="AD1495" s="6"/>
    </row>
    <row r="1496" spans="3:30" x14ac:dyDescent="0.2">
      <c r="C1496" s="6"/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6"/>
      <c r="Y1496" s="6"/>
      <c r="Z1496" s="6"/>
      <c r="AA1496" s="6"/>
      <c r="AB1496" s="6"/>
      <c r="AC1496" s="6"/>
      <c r="AD1496" s="6"/>
    </row>
    <row r="1497" spans="3:30" x14ac:dyDescent="0.2">
      <c r="C1497" s="6"/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6"/>
      <c r="Y1497" s="6"/>
      <c r="Z1497" s="6"/>
      <c r="AA1497" s="6"/>
      <c r="AB1497" s="6"/>
      <c r="AC1497" s="6"/>
      <c r="AD1497" s="6"/>
    </row>
    <row r="1498" spans="3:30" x14ac:dyDescent="0.2">
      <c r="C1498" s="6"/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6"/>
      <c r="Y1498" s="6"/>
      <c r="Z1498" s="6"/>
      <c r="AA1498" s="6"/>
      <c r="AB1498" s="6"/>
      <c r="AC1498" s="6"/>
      <c r="AD1498" s="6"/>
    </row>
    <row r="1499" spans="3:30" x14ac:dyDescent="0.2">
      <c r="C1499" s="6"/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6"/>
      <c r="Y1499" s="6"/>
      <c r="Z1499" s="6"/>
      <c r="AA1499" s="6"/>
      <c r="AB1499" s="6"/>
      <c r="AC1499" s="6"/>
      <c r="AD1499" s="6"/>
    </row>
    <row r="1500" spans="3:30" x14ac:dyDescent="0.2">
      <c r="C1500" s="6"/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6"/>
      <c r="Y1500" s="6"/>
      <c r="Z1500" s="6"/>
      <c r="AA1500" s="6"/>
      <c r="AB1500" s="6"/>
      <c r="AC1500" s="6"/>
      <c r="AD1500" s="6"/>
    </row>
    <row r="1501" spans="3:30" x14ac:dyDescent="0.2">
      <c r="C1501" s="6"/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6"/>
      <c r="Y1501" s="6"/>
      <c r="Z1501" s="6"/>
      <c r="AA1501" s="6"/>
      <c r="AB1501" s="6"/>
      <c r="AC1501" s="6"/>
      <c r="AD1501" s="6"/>
    </row>
    <row r="1502" spans="3:30" x14ac:dyDescent="0.2">
      <c r="C1502" s="6"/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6"/>
      <c r="Y1502" s="6"/>
      <c r="Z1502" s="6"/>
      <c r="AA1502" s="6"/>
      <c r="AB1502" s="6"/>
      <c r="AC1502" s="6"/>
      <c r="AD1502" s="6"/>
    </row>
    <row r="1503" spans="3:30" x14ac:dyDescent="0.2">
      <c r="C1503" s="6"/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6"/>
      <c r="Y1503" s="6"/>
      <c r="Z1503" s="6"/>
      <c r="AA1503" s="6"/>
      <c r="AB1503" s="6"/>
      <c r="AC1503" s="6"/>
      <c r="AD1503" s="6"/>
    </row>
    <row r="1504" spans="3:30" x14ac:dyDescent="0.2">
      <c r="C1504" s="6"/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6"/>
      <c r="Y1504" s="6"/>
      <c r="Z1504" s="6"/>
      <c r="AA1504" s="6"/>
      <c r="AB1504" s="6"/>
      <c r="AC1504" s="6"/>
      <c r="AD1504" s="6"/>
    </row>
    <row r="1505" spans="3:30" x14ac:dyDescent="0.2">
      <c r="C1505" s="6"/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6"/>
      <c r="Y1505" s="6"/>
      <c r="Z1505" s="6"/>
      <c r="AA1505" s="6"/>
      <c r="AB1505" s="6"/>
      <c r="AC1505" s="6"/>
      <c r="AD1505" s="6"/>
    </row>
    <row r="1506" spans="3:30" x14ac:dyDescent="0.2">
      <c r="C1506" s="6"/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6"/>
      <c r="Y1506" s="6"/>
      <c r="Z1506" s="6"/>
      <c r="AA1506" s="6"/>
      <c r="AB1506" s="6"/>
      <c r="AC1506" s="6"/>
      <c r="AD1506" s="6"/>
    </row>
    <row r="1507" spans="3:30" x14ac:dyDescent="0.2">
      <c r="C1507" s="6"/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6"/>
      <c r="Y1507" s="6"/>
      <c r="Z1507" s="6"/>
      <c r="AA1507" s="6"/>
      <c r="AB1507" s="6"/>
      <c r="AC1507" s="6"/>
      <c r="AD1507" s="6"/>
    </row>
    <row r="1508" spans="3:30" x14ac:dyDescent="0.2">
      <c r="C1508" s="6"/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6"/>
      <c r="Y1508" s="6"/>
      <c r="Z1508" s="6"/>
      <c r="AA1508" s="6"/>
      <c r="AB1508" s="6"/>
      <c r="AC1508" s="6"/>
      <c r="AD1508" s="6"/>
    </row>
    <row r="1509" spans="3:30" x14ac:dyDescent="0.2">
      <c r="C1509" s="6"/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6"/>
      <c r="Y1509" s="6"/>
      <c r="Z1509" s="6"/>
      <c r="AA1509" s="6"/>
      <c r="AB1509" s="6"/>
      <c r="AC1509" s="6"/>
      <c r="AD1509" s="6"/>
    </row>
    <row r="1510" spans="3:30" x14ac:dyDescent="0.2">
      <c r="C1510" s="6"/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6"/>
      <c r="Y1510" s="6"/>
      <c r="Z1510" s="6"/>
      <c r="AA1510" s="6"/>
      <c r="AB1510" s="6"/>
      <c r="AC1510" s="6"/>
      <c r="AD1510" s="6"/>
    </row>
    <row r="1511" spans="3:30" x14ac:dyDescent="0.2">
      <c r="C1511" s="6"/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6"/>
      <c r="Y1511" s="6"/>
      <c r="Z1511" s="6"/>
      <c r="AA1511" s="6"/>
      <c r="AB1511" s="6"/>
      <c r="AC1511" s="6"/>
      <c r="AD1511" s="6"/>
    </row>
    <row r="1512" spans="3:30" x14ac:dyDescent="0.2">
      <c r="C1512" s="6"/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6"/>
      <c r="Y1512" s="6"/>
      <c r="Z1512" s="6"/>
      <c r="AA1512" s="6"/>
      <c r="AB1512" s="6"/>
      <c r="AC1512" s="6"/>
      <c r="AD1512" s="6"/>
    </row>
    <row r="1513" spans="3:30" x14ac:dyDescent="0.2">
      <c r="C1513" s="6"/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6"/>
      <c r="Y1513" s="6"/>
      <c r="Z1513" s="6"/>
      <c r="AA1513" s="6"/>
      <c r="AB1513" s="6"/>
      <c r="AC1513" s="6"/>
      <c r="AD1513" s="6"/>
    </row>
    <row r="1514" spans="3:30" x14ac:dyDescent="0.2">
      <c r="C1514" s="6"/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6"/>
      <c r="Y1514" s="6"/>
      <c r="Z1514" s="6"/>
      <c r="AA1514" s="6"/>
      <c r="AB1514" s="6"/>
      <c r="AC1514" s="6"/>
      <c r="AD1514" s="6"/>
    </row>
    <row r="1515" spans="3:30" x14ac:dyDescent="0.2">
      <c r="C1515" s="6"/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6"/>
      <c r="Y1515" s="6"/>
      <c r="Z1515" s="6"/>
      <c r="AA1515" s="6"/>
      <c r="AB1515" s="6"/>
      <c r="AC1515" s="6"/>
      <c r="AD1515" s="6"/>
    </row>
    <row r="1516" spans="3:30" x14ac:dyDescent="0.2">
      <c r="C1516" s="6"/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6"/>
      <c r="Y1516" s="6"/>
      <c r="Z1516" s="6"/>
      <c r="AA1516" s="6"/>
      <c r="AB1516" s="6"/>
      <c r="AC1516" s="6"/>
      <c r="AD1516" s="6"/>
    </row>
    <row r="1517" spans="3:30" x14ac:dyDescent="0.2">
      <c r="C1517" s="6"/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6"/>
      <c r="Y1517" s="6"/>
      <c r="Z1517" s="6"/>
      <c r="AA1517" s="6"/>
      <c r="AB1517" s="6"/>
      <c r="AC1517" s="6"/>
      <c r="AD1517" s="6"/>
    </row>
    <row r="1518" spans="3:30" x14ac:dyDescent="0.2">
      <c r="C1518" s="6"/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6"/>
      <c r="Y1518" s="6"/>
      <c r="Z1518" s="6"/>
      <c r="AA1518" s="6"/>
      <c r="AB1518" s="6"/>
      <c r="AC1518" s="6"/>
      <c r="AD1518" s="6"/>
    </row>
    <row r="1519" spans="3:30" x14ac:dyDescent="0.2">
      <c r="C1519" s="6"/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6"/>
      <c r="Y1519" s="6"/>
      <c r="Z1519" s="6"/>
      <c r="AA1519" s="6"/>
      <c r="AB1519" s="6"/>
      <c r="AC1519" s="6"/>
      <c r="AD1519" s="6"/>
    </row>
    <row r="1520" spans="3:30" x14ac:dyDescent="0.2">
      <c r="C1520" s="6"/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6"/>
      <c r="Y1520" s="6"/>
      <c r="Z1520" s="6"/>
      <c r="AA1520" s="6"/>
      <c r="AB1520" s="6"/>
      <c r="AC1520" s="6"/>
      <c r="AD1520" s="6"/>
    </row>
    <row r="1521" spans="3:30" x14ac:dyDescent="0.2">
      <c r="C1521" s="6"/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6"/>
      <c r="Y1521" s="6"/>
      <c r="Z1521" s="6"/>
      <c r="AA1521" s="6"/>
      <c r="AB1521" s="6"/>
      <c r="AC1521" s="6"/>
      <c r="AD1521" s="6"/>
    </row>
    <row r="1522" spans="3:30" x14ac:dyDescent="0.2">
      <c r="C1522" s="6"/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6"/>
      <c r="Y1522" s="6"/>
      <c r="Z1522" s="6"/>
      <c r="AA1522" s="6"/>
      <c r="AB1522" s="6"/>
      <c r="AC1522" s="6"/>
      <c r="AD1522" s="6"/>
    </row>
    <row r="1523" spans="3:30" x14ac:dyDescent="0.2">
      <c r="C1523" s="6"/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6"/>
      <c r="Y1523" s="6"/>
      <c r="Z1523" s="6"/>
      <c r="AA1523" s="6"/>
      <c r="AB1523" s="6"/>
      <c r="AC1523" s="6"/>
      <c r="AD1523" s="6"/>
    </row>
    <row r="1524" spans="3:30" x14ac:dyDescent="0.2">
      <c r="C1524" s="6"/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6"/>
      <c r="Y1524" s="6"/>
      <c r="Z1524" s="6"/>
      <c r="AA1524" s="6"/>
      <c r="AB1524" s="6"/>
      <c r="AC1524" s="6"/>
      <c r="AD1524" s="6"/>
    </row>
    <row r="1525" spans="3:30" x14ac:dyDescent="0.2">
      <c r="C1525" s="6"/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6"/>
      <c r="Y1525" s="6"/>
      <c r="Z1525" s="6"/>
      <c r="AA1525" s="6"/>
      <c r="AB1525" s="6"/>
      <c r="AC1525" s="6"/>
      <c r="AD1525" s="6"/>
    </row>
    <row r="1526" spans="3:30" x14ac:dyDescent="0.2">
      <c r="C1526" s="6"/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6"/>
      <c r="Y1526" s="6"/>
      <c r="Z1526" s="6"/>
      <c r="AA1526" s="6"/>
      <c r="AB1526" s="6"/>
      <c r="AC1526" s="6"/>
      <c r="AD1526" s="6"/>
    </row>
    <row r="1527" spans="3:30" x14ac:dyDescent="0.2">
      <c r="C1527" s="6"/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6"/>
      <c r="Y1527" s="6"/>
      <c r="Z1527" s="6"/>
      <c r="AA1527" s="6"/>
      <c r="AB1527" s="6"/>
      <c r="AC1527" s="6"/>
      <c r="AD1527" s="6"/>
    </row>
    <row r="1528" spans="3:30" x14ac:dyDescent="0.2">
      <c r="C1528" s="6"/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6"/>
      <c r="Y1528" s="6"/>
      <c r="Z1528" s="6"/>
      <c r="AA1528" s="6"/>
      <c r="AB1528" s="6"/>
      <c r="AC1528" s="6"/>
      <c r="AD1528" s="6"/>
    </row>
    <row r="1529" spans="3:30" x14ac:dyDescent="0.2">
      <c r="C1529" s="6"/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6"/>
      <c r="Y1529" s="6"/>
      <c r="Z1529" s="6"/>
      <c r="AA1529" s="6"/>
      <c r="AB1529" s="6"/>
      <c r="AC1529" s="6"/>
      <c r="AD1529" s="6"/>
    </row>
    <row r="1530" spans="3:30" x14ac:dyDescent="0.2">
      <c r="C1530" s="6"/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6"/>
      <c r="Y1530" s="6"/>
      <c r="Z1530" s="6"/>
      <c r="AA1530" s="6"/>
      <c r="AB1530" s="6"/>
      <c r="AC1530" s="6"/>
      <c r="AD1530" s="6"/>
    </row>
    <row r="1531" spans="3:30" x14ac:dyDescent="0.2">
      <c r="C1531" s="6"/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6"/>
      <c r="Y1531" s="6"/>
      <c r="Z1531" s="6"/>
      <c r="AA1531" s="6"/>
      <c r="AB1531" s="6"/>
      <c r="AC1531" s="6"/>
      <c r="AD1531" s="6"/>
    </row>
    <row r="1532" spans="3:30" x14ac:dyDescent="0.2">
      <c r="C1532" s="6"/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6"/>
      <c r="Y1532" s="6"/>
      <c r="Z1532" s="6"/>
      <c r="AA1532" s="6"/>
      <c r="AB1532" s="6"/>
      <c r="AC1532" s="6"/>
      <c r="AD1532" s="6"/>
    </row>
    <row r="1533" spans="3:30" x14ac:dyDescent="0.2">
      <c r="C1533" s="6"/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6"/>
      <c r="Y1533" s="6"/>
      <c r="Z1533" s="6"/>
      <c r="AA1533" s="6"/>
      <c r="AB1533" s="6"/>
      <c r="AC1533" s="6"/>
      <c r="AD1533" s="6"/>
    </row>
    <row r="1534" spans="3:30" x14ac:dyDescent="0.2">
      <c r="C1534" s="6"/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6"/>
      <c r="Y1534" s="6"/>
      <c r="Z1534" s="6"/>
      <c r="AA1534" s="6"/>
      <c r="AB1534" s="6"/>
      <c r="AC1534" s="6"/>
      <c r="AD1534" s="6"/>
    </row>
    <row r="1535" spans="3:30" x14ac:dyDescent="0.2">
      <c r="C1535" s="6"/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6"/>
      <c r="Y1535" s="6"/>
      <c r="Z1535" s="6"/>
      <c r="AA1535" s="6"/>
      <c r="AB1535" s="6"/>
      <c r="AC1535" s="6"/>
      <c r="AD1535" s="6"/>
    </row>
    <row r="1536" spans="3:30" x14ac:dyDescent="0.2">
      <c r="C1536" s="6"/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6"/>
      <c r="Y1536" s="6"/>
      <c r="Z1536" s="6"/>
      <c r="AA1536" s="6"/>
      <c r="AB1536" s="6"/>
      <c r="AC1536" s="6"/>
      <c r="AD1536" s="6"/>
    </row>
    <row r="1537" spans="3:30" x14ac:dyDescent="0.2">
      <c r="C1537" s="6"/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6"/>
      <c r="Y1537" s="6"/>
      <c r="Z1537" s="6"/>
      <c r="AA1537" s="6"/>
      <c r="AB1537" s="6"/>
      <c r="AC1537" s="6"/>
      <c r="AD1537" s="6"/>
    </row>
    <row r="1538" spans="3:30" x14ac:dyDescent="0.2">
      <c r="C1538" s="6"/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6"/>
      <c r="Y1538" s="6"/>
      <c r="Z1538" s="6"/>
      <c r="AA1538" s="6"/>
      <c r="AB1538" s="6"/>
      <c r="AC1538" s="6"/>
      <c r="AD1538" s="6"/>
    </row>
    <row r="1539" spans="3:30" x14ac:dyDescent="0.2">
      <c r="C1539" s="6"/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6"/>
      <c r="Y1539" s="6"/>
      <c r="Z1539" s="6"/>
      <c r="AA1539" s="6"/>
      <c r="AB1539" s="6"/>
      <c r="AC1539" s="6"/>
      <c r="AD1539" s="6"/>
    </row>
    <row r="1540" spans="3:30" x14ac:dyDescent="0.2">
      <c r="C1540" s="6"/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6"/>
      <c r="Y1540" s="6"/>
      <c r="Z1540" s="6"/>
      <c r="AA1540" s="6"/>
      <c r="AB1540" s="6"/>
      <c r="AC1540" s="6"/>
      <c r="AD1540" s="6"/>
    </row>
    <row r="1541" spans="3:30" x14ac:dyDescent="0.2">
      <c r="C1541" s="6"/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6"/>
      <c r="Y1541" s="6"/>
      <c r="Z1541" s="6"/>
      <c r="AA1541" s="6"/>
      <c r="AB1541" s="6"/>
      <c r="AC1541" s="6"/>
      <c r="AD1541" s="6"/>
    </row>
    <row r="1542" spans="3:30" x14ac:dyDescent="0.2">
      <c r="C1542" s="6"/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6"/>
      <c r="Y1542" s="6"/>
      <c r="Z1542" s="6"/>
      <c r="AA1542" s="6"/>
      <c r="AB1542" s="6"/>
      <c r="AC1542" s="6"/>
      <c r="AD1542" s="6"/>
    </row>
    <row r="1543" spans="3:30" x14ac:dyDescent="0.2">
      <c r="C1543" s="6"/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6"/>
      <c r="Y1543" s="6"/>
      <c r="Z1543" s="6"/>
      <c r="AA1543" s="6"/>
      <c r="AB1543" s="6"/>
      <c r="AC1543" s="6"/>
      <c r="AD1543" s="6"/>
    </row>
    <row r="1544" spans="3:30" x14ac:dyDescent="0.2">
      <c r="C1544" s="6"/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6"/>
      <c r="Y1544" s="6"/>
      <c r="Z1544" s="6"/>
      <c r="AA1544" s="6"/>
      <c r="AB1544" s="6"/>
      <c r="AC1544" s="6"/>
      <c r="AD1544" s="6"/>
    </row>
    <row r="1545" spans="3:30" x14ac:dyDescent="0.2">
      <c r="C1545" s="6"/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6"/>
      <c r="Y1545" s="6"/>
      <c r="Z1545" s="6"/>
      <c r="AA1545" s="6"/>
      <c r="AB1545" s="6"/>
      <c r="AC1545" s="6"/>
      <c r="AD1545" s="6"/>
    </row>
    <row r="1546" spans="3:30" x14ac:dyDescent="0.2">
      <c r="C1546" s="6"/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6"/>
      <c r="Y1546" s="6"/>
      <c r="Z1546" s="6"/>
      <c r="AA1546" s="6"/>
      <c r="AB1546" s="6"/>
      <c r="AC1546" s="6"/>
      <c r="AD1546" s="6"/>
    </row>
    <row r="1547" spans="3:30" x14ac:dyDescent="0.2">
      <c r="C1547" s="6"/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6"/>
      <c r="Y1547" s="6"/>
      <c r="Z1547" s="6"/>
      <c r="AA1547" s="6"/>
      <c r="AB1547" s="6"/>
      <c r="AC1547" s="6"/>
      <c r="AD1547" s="6"/>
    </row>
    <row r="1548" spans="3:30" x14ac:dyDescent="0.2">
      <c r="C1548" s="6"/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6"/>
      <c r="Y1548" s="6"/>
      <c r="Z1548" s="6"/>
      <c r="AA1548" s="6"/>
      <c r="AB1548" s="6"/>
      <c r="AC1548" s="6"/>
      <c r="AD1548" s="6"/>
    </row>
    <row r="1549" spans="3:30" x14ac:dyDescent="0.2">
      <c r="C1549" s="6"/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6"/>
      <c r="Y1549" s="6"/>
      <c r="Z1549" s="6"/>
      <c r="AA1549" s="6"/>
      <c r="AB1549" s="6"/>
      <c r="AC1549" s="6"/>
      <c r="AD1549" s="6"/>
    </row>
    <row r="1550" spans="3:30" x14ac:dyDescent="0.2">
      <c r="C1550" s="6"/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6"/>
      <c r="Y1550" s="6"/>
      <c r="Z1550" s="6"/>
      <c r="AA1550" s="6"/>
      <c r="AB1550" s="6"/>
      <c r="AC1550" s="6"/>
      <c r="AD1550" s="6"/>
    </row>
    <row r="1551" spans="3:30" x14ac:dyDescent="0.2">
      <c r="C1551" s="6"/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6"/>
      <c r="Y1551" s="6"/>
      <c r="Z1551" s="6"/>
      <c r="AA1551" s="6"/>
      <c r="AB1551" s="6"/>
      <c r="AC1551" s="6"/>
      <c r="AD1551" s="6"/>
    </row>
    <row r="1552" spans="3:30" x14ac:dyDescent="0.2">
      <c r="C1552" s="6"/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6"/>
      <c r="Y1552" s="6"/>
      <c r="Z1552" s="6"/>
      <c r="AA1552" s="6"/>
      <c r="AB1552" s="6"/>
      <c r="AC1552" s="6"/>
      <c r="AD1552" s="6"/>
    </row>
    <row r="1553" spans="3:30" x14ac:dyDescent="0.2">
      <c r="C1553" s="6"/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6"/>
      <c r="Y1553" s="6"/>
      <c r="Z1553" s="6"/>
      <c r="AA1553" s="6"/>
      <c r="AB1553" s="6"/>
      <c r="AC1553" s="6"/>
      <c r="AD1553" s="6"/>
    </row>
    <row r="1554" spans="3:30" x14ac:dyDescent="0.2">
      <c r="C1554" s="6"/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6"/>
      <c r="Y1554" s="6"/>
      <c r="Z1554" s="6"/>
      <c r="AA1554" s="6"/>
      <c r="AB1554" s="6"/>
      <c r="AC1554" s="6"/>
      <c r="AD1554" s="6"/>
    </row>
    <row r="1555" spans="3:30" x14ac:dyDescent="0.2">
      <c r="C1555" s="6"/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6"/>
      <c r="Y1555" s="6"/>
      <c r="Z1555" s="6"/>
      <c r="AA1555" s="6"/>
      <c r="AB1555" s="6"/>
      <c r="AC1555" s="6"/>
      <c r="AD1555" s="6"/>
    </row>
    <row r="1556" spans="3:30" x14ac:dyDescent="0.2">
      <c r="C1556" s="6"/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6"/>
      <c r="Y1556" s="6"/>
      <c r="Z1556" s="6"/>
      <c r="AA1556" s="6"/>
      <c r="AB1556" s="6"/>
      <c r="AC1556" s="6"/>
      <c r="AD1556" s="6"/>
    </row>
    <row r="1557" spans="3:30" x14ac:dyDescent="0.2">
      <c r="C1557" s="6"/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6"/>
      <c r="Y1557" s="6"/>
      <c r="Z1557" s="6"/>
      <c r="AA1557" s="6"/>
      <c r="AB1557" s="6"/>
      <c r="AC1557" s="6"/>
      <c r="AD1557" s="6"/>
    </row>
    <row r="1558" spans="3:30" x14ac:dyDescent="0.2">
      <c r="C1558" s="6"/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6"/>
      <c r="Y1558" s="6"/>
      <c r="Z1558" s="6"/>
      <c r="AA1558" s="6"/>
      <c r="AB1558" s="6"/>
      <c r="AC1558" s="6"/>
      <c r="AD1558" s="6"/>
    </row>
    <row r="1559" spans="3:30" x14ac:dyDescent="0.2">
      <c r="C1559" s="6"/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6"/>
      <c r="Y1559" s="6"/>
      <c r="Z1559" s="6"/>
      <c r="AA1559" s="6"/>
      <c r="AB1559" s="6"/>
      <c r="AC1559" s="6"/>
      <c r="AD1559" s="6"/>
    </row>
    <row r="1560" spans="3:30" x14ac:dyDescent="0.2">
      <c r="C1560" s="6"/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6"/>
      <c r="Y1560" s="6"/>
      <c r="Z1560" s="6"/>
      <c r="AA1560" s="6"/>
      <c r="AB1560" s="6"/>
      <c r="AC1560" s="6"/>
      <c r="AD1560" s="6"/>
    </row>
    <row r="1561" spans="3:30" x14ac:dyDescent="0.2">
      <c r="C1561" s="6"/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6"/>
      <c r="Y1561" s="6"/>
      <c r="Z1561" s="6"/>
      <c r="AA1561" s="6"/>
      <c r="AB1561" s="6"/>
      <c r="AC1561" s="6"/>
      <c r="AD1561" s="6"/>
    </row>
    <row r="1562" spans="3:30" x14ac:dyDescent="0.2">
      <c r="C1562" s="6"/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6"/>
      <c r="Y1562" s="6"/>
      <c r="Z1562" s="6"/>
      <c r="AA1562" s="6"/>
      <c r="AB1562" s="6"/>
      <c r="AC1562" s="6"/>
      <c r="AD1562" s="6"/>
    </row>
    <row r="1563" spans="3:30" x14ac:dyDescent="0.2">
      <c r="C1563" s="6"/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6"/>
      <c r="Y1563" s="6"/>
      <c r="Z1563" s="6"/>
      <c r="AA1563" s="6"/>
      <c r="AB1563" s="6"/>
      <c r="AC1563" s="6"/>
      <c r="AD1563" s="6"/>
    </row>
    <row r="1564" spans="3:30" x14ac:dyDescent="0.2">
      <c r="C1564" s="6"/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6"/>
      <c r="Y1564" s="6"/>
      <c r="Z1564" s="6"/>
      <c r="AA1564" s="6"/>
      <c r="AB1564" s="6"/>
      <c r="AC1564" s="6"/>
      <c r="AD1564" s="6"/>
    </row>
    <row r="1565" spans="3:30" x14ac:dyDescent="0.2">
      <c r="C1565" s="6"/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6"/>
      <c r="Y1565" s="6"/>
      <c r="Z1565" s="6"/>
      <c r="AA1565" s="6"/>
      <c r="AB1565" s="6"/>
      <c r="AC1565" s="6"/>
      <c r="AD1565" s="6"/>
    </row>
    <row r="1566" spans="3:30" x14ac:dyDescent="0.2">
      <c r="C1566" s="6"/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6"/>
      <c r="Y1566" s="6"/>
      <c r="Z1566" s="6"/>
      <c r="AA1566" s="6"/>
      <c r="AB1566" s="6"/>
      <c r="AC1566" s="6"/>
      <c r="AD1566" s="6"/>
    </row>
    <row r="1567" spans="3:30" x14ac:dyDescent="0.2">
      <c r="C1567" s="6"/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6"/>
      <c r="Y1567" s="6"/>
      <c r="Z1567" s="6"/>
      <c r="AA1567" s="6"/>
      <c r="AB1567" s="6"/>
      <c r="AC1567" s="6"/>
      <c r="AD1567" s="6"/>
    </row>
    <row r="1568" spans="3:30" x14ac:dyDescent="0.2">
      <c r="C1568" s="6"/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6"/>
      <c r="Y1568" s="6"/>
      <c r="Z1568" s="6"/>
      <c r="AA1568" s="6"/>
      <c r="AB1568" s="6"/>
      <c r="AC1568" s="6"/>
      <c r="AD1568" s="6"/>
    </row>
    <row r="1569" spans="3:30" x14ac:dyDescent="0.2">
      <c r="C1569" s="6"/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6"/>
      <c r="Y1569" s="6"/>
      <c r="Z1569" s="6"/>
      <c r="AA1569" s="6"/>
      <c r="AB1569" s="6"/>
      <c r="AC1569" s="6"/>
      <c r="AD1569" s="6"/>
    </row>
    <row r="1570" spans="3:30" x14ac:dyDescent="0.2">
      <c r="C1570" s="6"/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6"/>
      <c r="Y1570" s="6"/>
      <c r="Z1570" s="6"/>
      <c r="AA1570" s="6"/>
      <c r="AB1570" s="6"/>
      <c r="AC1570" s="6"/>
      <c r="AD1570" s="6"/>
    </row>
    <row r="1571" spans="3:30" x14ac:dyDescent="0.2">
      <c r="C1571" s="6"/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6"/>
      <c r="Y1571" s="6"/>
      <c r="Z1571" s="6"/>
      <c r="AA1571" s="6"/>
      <c r="AB1571" s="6"/>
      <c r="AC1571" s="6"/>
      <c r="AD1571" s="6"/>
    </row>
    <row r="1572" spans="3:30" x14ac:dyDescent="0.2">
      <c r="C1572" s="6"/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6"/>
      <c r="Y1572" s="6"/>
      <c r="Z1572" s="6"/>
      <c r="AA1572" s="6"/>
      <c r="AB1572" s="6"/>
      <c r="AC1572" s="6"/>
      <c r="AD1572" s="6"/>
    </row>
    <row r="1573" spans="3:30" x14ac:dyDescent="0.2">
      <c r="C1573" s="6"/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6"/>
      <c r="Y1573" s="6"/>
      <c r="Z1573" s="6"/>
      <c r="AA1573" s="6"/>
      <c r="AB1573" s="6"/>
      <c r="AC1573" s="6"/>
      <c r="AD1573" s="6"/>
    </row>
    <row r="1574" spans="3:30" x14ac:dyDescent="0.2">
      <c r="C1574" s="6"/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6"/>
      <c r="Y1574" s="6"/>
      <c r="Z1574" s="6"/>
      <c r="AA1574" s="6"/>
      <c r="AB1574" s="6"/>
      <c r="AC1574" s="6"/>
      <c r="AD1574" s="6"/>
    </row>
    <row r="1575" spans="3:30" x14ac:dyDescent="0.2">
      <c r="C1575" s="6"/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6"/>
      <c r="Y1575" s="6"/>
      <c r="Z1575" s="6"/>
      <c r="AA1575" s="6"/>
      <c r="AB1575" s="6"/>
      <c r="AC1575" s="6"/>
      <c r="AD1575" s="6"/>
    </row>
    <row r="1576" spans="3:30" x14ac:dyDescent="0.2">
      <c r="C1576" s="6"/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6"/>
      <c r="Y1576" s="6"/>
      <c r="Z1576" s="6"/>
      <c r="AA1576" s="6"/>
      <c r="AB1576" s="6"/>
      <c r="AC1576" s="6"/>
      <c r="AD1576" s="6"/>
    </row>
    <row r="1577" spans="3:30" x14ac:dyDescent="0.2">
      <c r="C1577" s="6"/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6"/>
      <c r="Y1577" s="6"/>
      <c r="Z1577" s="6"/>
      <c r="AA1577" s="6"/>
      <c r="AB1577" s="6"/>
      <c r="AC1577" s="6"/>
      <c r="AD1577" s="6"/>
    </row>
    <row r="1578" spans="3:30" x14ac:dyDescent="0.2">
      <c r="C1578" s="6"/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6"/>
      <c r="Y1578" s="6"/>
      <c r="Z1578" s="6"/>
      <c r="AA1578" s="6"/>
      <c r="AB1578" s="6"/>
      <c r="AC1578" s="6"/>
      <c r="AD1578" s="6"/>
    </row>
    <row r="1579" spans="3:30" x14ac:dyDescent="0.2">
      <c r="C1579" s="6"/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6"/>
      <c r="Y1579" s="6"/>
      <c r="Z1579" s="6"/>
      <c r="AA1579" s="6"/>
      <c r="AB1579" s="6"/>
      <c r="AC1579" s="6"/>
      <c r="AD1579" s="6"/>
    </row>
    <row r="1580" spans="3:30" x14ac:dyDescent="0.2">
      <c r="C1580" s="6"/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6"/>
      <c r="Y1580" s="6"/>
      <c r="Z1580" s="6"/>
      <c r="AA1580" s="6"/>
      <c r="AB1580" s="6"/>
      <c r="AC1580" s="6"/>
      <c r="AD1580" s="6"/>
    </row>
    <row r="1581" spans="3:30" x14ac:dyDescent="0.2">
      <c r="C1581" s="6"/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6"/>
      <c r="Y1581" s="6"/>
      <c r="Z1581" s="6"/>
      <c r="AA1581" s="6"/>
      <c r="AB1581" s="6"/>
      <c r="AC1581" s="6"/>
      <c r="AD1581" s="6"/>
    </row>
    <row r="1582" spans="3:30" x14ac:dyDescent="0.2">
      <c r="C1582" s="6"/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6"/>
      <c r="Y1582" s="6"/>
      <c r="Z1582" s="6"/>
      <c r="AA1582" s="6"/>
      <c r="AB1582" s="6"/>
      <c r="AC1582" s="6"/>
      <c r="AD1582" s="6"/>
    </row>
    <row r="1583" spans="3:30" x14ac:dyDescent="0.2">
      <c r="C1583" s="6"/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6"/>
      <c r="Y1583" s="6"/>
      <c r="Z1583" s="6"/>
      <c r="AA1583" s="6"/>
      <c r="AB1583" s="6"/>
      <c r="AC1583" s="6"/>
      <c r="AD1583" s="6"/>
    </row>
    <row r="1584" spans="3:30" x14ac:dyDescent="0.2">
      <c r="C1584" s="6"/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6"/>
      <c r="Y1584" s="6"/>
      <c r="Z1584" s="6"/>
      <c r="AA1584" s="6"/>
      <c r="AB1584" s="6"/>
      <c r="AC1584" s="6"/>
      <c r="AD1584" s="6"/>
    </row>
    <row r="1585" spans="3:30" x14ac:dyDescent="0.2">
      <c r="C1585" s="6"/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6"/>
      <c r="Y1585" s="6"/>
      <c r="Z1585" s="6"/>
      <c r="AA1585" s="6"/>
      <c r="AB1585" s="6"/>
      <c r="AC1585" s="6"/>
      <c r="AD1585" s="6"/>
    </row>
    <row r="1586" spans="3:30" x14ac:dyDescent="0.2">
      <c r="C1586" s="6"/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6"/>
      <c r="Y1586" s="6"/>
      <c r="Z1586" s="6"/>
      <c r="AA1586" s="6"/>
      <c r="AB1586" s="6"/>
      <c r="AC1586" s="6"/>
      <c r="AD1586" s="6"/>
    </row>
    <row r="1587" spans="3:30" x14ac:dyDescent="0.2">
      <c r="C1587" s="6"/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6"/>
      <c r="Y1587" s="6"/>
      <c r="Z1587" s="6"/>
      <c r="AA1587" s="6"/>
      <c r="AB1587" s="6"/>
      <c r="AC1587" s="6"/>
      <c r="AD1587" s="6"/>
    </row>
    <row r="1588" spans="3:30" x14ac:dyDescent="0.2">
      <c r="C1588" s="6"/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6"/>
      <c r="Y1588" s="6"/>
      <c r="Z1588" s="6"/>
      <c r="AA1588" s="6"/>
      <c r="AB1588" s="6"/>
      <c r="AC1588" s="6"/>
      <c r="AD1588" s="6"/>
    </row>
    <row r="1589" spans="3:30" x14ac:dyDescent="0.2">
      <c r="C1589" s="6"/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6"/>
      <c r="Y1589" s="6"/>
      <c r="Z1589" s="6"/>
      <c r="AA1589" s="6"/>
      <c r="AB1589" s="6"/>
      <c r="AC1589" s="6"/>
      <c r="AD1589" s="6"/>
    </row>
    <row r="1590" spans="3:30" x14ac:dyDescent="0.2">
      <c r="C1590" s="6"/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6"/>
      <c r="Y1590" s="6"/>
      <c r="Z1590" s="6"/>
      <c r="AA1590" s="6"/>
      <c r="AB1590" s="6"/>
      <c r="AC1590" s="6"/>
      <c r="AD1590" s="6"/>
    </row>
    <row r="1591" spans="3:30" x14ac:dyDescent="0.2">
      <c r="C1591" s="6"/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6"/>
      <c r="Y1591" s="6"/>
      <c r="Z1591" s="6"/>
      <c r="AA1591" s="6"/>
      <c r="AB1591" s="6"/>
      <c r="AC1591" s="6"/>
      <c r="AD1591" s="6"/>
    </row>
    <row r="1592" spans="3:30" x14ac:dyDescent="0.2">
      <c r="C1592" s="6"/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6"/>
      <c r="Y1592" s="6"/>
      <c r="Z1592" s="6"/>
      <c r="AA1592" s="6"/>
      <c r="AB1592" s="6"/>
      <c r="AC1592" s="6"/>
      <c r="AD1592" s="6"/>
    </row>
    <row r="1593" spans="3:30" x14ac:dyDescent="0.2">
      <c r="C1593" s="6"/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6"/>
      <c r="Y1593" s="6"/>
      <c r="Z1593" s="6"/>
      <c r="AA1593" s="6"/>
      <c r="AB1593" s="6"/>
      <c r="AC1593" s="6"/>
      <c r="AD1593" s="6"/>
    </row>
    <row r="1594" spans="3:30" x14ac:dyDescent="0.2">
      <c r="C1594" s="6"/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6"/>
      <c r="Y1594" s="6"/>
      <c r="Z1594" s="6"/>
      <c r="AA1594" s="6"/>
      <c r="AB1594" s="6"/>
      <c r="AC1594" s="6"/>
      <c r="AD1594" s="6"/>
    </row>
    <row r="1595" spans="3:30" x14ac:dyDescent="0.2">
      <c r="C1595" s="6"/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6"/>
      <c r="Y1595" s="6"/>
      <c r="Z1595" s="6"/>
      <c r="AA1595" s="6"/>
      <c r="AB1595" s="6"/>
      <c r="AC1595" s="6"/>
      <c r="AD1595" s="6"/>
    </row>
    <row r="1596" spans="3:30" x14ac:dyDescent="0.2">
      <c r="C1596" s="6"/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6"/>
      <c r="Y1596" s="6"/>
      <c r="Z1596" s="6"/>
      <c r="AA1596" s="6"/>
      <c r="AB1596" s="6"/>
      <c r="AC1596" s="6"/>
      <c r="AD1596" s="6"/>
    </row>
    <row r="1597" spans="3:30" x14ac:dyDescent="0.2">
      <c r="C1597" s="6"/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6"/>
      <c r="Y1597" s="6"/>
      <c r="Z1597" s="6"/>
      <c r="AA1597" s="6"/>
      <c r="AB1597" s="6"/>
      <c r="AC1597" s="6"/>
      <c r="AD1597" s="6"/>
    </row>
    <row r="1598" spans="3:30" x14ac:dyDescent="0.2">
      <c r="C1598" s="6"/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6"/>
      <c r="Y1598" s="6"/>
      <c r="Z1598" s="6"/>
      <c r="AA1598" s="6"/>
      <c r="AB1598" s="6"/>
      <c r="AC1598" s="6"/>
      <c r="AD1598" s="6"/>
    </row>
    <row r="1599" spans="3:30" x14ac:dyDescent="0.2">
      <c r="C1599" s="6"/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6"/>
      <c r="Y1599" s="6"/>
      <c r="Z1599" s="6"/>
      <c r="AA1599" s="6"/>
      <c r="AB1599" s="6"/>
      <c r="AC1599" s="6"/>
      <c r="AD1599" s="6"/>
    </row>
    <row r="1600" spans="3:30" x14ac:dyDescent="0.2">
      <c r="C1600" s="6"/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6"/>
      <c r="Y1600" s="6"/>
      <c r="Z1600" s="6"/>
      <c r="AA1600" s="6"/>
      <c r="AB1600" s="6"/>
      <c r="AC1600" s="6"/>
      <c r="AD1600" s="6"/>
    </row>
    <row r="1601" spans="3:30" x14ac:dyDescent="0.2">
      <c r="C1601" s="6"/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6"/>
      <c r="Y1601" s="6"/>
      <c r="Z1601" s="6"/>
      <c r="AA1601" s="6"/>
      <c r="AB1601" s="6"/>
      <c r="AC1601" s="6"/>
      <c r="AD1601" s="6"/>
    </row>
    <row r="1602" spans="3:30" x14ac:dyDescent="0.2">
      <c r="C1602" s="6"/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6"/>
      <c r="Y1602" s="6"/>
      <c r="Z1602" s="6"/>
      <c r="AA1602" s="6"/>
      <c r="AB1602" s="6"/>
      <c r="AC1602" s="6"/>
      <c r="AD1602" s="6"/>
    </row>
    <row r="1603" spans="3:30" x14ac:dyDescent="0.2">
      <c r="C1603" s="6"/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6"/>
      <c r="Y1603" s="6"/>
      <c r="Z1603" s="6"/>
      <c r="AA1603" s="6"/>
      <c r="AB1603" s="6"/>
      <c r="AC1603" s="6"/>
      <c r="AD1603" s="6"/>
    </row>
    <row r="1604" spans="3:30" x14ac:dyDescent="0.2">
      <c r="C1604" s="6"/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6"/>
      <c r="Y1604" s="6"/>
      <c r="Z1604" s="6"/>
      <c r="AA1604" s="6"/>
      <c r="AB1604" s="6"/>
      <c r="AC1604" s="6"/>
      <c r="AD1604" s="6"/>
    </row>
    <row r="1605" spans="3:30" x14ac:dyDescent="0.2">
      <c r="C1605" s="6"/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6"/>
      <c r="Y1605" s="6"/>
      <c r="Z1605" s="6"/>
      <c r="AA1605" s="6"/>
      <c r="AB1605" s="6"/>
      <c r="AC1605" s="6"/>
      <c r="AD1605" s="6"/>
    </row>
    <row r="1606" spans="3:30" x14ac:dyDescent="0.2">
      <c r="C1606" s="6"/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6"/>
      <c r="Y1606" s="6"/>
      <c r="Z1606" s="6"/>
      <c r="AA1606" s="6"/>
      <c r="AB1606" s="6"/>
      <c r="AC1606" s="6"/>
      <c r="AD1606" s="6"/>
    </row>
    <row r="1607" spans="3:30" x14ac:dyDescent="0.2">
      <c r="C1607" s="6"/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6"/>
      <c r="Y1607" s="6"/>
      <c r="Z1607" s="6"/>
      <c r="AA1607" s="6"/>
      <c r="AB1607" s="6"/>
      <c r="AC1607" s="6"/>
      <c r="AD1607" s="6"/>
    </row>
    <row r="1608" spans="3:30" x14ac:dyDescent="0.2">
      <c r="C1608" s="6"/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6"/>
      <c r="Y1608" s="6"/>
      <c r="Z1608" s="6"/>
      <c r="AA1608" s="6"/>
      <c r="AB1608" s="6"/>
      <c r="AC1608" s="6"/>
      <c r="AD1608" s="6"/>
    </row>
    <row r="1609" spans="3:30" x14ac:dyDescent="0.2">
      <c r="C1609" s="6"/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6"/>
      <c r="Y1609" s="6"/>
      <c r="Z1609" s="6"/>
      <c r="AA1609" s="6"/>
      <c r="AB1609" s="6"/>
      <c r="AC1609" s="6"/>
      <c r="AD1609" s="6"/>
    </row>
    <row r="1610" spans="3:30" x14ac:dyDescent="0.2">
      <c r="C1610" s="6"/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6"/>
      <c r="Y1610" s="6"/>
      <c r="Z1610" s="6"/>
      <c r="AA1610" s="6"/>
      <c r="AB1610" s="6"/>
      <c r="AC1610" s="6"/>
      <c r="AD1610" s="6"/>
    </row>
    <row r="1611" spans="3:30" x14ac:dyDescent="0.2">
      <c r="C1611" s="6"/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6"/>
      <c r="Y1611" s="6"/>
      <c r="Z1611" s="6"/>
      <c r="AA1611" s="6"/>
      <c r="AB1611" s="6"/>
      <c r="AC1611" s="6"/>
      <c r="AD1611" s="6"/>
    </row>
    <row r="1612" spans="3:30" x14ac:dyDescent="0.2">
      <c r="C1612" s="6"/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6"/>
      <c r="Y1612" s="6"/>
      <c r="Z1612" s="6"/>
      <c r="AA1612" s="6"/>
      <c r="AB1612" s="6"/>
      <c r="AC1612" s="6"/>
      <c r="AD1612" s="6"/>
    </row>
    <row r="1613" spans="3:30" x14ac:dyDescent="0.2">
      <c r="C1613" s="6"/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6"/>
      <c r="Y1613" s="6"/>
      <c r="Z1613" s="6"/>
      <c r="AA1613" s="6"/>
      <c r="AB1613" s="6"/>
      <c r="AC1613" s="6"/>
      <c r="AD1613" s="6"/>
    </row>
    <row r="1614" spans="3:30" x14ac:dyDescent="0.2">
      <c r="C1614" s="6"/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6"/>
      <c r="Y1614" s="6"/>
      <c r="Z1614" s="6"/>
      <c r="AA1614" s="6"/>
      <c r="AB1614" s="6"/>
      <c r="AC1614" s="6"/>
      <c r="AD1614" s="6"/>
    </row>
    <row r="1615" spans="3:30" x14ac:dyDescent="0.2">
      <c r="C1615" s="6"/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6"/>
      <c r="Y1615" s="6"/>
      <c r="Z1615" s="6"/>
      <c r="AA1615" s="6"/>
      <c r="AB1615" s="6"/>
      <c r="AC1615" s="6"/>
      <c r="AD1615" s="6"/>
    </row>
    <row r="1616" spans="3:30" x14ac:dyDescent="0.2">
      <c r="C1616" s="6"/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6"/>
      <c r="Y1616" s="6"/>
      <c r="Z1616" s="6"/>
      <c r="AA1616" s="6"/>
      <c r="AB1616" s="6"/>
      <c r="AC1616" s="6"/>
      <c r="AD1616" s="6"/>
    </row>
    <row r="1617" spans="3:30" x14ac:dyDescent="0.2">
      <c r="C1617" s="6"/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6"/>
      <c r="Y1617" s="6"/>
      <c r="Z1617" s="6"/>
      <c r="AA1617" s="6"/>
      <c r="AB1617" s="6"/>
      <c r="AC1617" s="6"/>
      <c r="AD1617" s="6"/>
    </row>
    <row r="1618" spans="3:30" x14ac:dyDescent="0.2">
      <c r="C1618" s="6"/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6"/>
      <c r="Y1618" s="6"/>
      <c r="Z1618" s="6"/>
      <c r="AA1618" s="6"/>
      <c r="AB1618" s="6"/>
      <c r="AC1618" s="6"/>
      <c r="AD1618" s="6"/>
    </row>
    <row r="1619" spans="3:30" x14ac:dyDescent="0.2">
      <c r="C1619" s="6"/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6"/>
      <c r="Y1619" s="6"/>
      <c r="Z1619" s="6"/>
      <c r="AA1619" s="6"/>
      <c r="AB1619" s="6"/>
      <c r="AC1619" s="6"/>
      <c r="AD1619" s="6"/>
    </row>
    <row r="1620" spans="3:30" x14ac:dyDescent="0.2">
      <c r="C1620" s="6"/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6"/>
      <c r="Y1620" s="6"/>
      <c r="Z1620" s="6"/>
      <c r="AA1620" s="6"/>
      <c r="AB1620" s="6"/>
      <c r="AC1620" s="6"/>
      <c r="AD1620" s="6"/>
    </row>
    <row r="1621" spans="3:30" x14ac:dyDescent="0.2">
      <c r="C1621" s="6"/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6"/>
      <c r="Y1621" s="6"/>
      <c r="Z1621" s="6"/>
      <c r="AA1621" s="6"/>
      <c r="AB1621" s="6"/>
      <c r="AC1621" s="6"/>
      <c r="AD1621" s="6"/>
    </row>
    <row r="1622" spans="3:30" x14ac:dyDescent="0.2">
      <c r="C1622" s="6"/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6"/>
      <c r="Y1622" s="6"/>
      <c r="Z1622" s="6"/>
      <c r="AA1622" s="6"/>
      <c r="AB1622" s="6"/>
      <c r="AC1622" s="6"/>
      <c r="AD1622" s="6"/>
    </row>
    <row r="1623" spans="3:30" x14ac:dyDescent="0.2">
      <c r="C1623" s="6"/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6"/>
      <c r="Y1623" s="6"/>
      <c r="Z1623" s="6"/>
      <c r="AA1623" s="6"/>
      <c r="AB1623" s="6"/>
      <c r="AC1623" s="6"/>
      <c r="AD1623" s="6"/>
    </row>
    <row r="1624" spans="3:30" x14ac:dyDescent="0.2">
      <c r="C1624" s="6"/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6"/>
      <c r="Y1624" s="6"/>
      <c r="Z1624" s="6"/>
      <c r="AA1624" s="6"/>
      <c r="AB1624" s="6"/>
      <c r="AC1624" s="6"/>
      <c r="AD1624" s="6"/>
    </row>
    <row r="1625" spans="3:30" x14ac:dyDescent="0.2">
      <c r="C1625" s="6"/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6"/>
      <c r="Y1625" s="6"/>
      <c r="Z1625" s="6"/>
      <c r="AA1625" s="6"/>
      <c r="AB1625" s="6"/>
      <c r="AC1625" s="6"/>
      <c r="AD1625" s="6"/>
    </row>
    <row r="1626" spans="3:30" x14ac:dyDescent="0.2">
      <c r="C1626" s="6"/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6"/>
      <c r="Y1626" s="6"/>
      <c r="Z1626" s="6"/>
      <c r="AA1626" s="6"/>
      <c r="AB1626" s="6"/>
      <c r="AC1626" s="6"/>
      <c r="AD1626" s="6"/>
    </row>
    <row r="1627" spans="3:30" x14ac:dyDescent="0.2">
      <c r="C1627" s="6"/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6"/>
      <c r="Y1627" s="6"/>
      <c r="Z1627" s="6"/>
      <c r="AA1627" s="6"/>
      <c r="AB1627" s="6"/>
      <c r="AC1627" s="6"/>
      <c r="AD1627" s="6"/>
    </row>
    <row r="1628" spans="3:30" x14ac:dyDescent="0.2">
      <c r="C1628" s="6"/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6"/>
      <c r="Y1628" s="6"/>
      <c r="Z1628" s="6"/>
      <c r="AA1628" s="6"/>
      <c r="AB1628" s="6"/>
      <c r="AC1628" s="6"/>
      <c r="AD1628" s="6"/>
    </row>
    <row r="1629" spans="3:30" x14ac:dyDescent="0.2">
      <c r="C1629" s="6"/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6"/>
      <c r="Y1629" s="6"/>
      <c r="Z1629" s="6"/>
      <c r="AA1629" s="6"/>
      <c r="AB1629" s="6"/>
      <c r="AC1629" s="6"/>
      <c r="AD1629" s="6"/>
    </row>
    <row r="1630" spans="3:30" x14ac:dyDescent="0.2">
      <c r="C1630" s="6"/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6"/>
      <c r="Y1630" s="6"/>
      <c r="Z1630" s="6"/>
      <c r="AA1630" s="6"/>
      <c r="AB1630" s="6"/>
      <c r="AC1630" s="6"/>
      <c r="AD1630" s="6"/>
    </row>
    <row r="1631" spans="3:30" x14ac:dyDescent="0.2">
      <c r="C1631" s="6"/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6"/>
      <c r="Y1631" s="6"/>
      <c r="Z1631" s="6"/>
      <c r="AA1631" s="6"/>
      <c r="AB1631" s="6"/>
      <c r="AC1631" s="6"/>
      <c r="AD1631" s="6"/>
    </row>
    <row r="1632" spans="3:30" x14ac:dyDescent="0.2">
      <c r="C1632" s="6"/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6"/>
      <c r="Y1632" s="6"/>
      <c r="Z1632" s="6"/>
      <c r="AA1632" s="6"/>
      <c r="AB1632" s="6"/>
      <c r="AC1632" s="6"/>
      <c r="AD1632" s="6"/>
    </row>
    <row r="1633" spans="3:30" x14ac:dyDescent="0.2">
      <c r="C1633" s="6"/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6"/>
      <c r="Y1633" s="6"/>
      <c r="Z1633" s="6"/>
      <c r="AA1633" s="6"/>
      <c r="AB1633" s="6"/>
      <c r="AC1633" s="6"/>
      <c r="AD1633" s="6"/>
    </row>
    <row r="1634" spans="3:30" x14ac:dyDescent="0.2">
      <c r="C1634" s="6"/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6"/>
      <c r="Y1634" s="6"/>
      <c r="Z1634" s="6"/>
      <c r="AA1634" s="6"/>
      <c r="AB1634" s="6"/>
      <c r="AC1634" s="6"/>
      <c r="AD1634" s="6"/>
    </row>
    <row r="1635" spans="3:30" x14ac:dyDescent="0.2">
      <c r="C1635" s="6"/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6"/>
      <c r="Y1635" s="6"/>
      <c r="Z1635" s="6"/>
      <c r="AA1635" s="6"/>
      <c r="AB1635" s="6"/>
      <c r="AC1635" s="6"/>
      <c r="AD1635" s="6"/>
    </row>
    <row r="1636" spans="3:30" x14ac:dyDescent="0.2">
      <c r="C1636" s="6"/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6"/>
      <c r="Y1636" s="6"/>
      <c r="Z1636" s="6"/>
      <c r="AA1636" s="6"/>
      <c r="AB1636" s="6"/>
      <c r="AC1636" s="6"/>
      <c r="AD1636" s="6"/>
    </row>
    <row r="1637" spans="3:30" x14ac:dyDescent="0.2">
      <c r="C1637" s="6"/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6"/>
      <c r="Y1637" s="6"/>
      <c r="Z1637" s="6"/>
      <c r="AA1637" s="6"/>
      <c r="AB1637" s="6"/>
      <c r="AC1637" s="6"/>
      <c r="AD1637" s="6"/>
    </row>
    <row r="1638" spans="3:30" x14ac:dyDescent="0.2">
      <c r="C1638" s="6"/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6"/>
      <c r="Y1638" s="6"/>
      <c r="Z1638" s="6"/>
      <c r="AA1638" s="6"/>
      <c r="AB1638" s="6"/>
      <c r="AC1638" s="6"/>
      <c r="AD1638" s="6"/>
    </row>
    <row r="1639" spans="3:30" x14ac:dyDescent="0.2">
      <c r="C1639" s="6"/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6"/>
      <c r="Y1639" s="6"/>
      <c r="Z1639" s="6"/>
      <c r="AA1639" s="6"/>
      <c r="AB1639" s="6"/>
      <c r="AC1639" s="6"/>
      <c r="AD1639" s="6"/>
    </row>
    <row r="1640" spans="3:30" x14ac:dyDescent="0.2">
      <c r="C1640" s="6"/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6"/>
      <c r="Y1640" s="6"/>
      <c r="Z1640" s="6"/>
      <c r="AA1640" s="6"/>
      <c r="AB1640" s="6"/>
      <c r="AC1640" s="6"/>
      <c r="AD1640" s="6"/>
    </row>
    <row r="1641" spans="3:30" x14ac:dyDescent="0.2">
      <c r="C1641" s="6"/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6"/>
      <c r="Y1641" s="6"/>
      <c r="Z1641" s="6"/>
      <c r="AA1641" s="6"/>
      <c r="AB1641" s="6"/>
      <c r="AC1641" s="6"/>
      <c r="AD1641" s="6"/>
    </row>
    <row r="1642" spans="3:30" x14ac:dyDescent="0.2">
      <c r="C1642" s="6"/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6"/>
      <c r="Y1642" s="6"/>
      <c r="Z1642" s="6"/>
      <c r="AA1642" s="6"/>
      <c r="AB1642" s="6"/>
      <c r="AC1642" s="6"/>
      <c r="AD1642" s="6"/>
    </row>
    <row r="1643" spans="3:30" x14ac:dyDescent="0.2">
      <c r="C1643" s="6"/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6"/>
      <c r="Y1643" s="6"/>
      <c r="Z1643" s="6"/>
      <c r="AA1643" s="6"/>
      <c r="AB1643" s="6"/>
      <c r="AC1643" s="6"/>
      <c r="AD1643" s="6"/>
    </row>
    <row r="1644" spans="3:30" x14ac:dyDescent="0.2">
      <c r="C1644" s="6"/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6"/>
      <c r="Y1644" s="6"/>
      <c r="Z1644" s="6"/>
      <c r="AA1644" s="6"/>
      <c r="AB1644" s="6"/>
      <c r="AC1644" s="6"/>
      <c r="AD1644" s="6"/>
    </row>
    <row r="1645" spans="3:30" x14ac:dyDescent="0.2">
      <c r="C1645" s="6"/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6"/>
      <c r="Y1645" s="6"/>
      <c r="Z1645" s="6"/>
      <c r="AA1645" s="6"/>
      <c r="AB1645" s="6"/>
      <c r="AC1645" s="6"/>
      <c r="AD1645" s="6"/>
    </row>
    <row r="1646" spans="3:30" x14ac:dyDescent="0.2">
      <c r="C1646" s="6"/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6"/>
      <c r="Y1646" s="6"/>
      <c r="Z1646" s="6"/>
      <c r="AA1646" s="6"/>
      <c r="AB1646" s="6"/>
      <c r="AC1646" s="6"/>
      <c r="AD1646" s="6"/>
    </row>
    <row r="1647" spans="3:30" x14ac:dyDescent="0.2">
      <c r="C1647" s="6"/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6"/>
      <c r="Y1647" s="6"/>
      <c r="Z1647" s="6"/>
      <c r="AA1647" s="6"/>
      <c r="AB1647" s="6"/>
      <c r="AC1647" s="6"/>
      <c r="AD1647" s="6"/>
    </row>
    <row r="1648" spans="3:30" x14ac:dyDescent="0.2">
      <c r="C1648" s="6"/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6"/>
      <c r="Y1648" s="6"/>
      <c r="Z1648" s="6"/>
      <c r="AA1648" s="6"/>
      <c r="AB1648" s="6"/>
      <c r="AC1648" s="6"/>
      <c r="AD1648" s="6"/>
    </row>
    <row r="1649" spans="3:30" x14ac:dyDescent="0.2">
      <c r="C1649" s="6"/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6"/>
      <c r="Y1649" s="6"/>
      <c r="Z1649" s="6"/>
      <c r="AA1649" s="6"/>
      <c r="AB1649" s="6"/>
      <c r="AC1649" s="6"/>
      <c r="AD1649" s="6"/>
    </row>
    <row r="1650" spans="3:30" x14ac:dyDescent="0.2">
      <c r="C1650" s="6"/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6"/>
      <c r="Y1650" s="6"/>
      <c r="Z1650" s="6"/>
      <c r="AA1650" s="6"/>
      <c r="AB1650" s="6"/>
      <c r="AC1650" s="6"/>
      <c r="AD1650" s="6"/>
    </row>
    <row r="1651" spans="3:30" x14ac:dyDescent="0.2">
      <c r="C1651" s="6"/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6"/>
      <c r="Y1651" s="6"/>
      <c r="Z1651" s="6"/>
      <c r="AA1651" s="6"/>
      <c r="AB1651" s="6"/>
      <c r="AC1651" s="6"/>
      <c r="AD1651" s="6"/>
    </row>
    <row r="1652" spans="3:30" x14ac:dyDescent="0.2">
      <c r="C1652" s="6"/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6"/>
      <c r="Y1652" s="6"/>
      <c r="Z1652" s="6"/>
      <c r="AA1652" s="6"/>
      <c r="AB1652" s="6"/>
      <c r="AC1652" s="6"/>
      <c r="AD1652" s="6"/>
    </row>
    <row r="1653" spans="3:30" x14ac:dyDescent="0.2">
      <c r="C1653" s="6"/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6"/>
      <c r="Y1653" s="6"/>
      <c r="Z1653" s="6"/>
      <c r="AA1653" s="6"/>
      <c r="AB1653" s="6"/>
      <c r="AC1653" s="6"/>
      <c r="AD1653" s="6"/>
    </row>
    <row r="1654" spans="3:30" x14ac:dyDescent="0.2">
      <c r="C1654" s="6"/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6"/>
      <c r="Y1654" s="6"/>
      <c r="Z1654" s="6"/>
      <c r="AA1654" s="6"/>
      <c r="AB1654" s="6"/>
      <c r="AC1654" s="6"/>
      <c r="AD1654" s="6"/>
    </row>
    <row r="1655" spans="3:30" x14ac:dyDescent="0.2">
      <c r="C1655" s="6"/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6"/>
      <c r="Y1655" s="6"/>
      <c r="Z1655" s="6"/>
      <c r="AA1655" s="6"/>
      <c r="AB1655" s="6"/>
      <c r="AC1655" s="6"/>
      <c r="AD1655" s="6"/>
    </row>
    <row r="1656" spans="3:30" x14ac:dyDescent="0.2">
      <c r="C1656" s="6"/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6"/>
      <c r="Y1656" s="6"/>
      <c r="Z1656" s="6"/>
      <c r="AA1656" s="6"/>
      <c r="AB1656" s="6"/>
      <c r="AC1656" s="6"/>
      <c r="AD1656" s="6"/>
    </row>
    <row r="1657" spans="3:30" x14ac:dyDescent="0.2">
      <c r="C1657" s="6"/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6"/>
      <c r="Y1657" s="6"/>
      <c r="Z1657" s="6"/>
      <c r="AA1657" s="6"/>
      <c r="AB1657" s="6"/>
      <c r="AC1657" s="6"/>
      <c r="AD1657" s="6"/>
    </row>
    <row r="1658" spans="3:30" x14ac:dyDescent="0.2">
      <c r="C1658" s="6"/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6"/>
      <c r="Y1658" s="6"/>
      <c r="Z1658" s="6"/>
      <c r="AA1658" s="6"/>
      <c r="AB1658" s="6"/>
      <c r="AC1658" s="6"/>
      <c r="AD1658" s="6"/>
    </row>
    <row r="1659" spans="3:30" x14ac:dyDescent="0.2">
      <c r="C1659" s="6"/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6"/>
      <c r="Y1659" s="6"/>
      <c r="Z1659" s="6"/>
      <c r="AA1659" s="6"/>
      <c r="AB1659" s="6"/>
      <c r="AC1659" s="6"/>
      <c r="AD1659" s="6"/>
    </row>
    <row r="1660" spans="3:30" x14ac:dyDescent="0.2">
      <c r="C1660" s="6"/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6"/>
      <c r="Y1660" s="6"/>
      <c r="Z1660" s="6"/>
      <c r="AA1660" s="6"/>
      <c r="AB1660" s="6"/>
      <c r="AC1660" s="6"/>
      <c r="AD1660" s="6"/>
    </row>
    <row r="1661" spans="3:30" x14ac:dyDescent="0.2">
      <c r="C1661" s="6"/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6"/>
      <c r="Y1661" s="6"/>
      <c r="Z1661" s="6"/>
      <c r="AA1661" s="6"/>
      <c r="AB1661" s="6"/>
      <c r="AC1661" s="6"/>
      <c r="AD1661" s="6"/>
    </row>
    <row r="1662" spans="3:30" x14ac:dyDescent="0.2">
      <c r="C1662" s="6"/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6"/>
      <c r="Y1662" s="6"/>
      <c r="Z1662" s="6"/>
      <c r="AA1662" s="6"/>
      <c r="AB1662" s="6"/>
      <c r="AC1662" s="6"/>
      <c r="AD1662" s="6"/>
    </row>
    <row r="1663" spans="3:30" x14ac:dyDescent="0.2">
      <c r="C1663" s="6"/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6"/>
      <c r="Y1663" s="6"/>
      <c r="Z1663" s="6"/>
      <c r="AA1663" s="6"/>
      <c r="AB1663" s="6"/>
      <c r="AC1663" s="6"/>
      <c r="AD1663" s="6"/>
    </row>
    <row r="1664" spans="3:30" x14ac:dyDescent="0.2">
      <c r="C1664" s="6"/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6"/>
      <c r="Y1664" s="6"/>
      <c r="Z1664" s="6"/>
      <c r="AA1664" s="6"/>
      <c r="AB1664" s="6"/>
      <c r="AC1664" s="6"/>
      <c r="AD1664" s="6"/>
    </row>
    <row r="1665" spans="3:30" x14ac:dyDescent="0.2">
      <c r="C1665" s="6"/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6"/>
      <c r="Y1665" s="6"/>
      <c r="Z1665" s="6"/>
      <c r="AA1665" s="6"/>
      <c r="AB1665" s="6"/>
      <c r="AC1665" s="6"/>
      <c r="AD1665" s="6"/>
    </row>
    <row r="1666" spans="3:30" x14ac:dyDescent="0.2">
      <c r="C1666" s="6"/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6"/>
      <c r="Y1666" s="6"/>
      <c r="Z1666" s="6"/>
      <c r="AA1666" s="6"/>
      <c r="AB1666" s="6"/>
      <c r="AC1666" s="6"/>
      <c r="AD1666" s="6"/>
    </row>
    <row r="1667" spans="3:30" x14ac:dyDescent="0.2">
      <c r="C1667" s="6"/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6"/>
      <c r="Y1667" s="6"/>
      <c r="Z1667" s="6"/>
      <c r="AA1667" s="6"/>
      <c r="AB1667" s="6"/>
      <c r="AC1667" s="6"/>
      <c r="AD1667" s="6"/>
    </row>
    <row r="1668" spans="3:30" x14ac:dyDescent="0.2">
      <c r="C1668" s="6"/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6"/>
      <c r="Y1668" s="6"/>
      <c r="Z1668" s="6"/>
      <c r="AA1668" s="6"/>
      <c r="AB1668" s="6"/>
      <c r="AC1668" s="6"/>
      <c r="AD1668" s="6"/>
    </row>
    <row r="1669" spans="3:30" x14ac:dyDescent="0.2">
      <c r="C1669" s="6"/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6"/>
      <c r="Y1669" s="6"/>
      <c r="Z1669" s="6"/>
      <c r="AA1669" s="6"/>
      <c r="AB1669" s="6"/>
      <c r="AC1669" s="6"/>
      <c r="AD1669" s="6"/>
    </row>
    <row r="1670" spans="3:30" x14ac:dyDescent="0.2">
      <c r="C1670" s="6"/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6"/>
      <c r="Y1670" s="6"/>
      <c r="Z1670" s="6"/>
      <c r="AA1670" s="6"/>
      <c r="AB1670" s="6"/>
      <c r="AC1670" s="6"/>
      <c r="AD1670" s="6"/>
    </row>
    <row r="1671" spans="3:30" x14ac:dyDescent="0.2">
      <c r="C1671" s="6"/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6"/>
      <c r="Y1671" s="6"/>
      <c r="Z1671" s="6"/>
      <c r="AA1671" s="6"/>
      <c r="AB1671" s="6"/>
      <c r="AC1671" s="6"/>
      <c r="AD1671" s="6"/>
    </row>
    <row r="1672" spans="3:30" x14ac:dyDescent="0.2">
      <c r="C1672" s="6"/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6"/>
      <c r="Y1672" s="6"/>
      <c r="Z1672" s="6"/>
      <c r="AA1672" s="6"/>
      <c r="AB1672" s="6"/>
      <c r="AC1672" s="6"/>
      <c r="AD1672" s="6"/>
    </row>
    <row r="1673" spans="3:30" x14ac:dyDescent="0.2">
      <c r="C1673" s="6"/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6"/>
      <c r="Y1673" s="6"/>
      <c r="Z1673" s="6"/>
      <c r="AA1673" s="6"/>
      <c r="AB1673" s="6"/>
      <c r="AC1673" s="6"/>
      <c r="AD1673" s="6"/>
    </row>
    <row r="1674" spans="3:30" x14ac:dyDescent="0.2">
      <c r="C1674" s="6"/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6"/>
      <c r="Y1674" s="6"/>
      <c r="Z1674" s="6"/>
      <c r="AA1674" s="6"/>
      <c r="AB1674" s="6"/>
      <c r="AC1674" s="6"/>
      <c r="AD1674" s="6"/>
    </row>
    <row r="1675" spans="3:30" x14ac:dyDescent="0.2">
      <c r="C1675" s="6"/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6"/>
      <c r="Y1675" s="6"/>
      <c r="Z1675" s="6"/>
      <c r="AA1675" s="6"/>
      <c r="AB1675" s="6"/>
      <c r="AC1675" s="6"/>
      <c r="AD1675" s="6"/>
    </row>
    <row r="1676" spans="3:30" x14ac:dyDescent="0.2">
      <c r="C1676" s="6"/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6"/>
      <c r="Y1676" s="6"/>
      <c r="Z1676" s="6"/>
      <c r="AA1676" s="6"/>
      <c r="AB1676" s="6"/>
      <c r="AC1676" s="6"/>
      <c r="AD1676" s="6"/>
    </row>
    <row r="1677" spans="3:30" x14ac:dyDescent="0.2">
      <c r="C1677" s="6"/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6"/>
      <c r="Y1677" s="6"/>
      <c r="Z1677" s="6"/>
      <c r="AA1677" s="6"/>
      <c r="AB1677" s="6"/>
      <c r="AC1677" s="6"/>
      <c r="AD1677" s="6"/>
    </row>
    <row r="1678" spans="3:30" x14ac:dyDescent="0.2">
      <c r="C1678" s="6"/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6"/>
      <c r="Y1678" s="6"/>
      <c r="Z1678" s="6"/>
      <c r="AA1678" s="6"/>
      <c r="AB1678" s="6"/>
      <c r="AC1678" s="6"/>
      <c r="AD1678" s="6"/>
    </row>
    <row r="1679" spans="3:30" x14ac:dyDescent="0.2">
      <c r="C1679" s="6"/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6"/>
      <c r="Y1679" s="6"/>
      <c r="Z1679" s="6"/>
      <c r="AA1679" s="6"/>
      <c r="AB1679" s="6"/>
      <c r="AC1679" s="6"/>
      <c r="AD1679" s="6"/>
    </row>
    <row r="1680" spans="3:30" x14ac:dyDescent="0.2">
      <c r="C1680" s="6"/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6"/>
      <c r="Y1680" s="6"/>
      <c r="Z1680" s="6"/>
      <c r="AA1680" s="6"/>
      <c r="AB1680" s="6"/>
      <c r="AC1680" s="6"/>
      <c r="AD1680" s="6"/>
    </row>
    <row r="1681" spans="3:30" x14ac:dyDescent="0.2">
      <c r="C1681" s="6"/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6"/>
      <c r="Y1681" s="6"/>
      <c r="Z1681" s="6"/>
      <c r="AA1681" s="6"/>
      <c r="AB1681" s="6"/>
      <c r="AC1681" s="6"/>
      <c r="AD1681" s="6"/>
    </row>
    <row r="1682" spans="3:30" x14ac:dyDescent="0.2">
      <c r="C1682" s="6"/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6"/>
      <c r="Y1682" s="6"/>
      <c r="Z1682" s="6"/>
      <c r="AA1682" s="6"/>
      <c r="AB1682" s="6"/>
      <c r="AC1682" s="6"/>
      <c r="AD1682" s="6"/>
    </row>
    <row r="1683" spans="3:30" x14ac:dyDescent="0.2">
      <c r="C1683" s="6"/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6"/>
      <c r="Y1683" s="6"/>
      <c r="Z1683" s="6"/>
      <c r="AA1683" s="6"/>
      <c r="AB1683" s="6"/>
      <c r="AC1683" s="6"/>
      <c r="AD1683" s="6"/>
    </row>
    <row r="1684" spans="3:30" x14ac:dyDescent="0.2">
      <c r="C1684" s="6"/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6"/>
      <c r="Y1684" s="6"/>
      <c r="Z1684" s="6"/>
      <c r="AA1684" s="6"/>
      <c r="AB1684" s="6"/>
      <c r="AC1684" s="6"/>
      <c r="AD1684" s="6"/>
    </row>
    <row r="1685" spans="3:30" x14ac:dyDescent="0.2">
      <c r="C1685" s="6"/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6"/>
      <c r="Y1685" s="6"/>
      <c r="Z1685" s="6"/>
      <c r="AA1685" s="6"/>
      <c r="AB1685" s="6"/>
      <c r="AC1685" s="6"/>
      <c r="AD1685" s="6"/>
    </row>
    <row r="1686" spans="3:30" x14ac:dyDescent="0.2">
      <c r="C1686" s="6"/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6"/>
      <c r="Y1686" s="6"/>
      <c r="Z1686" s="6"/>
      <c r="AA1686" s="6"/>
      <c r="AB1686" s="6"/>
      <c r="AC1686" s="6"/>
      <c r="AD1686" s="6"/>
    </row>
    <row r="1687" spans="3:30" x14ac:dyDescent="0.2">
      <c r="C1687" s="6"/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6"/>
      <c r="Y1687" s="6"/>
      <c r="Z1687" s="6"/>
      <c r="AA1687" s="6"/>
      <c r="AB1687" s="6"/>
      <c r="AC1687" s="6"/>
      <c r="AD1687" s="6"/>
    </row>
    <row r="1688" spans="3:30" x14ac:dyDescent="0.2">
      <c r="C1688" s="6"/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6"/>
      <c r="Y1688" s="6"/>
      <c r="Z1688" s="6"/>
      <c r="AA1688" s="6"/>
      <c r="AB1688" s="6"/>
      <c r="AC1688" s="6"/>
      <c r="AD1688" s="6"/>
    </row>
    <row r="1689" spans="3:30" x14ac:dyDescent="0.2">
      <c r="C1689" s="6"/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6"/>
      <c r="Y1689" s="6"/>
      <c r="Z1689" s="6"/>
      <c r="AA1689" s="6"/>
      <c r="AB1689" s="6"/>
      <c r="AC1689" s="6"/>
      <c r="AD1689" s="6"/>
    </row>
    <row r="1690" spans="3:30" x14ac:dyDescent="0.2">
      <c r="C1690" s="6"/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6"/>
      <c r="Y1690" s="6"/>
      <c r="Z1690" s="6"/>
      <c r="AA1690" s="6"/>
      <c r="AB1690" s="6"/>
      <c r="AC1690" s="6"/>
      <c r="AD1690" s="6"/>
    </row>
    <row r="1691" spans="3:30" x14ac:dyDescent="0.2">
      <c r="C1691" s="6"/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6"/>
      <c r="Y1691" s="6"/>
      <c r="Z1691" s="6"/>
      <c r="AA1691" s="6"/>
      <c r="AB1691" s="6"/>
      <c r="AC1691" s="6"/>
      <c r="AD1691" s="6"/>
    </row>
    <row r="1692" spans="3:30" x14ac:dyDescent="0.2">
      <c r="C1692" s="6"/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6"/>
      <c r="Y1692" s="6"/>
      <c r="Z1692" s="6"/>
      <c r="AA1692" s="6"/>
      <c r="AB1692" s="6"/>
      <c r="AC1692" s="6"/>
      <c r="AD1692" s="6"/>
    </row>
    <row r="1693" spans="3:30" x14ac:dyDescent="0.2">
      <c r="C1693" s="6"/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6"/>
      <c r="Y1693" s="6"/>
      <c r="Z1693" s="6"/>
      <c r="AA1693" s="6"/>
      <c r="AB1693" s="6"/>
      <c r="AC1693" s="6"/>
      <c r="AD1693" s="6"/>
    </row>
    <row r="1694" spans="3:30" x14ac:dyDescent="0.2">
      <c r="C1694" s="6"/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6"/>
      <c r="Y1694" s="6"/>
      <c r="Z1694" s="6"/>
      <c r="AA1694" s="6"/>
      <c r="AB1694" s="6"/>
      <c r="AC1694" s="6"/>
      <c r="AD1694" s="6"/>
    </row>
    <row r="1695" spans="3:30" x14ac:dyDescent="0.2">
      <c r="C1695" s="6"/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6"/>
      <c r="Y1695" s="6"/>
      <c r="Z1695" s="6"/>
      <c r="AA1695" s="6"/>
      <c r="AB1695" s="6"/>
      <c r="AC1695" s="6"/>
      <c r="AD1695" s="6"/>
    </row>
    <row r="1696" spans="3:30" x14ac:dyDescent="0.2">
      <c r="C1696" s="6"/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6"/>
      <c r="Y1696" s="6"/>
      <c r="Z1696" s="6"/>
      <c r="AA1696" s="6"/>
      <c r="AB1696" s="6"/>
      <c r="AC1696" s="6"/>
      <c r="AD1696" s="6"/>
    </row>
    <row r="1697" spans="3:30" x14ac:dyDescent="0.2">
      <c r="C1697" s="6"/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6"/>
      <c r="Y1697" s="6"/>
      <c r="Z1697" s="6"/>
      <c r="AA1697" s="6"/>
      <c r="AB1697" s="6"/>
      <c r="AC1697" s="6"/>
      <c r="AD1697" s="6"/>
    </row>
    <row r="1698" spans="3:30" x14ac:dyDescent="0.2">
      <c r="C1698" s="6"/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6"/>
      <c r="Y1698" s="6"/>
      <c r="Z1698" s="6"/>
      <c r="AA1698" s="6"/>
      <c r="AB1698" s="6"/>
      <c r="AC1698" s="6"/>
      <c r="AD1698" s="6"/>
    </row>
    <row r="1699" spans="3:30" x14ac:dyDescent="0.2">
      <c r="C1699" s="6"/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6"/>
      <c r="Y1699" s="6"/>
      <c r="Z1699" s="6"/>
      <c r="AA1699" s="6"/>
      <c r="AB1699" s="6"/>
      <c r="AC1699" s="6"/>
      <c r="AD1699" s="6"/>
    </row>
    <row r="1700" spans="3:30" x14ac:dyDescent="0.2">
      <c r="C1700" s="6"/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6"/>
      <c r="Y1700" s="6"/>
      <c r="Z1700" s="6"/>
      <c r="AA1700" s="6"/>
      <c r="AB1700" s="6"/>
      <c r="AC1700" s="6"/>
      <c r="AD1700" s="6"/>
    </row>
    <row r="1701" spans="3:30" x14ac:dyDescent="0.2">
      <c r="C1701" s="6"/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6"/>
      <c r="Y1701" s="6"/>
      <c r="Z1701" s="6"/>
      <c r="AA1701" s="6"/>
      <c r="AB1701" s="6"/>
      <c r="AC1701" s="6"/>
      <c r="AD1701" s="6"/>
    </row>
    <row r="1702" spans="3:30" x14ac:dyDescent="0.2">
      <c r="C1702" s="6"/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6"/>
      <c r="Y1702" s="6"/>
      <c r="Z1702" s="6"/>
      <c r="AA1702" s="6"/>
      <c r="AB1702" s="6"/>
      <c r="AC1702" s="6"/>
      <c r="AD1702" s="6"/>
    </row>
    <row r="1703" spans="3:30" x14ac:dyDescent="0.2">
      <c r="C1703" s="6"/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6"/>
      <c r="Y1703" s="6"/>
      <c r="Z1703" s="6"/>
      <c r="AA1703" s="6"/>
      <c r="AB1703" s="6"/>
      <c r="AC1703" s="6"/>
      <c r="AD1703" s="6"/>
    </row>
    <row r="1704" spans="3:30" x14ac:dyDescent="0.2">
      <c r="C1704" s="6"/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6"/>
      <c r="Y1704" s="6"/>
      <c r="Z1704" s="6"/>
      <c r="AA1704" s="6"/>
      <c r="AB1704" s="6"/>
      <c r="AC1704" s="6"/>
      <c r="AD1704" s="6"/>
    </row>
    <row r="1705" spans="3:30" x14ac:dyDescent="0.2">
      <c r="C1705" s="6"/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6"/>
      <c r="Y1705" s="6"/>
      <c r="Z1705" s="6"/>
      <c r="AA1705" s="6"/>
      <c r="AB1705" s="6"/>
      <c r="AC1705" s="6"/>
      <c r="AD1705" s="6"/>
    </row>
    <row r="1706" spans="3:30" x14ac:dyDescent="0.2">
      <c r="C1706" s="6"/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6"/>
      <c r="Y1706" s="6"/>
      <c r="Z1706" s="6"/>
      <c r="AA1706" s="6"/>
      <c r="AB1706" s="6"/>
      <c r="AC1706" s="6"/>
      <c r="AD1706" s="6"/>
    </row>
    <row r="1707" spans="3:30" x14ac:dyDescent="0.2">
      <c r="C1707" s="6"/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6"/>
      <c r="Y1707" s="6"/>
      <c r="Z1707" s="6"/>
      <c r="AA1707" s="6"/>
      <c r="AB1707" s="6"/>
      <c r="AC1707" s="6"/>
      <c r="AD1707" s="6"/>
    </row>
    <row r="1708" spans="3:30" x14ac:dyDescent="0.2">
      <c r="C1708" s="6"/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6"/>
      <c r="Y1708" s="6"/>
      <c r="Z1708" s="6"/>
      <c r="AA1708" s="6"/>
      <c r="AB1708" s="6"/>
      <c r="AC1708" s="6"/>
      <c r="AD1708" s="6"/>
    </row>
    <row r="1709" spans="3:30" x14ac:dyDescent="0.2">
      <c r="C1709" s="6"/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6"/>
      <c r="Y1709" s="6"/>
      <c r="Z1709" s="6"/>
      <c r="AA1709" s="6"/>
      <c r="AB1709" s="6"/>
      <c r="AC1709" s="6"/>
      <c r="AD1709" s="6"/>
    </row>
    <row r="1710" spans="3:30" x14ac:dyDescent="0.2">
      <c r="C1710" s="6"/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6"/>
      <c r="Y1710" s="6"/>
      <c r="Z1710" s="6"/>
      <c r="AA1710" s="6"/>
      <c r="AB1710" s="6"/>
      <c r="AC1710" s="6"/>
      <c r="AD1710" s="6"/>
    </row>
  </sheetData>
  <sheetProtection selectLockedCells="1"/>
  <protectedRanges>
    <protectedRange password="DB9D" sqref="D17:D37 G24:G36 H17:H36 G19 F17:F36 K17:Q36" name="Rozsah1"/>
    <protectedRange password="DB9D" sqref="E29 E27" name="Rozsah1_10"/>
    <protectedRange password="DB9D" sqref="E18 E20:E26" name="Rozsah1_13"/>
    <protectedRange password="DB9D" sqref="E17" name="Rozsah1_7_2"/>
    <protectedRange password="DB9D" sqref="E30" name="Rozsah1_19"/>
    <protectedRange password="DB9D" sqref="E31 E35" name="Rozsah1_20"/>
    <protectedRange password="DB9D" sqref="E32" name="Rozsah1_9_3"/>
    <protectedRange password="DB9D" sqref="E33:E34" name="Rozsah1_12_2"/>
    <protectedRange password="DB9D" sqref="E36" name="Rozsah1_15_2"/>
    <protectedRange password="DB9D" sqref="E19" name="Rozsah1_29"/>
    <protectedRange password="DB9D" sqref="E28" name="Rozsah1_13_2"/>
  </protectedRanges>
  <mergeCells count="71">
    <mergeCell ref="J67:K67"/>
    <mergeCell ref="J68:K68"/>
    <mergeCell ref="C71:D71"/>
    <mergeCell ref="F71:G71"/>
    <mergeCell ref="H71:I71"/>
    <mergeCell ref="J71:K71"/>
    <mergeCell ref="C69:D69"/>
    <mergeCell ref="F69:G69"/>
    <mergeCell ref="H69:I69"/>
    <mergeCell ref="J69:K69"/>
    <mergeCell ref="C70:D70"/>
    <mergeCell ref="F70:G70"/>
    <mergeCell ref="H70:I70"/>
    <mergeCell ref="J70:K70"/>
    <mergeCell ref="C67:D67"/>
    <mergeCell ref="F67:G67"/>
    <mergeCell ref="H67:I67"/>
    <mergeCell ref="C68:D68"/>
    <mergeCell ref="F68:G68"/>
    <mergeCell ref="H68:I68"/>
    <mergeCell ref="C65:D65"/>
    <mergeCell ref="F65:G65"/>
    <mergeCell ref="H65:I65"/>
    <mergeCell ref="J65:K65"/>
    <mergeCell ref="C66:D66"/>
    <mergeCell ref="F66:G66"/>
    <mergeCell ref="H66:I66"/>
    <mergeCell ref="J66:K66"/>
    <mergeCell ref="C63:D63"/>
    <mergeCell ref="F63:G63"/>
    <mergeCell ref="H63:I63"/>
    <mergeCell ref="J63:K63"/>
    <mergeCell ref="C64:D64"/>
    <mergeCell ref="F64:G64"/>
    <mergeCell ref="H64:I64"/>
    <mergeCell ref="J64:K64"/>
    <mergeCell ref="C61:D61"/>
    <mergeCell ref="F61:G61"/>
    <mergeCell ref="H61:I61"/>
    <mergeCell ref="J61:K61"/>
    <mergeCell ref="C62:D62"/>
    <mergeCell ref="F62:G62"/>
    <mergeCell ref="H62:I62"/>
    <mergeCell ref="J62:K62"/>
    <mergeCell ref="C60:D60"/>
    <mergeCell ref="F60:G60"/>
    <mergeCell ref="H60:I60"/>
    <mergeCell ref="J60:K60"/>
    <mergeCell ref="H58:I59"/>
    <mergeCell ref="B58:B59"/>
    <mergeCell ref="C58:D59"/>
    <mergeCell ref="E58:E59"/>
    <mergeCell ref="F58:G59"/>
    <mergeCell ref="J58:K59"/>
    <mergeCell ref="R14:R16"/>
    <mergeCell ref="S14:AD14"/>
    <mergeCell ref="F15:F16"/>
    <mergeCell ref="S15:S16"/>
    <mergeCell ref="A37:E37"/>
    <mergeCell ref="A5:Q6"/>
    <mergeCell ref="A14:A16"/>
    <mergeCell ref="B14:B16"/>
    <mergeCell ref="C14:C16"/>
    <mergeCell ref="D14:D16"/>
    <mergeCell ref="E14:E16"/>
    <mergeCell ref="F14:Q14"/>
    <mergeCell ref="C12:I12"/>
    <mergeCell ref="C11:I11"/>
    <mergeCell ref="C10:I10"/>
    <mergeCell ref="C9:I9"/>
    <mergeCell ref="C8:I8"/>
  </mergeCells>
  <pageMargins left="0" right="0" top="0.19685039370078741" bottom="0.19685039370078741" header="0.11811023622047245" footer="0.11811023622047245"/>
  <pageSetup paperSize="8" scale="51" fitToHeight="0" orientation="landscape" r:id="rId1"/>
  <headerFooter alignWithMargins="0"/>
  <ignoredErrors>
    <ignoredError sqref="R37 F66:G66 F60:G60 D66 C67:G71 D60 C61:G65 C60 C66 E60 E66 H60:K60 S18:S26 S17 F37:Q37 F20:K36 N17 K19 H19:I19 K18 H18 F18 K17 H17 F17 G18 F19:G19 G17 I17:J17 I18:J18 J19 S37:AD37 S27 S28 S29:S36 T29:X36 X28 T28:U28 W27:X27 U27 U17:X17 AA17 T18:X26 T17 T27 V27 V28:W28 Q17:Q36 P17:P36 O17:O36 N18:N36 M17:M36 L17:L36 Y17:Y36 Z17:Z36 AA18:AA36 AB17:AB36 AC17:AC36 AD17:AD36" unlockedFormula="1"/>
    <ignoredError sqref="H66:K66 H67:K71 H61:K65" numberStoredAsText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sqref="A1:B1"/>
    </sheetView>
  </sheetViews>
  <sheetFormatPr defaultRowHeight="15" x14ac:dyDescent="0.2"/>
  <cols>
    <col min="1" max="1" width="9.5546875" bestFit="1" customWidth="1"/>
    <col min="2" max="2" width="32.44140625" bestFit="1" customWidth="1"/>
  </cols>
  <sheetData>
    <row r="1" spans="1:2" ht="16.5" thickBot="1" x14ac:dyDescent="0.3">
      <c r="A1" s="378" t="s">
        <v>69</v>
      </c>
      <c r="B1" s="379"/>
    </row>
    <row r="2" spans="1:2" x14ac:dyDescent="0.2">
      <c r="A2" s="50"/>
      <c r="B2" s="51"/>
    </row>
    <row r="3" spans="1:2" x14ac:dyDescent="0.2">
      <c r="A3" s="48"/>
      <c r="B3" s="49"/>
    </row>
    <row r="4" spans="1:2" x14ac:dyDescent="0.2">
      <c r="A4" s="52"/>
      <c r="B4" s="53"/>
    </row>
    <row r="5" spans="1:2" x14ac:dyDescent="0.2">
      <c r="A5" s="52"/>
      <c r="B5" s="53"/>
    </row>
    <row r="6" spans="1:2" x14ac:dyDescent="0.2">
      <c r="A6" s="52"/>
      <c r="B6" s="53"/>
    </row>
    <row r="7" spans="1:2" x14ac:dyDescent="0.2">
      <c r="A7" s="52"/>
      <c r="B7" s="53"/>
    </row>
    <row r="8" spans="1:2" x14ac:dyDescent="0.2">
      <c r="A8" s="52"/>
      <c r="B8" s="53"/>
    </row>
    <row r="9" spans="1:2" x14ac:dyDescent="0.2">
      <c r="A9" s="52"/>
      <c r="B9" s="53"/>
    </row>
    <row r="10" spans="1:2" x14ac:dyDescent="0.2">
      <c r="A10" s="52"/>
      <c r="B10" s="53"/>
    </row>
    <row r="11" spans="1:2" x14ac:dyDescent="0.2">
      <c r="A11" s="52"/>
      <c r="B11" s="53"/>
    </row>
    <row r="12" spans="1:2" x14ac:dyDescent="0.2">
      <c r="A12" s="52"/>
      <c r="B12" s="53"/>
    </row>
    <row r="13" spans="1:2" x14ac:dyDescent="0.2">
      <c r="A13" s="52"/>
      <c r="B13" s="53"/>
    </row>
    <row r="14" spans="1:2" x14ac:dyDescent="0.2">
      <c r="A14" s="52"/>
      <c r="B14" s="53"/>
    </row>
    <row r="15" spans="1:2" x14ac:dyDescent="0.2">
      <c r="A15" s="52"/>
      <c r="B15" s="53"/>
    </row>
    <row r="16" spans="1:2" x14ac:dyDescent="0.2">
      <c r="A16" s="52"/>
      <c r="B16" s="53"/>
    </row>
    <row r="17" spans="1:2" x14ac:dyDescent="0.2">
      <c r="A17" s="52"/>
      <c r="B17" s="53"/>
    </row>
    <row r="18" spans="1:2" ht="15.75" thickBot="1" x14ac:dyDescent="0.25">
      <c r="A18" s="54"/>
      <c r="B18" s="55"/>
    </row>
  </sheetData>
  <mergeCells count="1">
    <mergeCell ref="A1:B1"/>
  </mergeCells>
  <phoneticPr fontId="2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mesiac rok - 610</vt:lpstr>
      <vt:lpstr>mesiac rok - 637</vt:lpstr>
      <vt:lpstr>Použité skratky</vt:lpstr>
      <vt:lpstr>'mesiac rok - 610'!Názvy_tlače</vt:lpstr>
      <vt:lpstr>'mesiac rok - 637'!Názvy_tlače</vt:lpstr>
      <vt:lpstr>'mesiac rok - 610'!Oblasť_tlače</vt:lpstr>
      <vt:lpstr>'mesiac rok - 637'!Oblasť_tlače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Hanuščin Štefan</cp:lastModifiedBy>
  <cp:lastPrinted>2019-03-01T10:08:46Z</cp:lastPrinted>
  <dcterms:created xsi:type="dcterms:W3CDTF">2011-01-13T14:21:50Z</dcterms:created>
  <dcterms:modified xsi:type="dcterms:W3CDTF">2020-08-31T13:12:49Z</dcterms:modified>
</cp:coreProperties>
</file>