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porovnanie_15_a\Usmernenie k 61\U2_OPKZP-PO4-SC411-2019-61_fin\"/>
    </mc:Choice>
  </mc:AlternateContent>
  <bookViews>
    <workbookView xWindow="0" yWindow="0" windowWidth="13920" windowHeight="10395" firstSheet="3" activeTab="5"/>
  </bookViews>
  <sheets>
    <sheet name="Podrobný rozpočet projektu-SŠP" sheetId="5" r:id="rId1"/>
    <sheet name="Kontrafaktuálny rozpočet-SŠP" sheetId="8" r:id="rId2"/>
    <sheet name="Hárok1" sheetId="6" state="hidden" r:id="rId3"/>
    <sheet name="Prieskum trhu" sheetId="14" r:id="rId4"/>
    <sheet name="Prieskum trhu-kontrafaktuálny" sheetId="13" r:id="rId5"/>
    <sheet name="Value for Money" sheetId="12" r:id="rId6"/>
    <sheet name="Číselníky" sheetId="7" r:id="rId7"/>
  </sheets>
  <externalReferences>
    <externalReference r:id="rId8"/>
  </externalReferences>
  <definedNames>
    <definedName name="_ftn1" localSheetId="5">'Value for Money'!#REF!</definedName>
    <definedName name="_ftn2" localSheetId="5">'Value for Money'!$F$29</definedName>
    <definedName name="abcd" localSheetId="1">#REF!</definedName>
    <definedName name="abcd" localSheetId="3">#REF!</definedName>
    <definedName name="abcd" localSheetId="4">#REF!</definedName>
    <definedName name="abcd">#REF!</definedName>
    <definedName name="cdef" localSheetId="1">#REF!</definedName>
    <definedName name="cdef" localSheetId="3">#REF!</definedName>
    <definedName name="cdef" localSheetId="4">#REF!</definedName>
    <definedName name="cdef">#REF!</definedName>
    <definedName name="ghghjgh" localSheetId="1">#REF!</definedName>
    <definedName name="ghghjgh" localSheetId="3">#REF!</definedName>
    <definedName name="ghghjgh" localSheetId="4">#REF!</definedName>
    <definedName name="ghghjgh">#REF!</definedName>
    <definedName name="hjkz" localSheetId="1">#REF!</definedName>
    <definedName name="hjkz" localSheetId="3">#REF!</definedName>
    <definedName name="hjkz" localSheetId="4">#REF!</definedName>
    <definedName name="hjkz">#REF!</definedName>
    <definedName name="jjfoieljljípoi" localSheetId="3">#REF!</definedName>
    <definedName name="jjfoieljljípoi" localSheetId="4">#REF!</definedName>
    <definedName name="jjfoieljljípoi">#REF!</definedName>
    <definedName name="jjgjkldkljoe" localSheetId="1">#REF!</definedName>
    <definedName name="jjgjkldkljoe" localSheetId="3">#REF!</definedName>
    <definedName name="jjgjkldkljoe" localSheetId="4">#REF!</definedName>
    <definedName name="jjgjkldkljoe">#REF!</definedName>
    <definedName name="jjljfkjkjfik" localSheetId="3">#REF!</definedName>
    <definedName name="jjljfkjkjfik" localSheetId="4">#REF!</definedName>
    <definedName name="jjljfkjkjfik">#REF!</definedName>
    <definedName name="jklokki" localSheetId="1">#REF!</definedName>
    <definedName name="jklokki" localSheetId="3">#REF!</definedName>
    <definedName name="jklokki" localSheetId="4">#REF!</definedName>
    <definedName name="jklokki">#REF!</definedName>
    <definedName name="jldjierjid" localSheetId="3">#REF!</definedName>
    <definedName name="jldjierjid" localSheetId="4">#REF!</definedName>
    <definedName name="jldjierjid">#REF!</definedName>
    <definedName name="jlkdeijduieo" localSheetId="3">#REF!</definedName>
    <definedName name="jlkdeijduieo" localSheetId="4">#REF!</definedName>
    <definedName name="jlkdeijduieo">#REF!</definedName>
    <definedName name="jlkjlfdjlkgjlkjdl" localSheetId="1">#REF!</definedName>
    <definedName name="jlkjlfdjlkgjlkjdl" localSheetId="3">#REF!</definedName>
    <definedName name="jlkjlfdjlkgjlkjdl" localSheetId="4">#REF!</definedName>
    <definedName name="jlkjlfdjlkgjlkjdl">#REF!</definedName>
    <definedName name="kklkdiejkii" localSheetId="3">#REF!</definedName>
    <definedName name="kklkdiejkii" localSheetId="4">#REF!</definedName>
    <definedName name="kklkdiejkii">#REF!</definedName>
    <definedName name="kldjeidni" localSheetId="3">#REF!</definedName>
    <definedName name="kldjeidni" localSheetId="4">#REF!</definedName>
    <definedName name="kldjeidni">#REF!</definedName>
    <definedName name="klijekjdijd" localSheetId="3">#REF!</definedName>
    <definedName name="klijekjdijd" localSheetId="4">#REF!</definedName>
    <definedName name="klijekjdijd">#REF!</definedName>
    <definedName name="klkdjfkiel" localSheetId="3">#REF!</definedName>
    <definedName name="klkdjfkiel" localSheetId="4">#REF!</definedName>
    <definedName name="klkdjfkiel">#REF!</definedName>
    <definedName name="_xlnm.Print_Area" localSheetId="1">'Kontrafaktuálny rozpočet-SŠP'!$A$1:$H$46</definedName>
    <definedName name="_xlnm.Print_Area" localSheetId="0">'Podrobný rozpočet projektu-SŠP'!$A$1:$J$51</definedName>
    <definedName name="_xlnm.Print_Area" localSheetId="3">'Prieskum trhu'!$A$1:$J$43</definedName>
    <definedName name="_xlnm.Print_Area" localSheetId="4">'Prieskum trhu-kontrafaktuálny'!$A$1:$J$43</definedName>
    <definedName name="_xlnm.Print_Area" localSheetId="5">'Value for Money'!$A$1:$E$38</definedName>
    <definedName name="q" localSheetId="3">#REF!</definedName>
    <definedName name="q">#REF!</definedName>
    <definedName name="qqq" localSheetId="3">#REF!</definedName>
    <definedName name="qqq">#REF!</definedName>
    <definedName name="sadzba" localSheetId="1">#REF!</definedName>
    <definedName name="sadzba" localSheetId="3">#REF!</definedName>
    <definedName name="sadzba" localSheetId="4">#REF!</definedName>
    <definedName name="sadzba">#REF!</definedName>
    <definedName name="Value" localSheetId="3">#REF!</definedName>
    <definedName name="Value" localSheetId="4">#REF!</definedName>
    <definedName name="Value">#REF!</definedName>
    <definedName name="Value_for_Money" localSheetId="3">#REF!</definedName>
    <definedName name="Value_for_Money" localSheetId="4">#REF!</definedName>
    <definedName name="Value_for_Money">#REF!</definedName>
    <definedName name="www">#REF!</definedName>
    <definedName name="wwww">#REF!</definedName>
    <definedName name="x" localSheetId="3">#REF!</definedName>
    <definedName name="x">#REF!</definedName>
    <definedName name="Z_11FD12FE_1572_4018_8002_8712D56FCED3_.wvu.Cols" localSheetId="5" hidden="1">'Value for Money'!$U:$U</definedName>
    <definedName name="Z_11FD12FE_1572_4018_8002_8712D56FCED3_.wvu.PrintArea" localSheetId="5" hidden="1">'Value for Money'!$A$1:$E$38</definedName>
  </definedNames>
  <calcPr calcId="162913"/>
</workbook>
</file>

<file path=xl/calcChain.xml><?xml version="1.0" encoding="utf-8"?>
<calcChain xmlns="http://schemas.openxmlformats.org/spreadsheetml/2006/main">
  <c r="H17" i="5" l="1"/>
  <c r="H16" i="5"/>
  <c r="F61" i="14" l="1"/>
  <c r="C67" i="14" s="1"/>
  <c r="G60" i="14"/>
  <c r="G59" i="14"/>
  <c r="G58" i="14"/>
  <c r="F28" i="14"/>
  <c r="C34" i="14" s="1"/>
  <c r="G27" i="14"/>
  <c r="G26" i="14"/>
  <c r="G25" i="14"/>
  <c r="F61" i="13"/>
  <c r="C67" i="13" s="1"/>
  <c r="G60" i="13"/>
  <c r="G59" i="13"/>
  <c r="G58" i="13"/>
  <c r="F28" i="13"/>
  <c r="C34" i="13" s="1"/>
  <c r="G27" i="13"/>
  <c r="G26" i="13"/>
  <c r="G25" i="13"/>
  <c r="G28" i="13" l="1"/>
  <c r="G61" i="13"/>
  <c r="G28" i="14"/>
  <c r="G61" i="14"/>
  <c r="C31" i="12"/>
  <c r="F23" i="5" l="1"/>
  <c r="F27" i="5"/>
  <c r="H43" i="5" l="1"/>
  <c r="H41" i="5"/>
  <c r="H39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E13" i="8"/>
  <c r="E21" i="8" l="1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3" i="8"/>
  <c r="E12" i="8"/>
  <c r="F14" i="8" l="1"/>
  <c r="E22" i="8"/>
  <c r="F12" i="8"/>
  <c r="H24" i="5" l="1"/>
  <c r="F22" i="8"/>
  <c r="F39" i="5" l="1"/>
  <c r="G39" i="5" l="1"/>
  <c r="F43" i="5"/>
  <c r="G43" i="5" l="1"/>
  <c r="G23" i="5"/>
  <c r="F32" i="5"/>
  <c r="F31" i="5"/>
  <c r="G32" i="5" l="1"/>
  <c r="G31" i="5"/>
  <c r="F41" i="5"/>
  <c r="G41" i="5" l="1"/>
  <c r="F36" i="5"/>
  <c r="F37" i="5"/>
  <c r="F35" i="5"/>
  <c r="F24" i="5"/>
  <c r="F25" i="5"/>
  <c r="F26" i="5"/>
  <c r="F28" i="5"/>
  <c r="F29" i="5"/>
  <c r="F30" i="5"/>
  <c r="F33" i="5"/>
  <c r="F34" i="5"/>
  <c r="F44" i="5" l="1"/>
  <c r="G34" i="5"/>
  <c r="G28" i="5"/>
  <c r="G33" i="5"/>
  <c r="G27" i="5"/>
  <c r="G35" i="5"/>
  <c r="G30" i="5"/>
  <c r="G26" i="5"/>
  <c r="G37" i="5"/>
  <c r="G29" i="5"/>
  <c r="G25" i="5"/>
  <c r="G36" i="5"/>
  <c r="G24" i="5"/>
  <c r="H23" i="5" l="1"/>
  <c r="H44" i="5" s="1"/>
  <c r="G44" i="5"/>
</calcChain>
</file>

<file path=xl/comments1.xml><?xml version="1.0" encoding="utf-8"?>
<comments xmlns="http://schemas.openxmlformats.org/spreadsheetml/2006/main">
  <authors>
    <author>Daniela Janegová</author>
    <author>dzuganova</author>
    <author>Daniela Janegova</author>
  </authors>
  <commentLis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Ak prijímateľ pomoci nepreukáže výdavky za podobnú, menej ekologickú investíciu, k realizácii ktorej by dôveryhodným spôsobom došlo i bez pomoci, určia sa výdavky za podobnú menej ekologickú investíciu vzorcom, ktorý je súčasťou výzvy.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sz val="9"/>
            <color indexed="81"/>
            <rFont val="Tahoma"/>
            <family val="2"/>
            <charset val="238"/>
          </rPr>
          <t>V tomto prípade vyberie žiadateľ možnosť: nie</t>
        </r>
      </text>
    </comment>
    <comment ref="A23" authorId="1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A36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7" authorId="1" shapeId="0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41" authorId="2" shapeId="0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A43" authorId="2" shapeId="0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obstarávanie/obstarávanie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comments3.xml><?xml version="1.0" encoding="utf-8"?>
<comments xmlns="http://schemas.openxmlformats.org/spreadsheetml/2006/main">
  <authors>
    <author>Autor</author>
    <author>SIEA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VO/obstarávania, žiadateľ v tomto hárku nakopíruje pod seba, očísluje (od 1 po n) a vyplní potrebný počet formulárov záznamu z vyhodnotenia prieskumu trhu. Všetky vyplnené záznamy z vyhodnotenia prieskumu trhu je žiadateľ povinný predložiť cez ITMS2014+ a to v editovateľnom formáte MS Excel a zároveň aj ako sken štatutárnym orgánom podpísaného listinného originálu.</t>
        </r>
      </text>
    </comment>
    <comment ref="A16" authorId="0" shapeId="0">
      <text>
        <r>
          <rPr>
            <sz val="9"/>
            <color indexed="81"/>
            <rFont val="Tahoma"/>
            <family val="2"/>
            <charset val="238"/>
          </rPr>
          <t>Uvedie sa dátum vyhodnotenia cenových ponúk.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VO/obstarávania, resp. ako bude súčasťou vyhláseného VO/obstarávania v zmysle podmienok ustanovených výzvou.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konečná cena s DPH z predloženej ponuky. V prípade, že potenciálny dodávateľ je platiteľom DPH uvádza sa cena bez DPH.</t>
        </r>
      </text>
    </comment>
    <comment ref="I23" authorId="1" shapeId="0">
      <text>
        <r>
          <rPr>
            <sz val="9"/>
            <color indexed="81"/>
            <rFont val="Segoe UI"/>
            <family val="2"/>
            <charset val="238"/>
          </rPr>
          <t>Deň, kedy bola cenová ponuka doručená alebo získaná.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v poli s názvom "Poznámka"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trhu. V rámci ŽoNFP žiadateľ predkladá prostredníctvom ITMS2014+ štatutárnym orgánom podpísanú dokumentáciu vo formáte PDF vyhotovenú oskenovaním originálnej dokumentácie. 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Cena bez DPH je preklápaná do príslušnej aktivity podrobného rozpočtu projektu.
V prípade stanovenia výšky výdavku na základe ekonomicky najvýhodnejšej ponuky je potrebné uviesť aj relevantné zdôvodnenie.
</t>
        </r>
      </text>
    </comment>
  </commentList>
</comments>
</file>

<file path=xl/sharedStrings.xml><?xml version="1.0" encoding="utf-8"?>
<sst xmlns="http://schemas.openxmlformats.org/spreadsheetml/2006/main" count="281" uniqueCount="152">
  <si>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</si>
  <si>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</si>
  <si>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</si>
  <si>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</si>
  <si>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</si>
  <si>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</si>
  <si>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</si>
  <si>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021 Stavby</t>
  </si>
  <si>
    <t>Cena celkom bez DPH [EUR]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</si>
  <si>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</si>
  <si>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</si>
  <si>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</si>
  <si>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</si>
  <si>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</si>
  <si>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</si>
  <si>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</si>
  <si>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</si>
  <si>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</si>
  <si>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</si>
  <si>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</si>
  <si>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</si>
  <si>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</si>
  <si>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</si>
  <si>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</si>
  <si>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</si>
  <si>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</si>
  <si>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</si>
  <si>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</si>
  <si>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</si>
  <si>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</si>
  <si>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</si>
  <si>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</si>
  <si>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</si>
  <si>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</si>
  <si>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</si>
  <si>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</si>
  <si>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SPOLU celkové oprávnené výdavky projektu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</si>
  <si>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</si>
  <si>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</si>
  <si>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Položka 9</t>
  </si>
  <si>
    <t>Položka 10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</si>
  <si>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</si>
  <si>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9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</si>
  <si>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Predklada žiadateľ výdavky za podobnú, menej ekologickú investíciu, k realizácii ktorej by došlo i bez pomoci?</t>
  </si>
  <si>
    <t>áno</t>
  </si>
  <si>
    <t>nie</t>
  </si>
  <si>
    <t>Pokiaľ je odpoveď áno:</t>
  </si>
  <si>
    <t>1. Výsledkom projektu je zakúpenie zariadenia na výrobu:</t>
  </si>
  <si>
    <t>2. Aký je elektrický alebo tepelný výkon zariadenia na využívanie obnoviteľnej energie [kW]?</t>
  </si>
  <si>
    <t>tepla</t>
  </si>
  <si>
    <t>elektriny</t>
  </si>
  <si>
    <t>Zariadnie na výrobu:</t>
  </si>
  <si>
    <t>Kontrafakt</t>
  </si>
  <si>
    <t>Kontrafaktuálny scenár predstavuje opis technicky porovnateľnej investície, ktorú by žiadateľ vierohodne realizoval aj bez pomoci. V porovnaní s navrhovaným projektom preto technicky porovnateľná investícia dosahuje porovnateľné technické parametre, napr. čo do kapacity alebo výkonu zariadenia ako aj všetky ďalšie parametre, okrem vlastností, ktoré napĺňajú environmentálne ciele.</t>
  </si>
  <si>
    <t>Schéma štátnej pomoci:</t>
  </si>
  <si>
    <t>Rozpočet kontrafaktuálneho scenára</t>
  </si>
  <si>
    <t>B1 Rekonštrukcia a modernizácia stavebných objektov v oblasti priemyslu a služieb na to nadväzujúcich za účelom zníženia ich energetickej náročnosti</t>
  </si>
  <si>
    <t>B7 Iné opatrenia, ktoré prispievajú k znižovaniu spotreby primárnych energetických zdrojov</t>
  </si>
  <si>
    <t>B4 Zavádzanie systémov merania a riadenia, vrátane energetických a environmentálnych manažérskych systémov, najmä EMAS, v oblasti výroby a spotreby energie za účelom zníženia spotreby energie a emisií skleníkových plynov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</si>
  <si>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7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</si>
  <si>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B2 Rekonštrukcia a modernizácia existujúcich energetických zariadení za účelom zvýšenia energetickej účinnosti  a zníženia emisií skleníkových plynov</t>
  </si>
  <si>
    <t>B3 Rekonštrukcia a modernizácia systémov výroby a rozvodu stlačeného vzduchu</t>
  </si>
  <si>
    <t>SPOLU výdavky</t>
  </si>
  <si>
    <t>B5 Výstavba, modernizácia a rekonštrukcia rozvodov energie, resp. rozvodov energetických médií</t>
  </si>
  <si>
    <t>B6 Modernizácia a rekonštrukcia systémov vonkajšieho osvetlenia priemyselných areálov, ale len spolu s inými opatreniami na zníženie spotreby elektriny v podniku</t>
  </si>
  <si>
    <t>V.............................     dňa ...............................</t>
  </si>
  <si>
    <t xml:space="preserve">   Pečiatka a podpis štatutárneho orgánu žiadateľa</t>
  </si>
  <si>
    <t>Schéma štátnej pomoci na opatrenia energetickej efektívnosti v podnikoch</t>
  </si>
  <si>
    <t>V prípade doplnenia ďalších výdavkov v stĺpci "Názov výdavku" počet riadkov tabuľky rozšírte podľa potreby. Riadky je potrebné vkladať tak, aby celkový súčet zahŕňal aj novovložené riadky.</t>
  </si>
  <si>
    <t>Schéma štátnej pomoci na podporu využívania obnoviteľných zdrojov energie</t>
  </si>
  <si>
    <t>Schéma štátnej pomoci na podporu vysokoúčinnej kombinovanej výroby elektriny a tepla</t>
  </si>
  <si>
    <r>
      <t>Pole "</t>
    </r>
    <r>
      <rPr>
        <b/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</t>
    </r>
    <r>
      <rPr>
        <b/>
        <sz val="11"/>
        <color theme="1"/>
        <rFont val="Arial Narrow"/>
        <family val="2"/>
        <charset val="238"/>
      </rPr>
      <t>V prípade, ak je vecný popis/špecifikácia výdavkov súčasťou inej prílohy ŽoNFP, je postačujúce uvedenie odkazu na príslušnú prílohu</t>
    </r>
    <r>
      <rPr>
        <sz val="11"/>
        <color theme="1"/>
        <rFont val="Arial Narrow"/>
        <family val="2"/>
        <charset val="238"/>
      </rPr>
      <t>.</t>
    </r>
  </si>
  <si>
    <t>Výdavky žiadateľom predloženej podobnej, menej ekologickej investície:</t>
  </si>
  <si>
    <t>Výdavky na podobnú menej ekologickú investíciu definované SO sú vo výške:</t>
  </si>
  <si>
    <t>930 Rezerva na nepredvídané výdavky</t>
  </si>
  <si>
    <t>Nákup prevádzkových strojov, prístrojov, zariadení, techniky a náradia</t>
  </si>
  <si>
    <t>Stavebné práce</t>
  </si>
  <si>
    <t>Zjednodušené vykazovanie výdavkov a rezerva</t>
  </si>
  <si>
    <t>Je žiadateľ platca DPH?</t>
  </si>
  <si>
    <t>Rezerva na nepredvídané výdavky súvisiace so stavebnými prácami maximálne do výšky 2,5 % celkových oprávnených výdavkov na stavebné práce</t>
  </si>
  <si>
    <t>Výška výdavku bola stanovená so zohľadnením stanovených percentuálnych limitov.</t>
  </si>
  <si>
    <t>Príloha č. 12a ŽoNFP - Podporná dokumentácia k oprávnenosti výdavkov (SŠP)</t>
  </si>
  <si>
    <t>Pečiatka a podpis štatutárneho orgánu žiadateľa</t>
  </si>
  <si>
    <t>V ........................................ dňa .............</t>
  </si>
  <si>
    <t>Výška výdavku stanovená na základe prieskumu trhu</t>
  </si>
  <si>
    <t>Vyhodnotenie ponúk</t>
  </si>
  <si>
    <t>Poznámka</t>
  </si>
  <si>
    <t>Priemerná výška</t>
  </si>
  <si>
    <t>3.</t>
  </si>
  <si>
    <t>2.</t>
  </si>
  <si>
    <t>1.</t>
  </si>
  <si>
    <t>Poznámky</t>
  </si>
  <si>
    <t xml:space="preserve">Spôsob vykonania </t>
  </si>
  <si>
    <t>Ponuka číslo</t>
  </si>
  <si>
    <t>Prehľad ponúkaných cien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</si>
  <si>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</si>
  <si>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</si>
  <si>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</si>
  <si>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>Vypočítaná hodnota Value for Money</t>
  </si>
  <si>
    <t>Cieľová hodnota merateľného ukazovateľa projektu v MW</t>
  </si>
  <si>
    <t>Celkové oprávnené výdavky na hlavné aktivity bez DPH</t>
  </si>
  <si>
    <t>Výpočet hodnoty Value for Money pre energetické zariadenia na využívanie obnoviteľných zdrojov energie</t>
  </si>
  <si>
    <t>Výstavba, rozšírenie a zvýšenie kapacity kanalizácie (špecifický cieľ 1.2.1)</t>
  </si>
  <si>
    <t>menej ako 300 000</t>
  </si>
  <si>
    <t>vysoká</t>
  </si>
  <si>
    <t>300 000 až 2 450 000</t>
  </si>
  <si>
    <t>stredná</t>
  </si>
  <si>
    <t>Zvýšená kapacita výroby energie z obnoviteľných zdrojov</t>
  </si>
  <si>
    <t>viac ako 2 450 000</t>
  </si>
  <si>
    <t>nízka</t>
  </si>
  <si>
    <t>Energetické zariadenia na využívanie obnoviteľných zdrojov energie</t>
  </si>
  <si>
    <t>Merateľný ukazovateľ</t>
  </si>
  <si>
    <t>Počet bodov v odbornom hodnotení za kritérium 1.2</t>
  </si>
  <si>
    <t>Limitné hodnoty
(EUR/MW)</t>
  </si>
  <si>
    <t>Miera príspevku projektu k špecifickému cieľu</t>
  </si>
  <si>
    <t>Predmet projektu</t>
  </si>
  <si>
    <r>
      <t xml:space="preserve">SO posudzuje v procese odborného hodnotenia ŽoNFP (hodnotiace kritérium 1.2) príspevok projektu k špecifickému cieľu 4.1.1 OP KŽP na základe princípu Value for Money. Uvedené znamená, že SO posudzuje kvantifikovanú mieru príspevku projektu k špecifickému cieľu 4.1.1 OP KŽP vyjadrenú na základe princípu Value for Money ako pomer celkových oprávnených výdavkov na hlavné aktivity projektu v sume vyjadrenej bez DPH a deklarovanej cieľovej hodnoty príslušného ukazovateľa projektu vzťahujúceho sa na špecifický cieľ 4.1.1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</si>
  <si>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 xml:space="preserve"> - V prípade, ak žiadateľ má nárok na odpočet DPH za oprávnený výdavok je považovaná výška výdavku bez DPH. V prípade, ak žiadateľ nie je platca DPH, resp. nemá nárok na odpočet DPH, za oprávnený výdavok je považovaná výška výdavku s DPH. V danom prípade je potrebné upraviť vzorec v stĺpci H.</t>
  </si>
  <si>
    <t>Predloženie cenových ponúk od potenciálnych dodávateľov (listinne, elektronicky)</t>
  </si>
  <si>
    <t>Dátum prieskumu:</t>
  </si>
  <si>
    <t>Opis predmetu zákazky + parametre</t>
  </si>
  <si>
    <t>Dodávateľ
(obchodné meno a sídlo)</t>
  </si>
  <si>
    <t xml:space="preserve">Cena bez DPH </t>
  </si>
  <si>
    <t>Cena s DPH</t>
  </si>
  <si>
    <t>Dátum ponuky</t>
  </si>
  <si>
    <t>V ...................................................... dňa .....................</t>
  </si>
  <si>
    <r>
      <t>Pole "</t>
    </r>
    <r>
      <rPr>
        <b/>
        <i/>
        <sz val="11"/>
        <color theme="1"/>
        <rFont val="Arial Narrow"/>
        <family val="2"/>
        <charset val="238"/>
      </rPr>
      <t>Spôsob stanovenia výšky výdavku</t>
    </r>
    <r>
      <rPr>
        <sz val="11"/>
        <color theme="1"/>
        <rFont val="Arial Narrow"/>
        <family val="2"/>
        <charset val="238"/>
      </rPr>
      <t xml:space="preserve">". V predmetnom poli vyberte z roletového menu príslušný spôsob stanovenia výšky výdavku.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</si>
  <si>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</t>
    </r>
  </si>
  <si>
    <t>VO/obstarávanie nebolo ukončené. Výška výdavku bola stanovená na základe znaleckého alebo odborného posudku.</t>
  </si>
  <si>
    <t>oslovením potenciálnych dodávateľov</t>
  </si>
  <si>
    <t>identifikáciou zmlúv, zverejnených v Centrálnom registri zmlúv, na webovom sídle povinnej osoby alebo v Obchodnom vestníku</t>
  </si>
  <si>
    <t xml:space="preserve">na základe zákaziek, ktoré boli výsledkom postupu s využitím elektronického trhoviska </t>
  </si>
  <si>
    <t xml:space="preserve">Iný spôsob vykonania prieskumu trhu </t>
  </si>
  <si>
    <r>
      <t xml:space="preserve">VO/obstarávanie bolo ukončené. Výška výdavku bola stanovená na základe zmluvy/návrhu zmluvy s úspešným uchádzačom / víťaznej cenovej ponuky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</si>
  <si>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t>VO/obstarávanie nebolo ukončené. Výška výdavku bola stanovená na základe prieskumu trhu v zmysle predloženého záznamu z vyhodnotenia prieskumu trhu a pri rešpektovaní stanovených percentuálnych/finančných limitov.</t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</si>
  <si>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>".</t>
    </r>
  </si>
  <si>
    <r>
      <t xml:space="preserve">VO/obstarávanie bolo ukončené. Výška výdavku bola stanovená na základe zmluvy/návrhu zmluvy s úspešným uchádzačom / víťaznej cenovej ponuky  úspešného uchádzača 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</si>
  <si>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r>
      <t>VO/obstarávanie nebolo ukončené. Spôsob stanovenia výšky výdavku je uvedený v poli "</t>
    </r>
    <r>
      <rPr>
        <i/>
        <sz val="11"/>
        <rFont val="Calibri"/>
        <family val="2"/>
        <charset val="238"/>
        <scheme val="minor"/>
      </rPr>
      <t>Vecný popis výdavku</t>
    </r>
    <r>
      <rPr>
        <sz val="11"/>
        <rFont val="Calibri"/>
        <family val="2"/>
        <charset val="238"/>
        <scheme val="minor"/>
      </rPr>
      <t xml:space="preserve">". </t>
    </r>
  </si>
  <si>
    <r>
      <t xml:space="preserve">VO/obstarávanie bolo ukončené. Výška výdavku bola stanovená na základe  zmluvy/návrhu zmluvy s úspešným uchádzačom / víťaznej cenovej ponuky  úspešného uchádzača a v súlade s údajmi, ktoré sú uvedené v tabuľke č. 12 formulára ŽoNFP - </t>
    </r>
    <r>
      <rPr>
        <i/>
        <sz val="11"/>
        <rFont val="Calibri"/>
        <family val="2"/>
        <charset val="238"/>
        <scheme val="minor"/>
      </rPr>
      <t>Verejné obstarávanie</t>
    </r>
    <r>
      <rPr>
        <sz val="11"/>
        <rFont val="Calibri"/>
        <family val="2"/>
        <charset val="238"/>
        <scheme val="minor"/>
      </rPr>
      <t xml:space="preserve">.   </t>
    </r>
  </si>
  <si>
    <r>
      <t xml:space="preserve"> - Dbajte prosím na súlad údajov uvedených v Podrobnom položkovitom rozpise výdavkov rozpočtu projektu s údajmi uvedenými vo formulári ŽoNFP, ako aj v ďalších prílohách ŽoNFP.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posudku/jedinej cenovej ponuky, </t>
    </r>
    <r>
      <rPr>
        <sz val="11"/>
        <rFont val="Arial"/>
        <family val="2"/>
        <charset val="238"/>
      </rPr>
      <t xml:space="preserve">žiadateľ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ako súčasť ŽoNFP</t>
    </r>
    <r>
      <rPr>
        <b/>
        <sz val="11"/>
        <rFont val="Arial"/>
        <family val="2"/>
        <charset val="238"/>
      </rPr>
      <t xml:space="preserve"> kompletný znalecký alebo odborný posudok</t>
    </r>
    <r>
      <rPr>
        <sz val="11"/>
        <rFont val="Arial"/>
        <family val="2"/>
        <charset val="238"/>
      </rPr>
      <t xml:space="preserve"> a </t>
    </r>
    <r>
      <rPr>
        <b/>
        <sz val="11"/>
        <rFont val="Arial"/>
        <family val="2"/>
        <charset val="238"/>
      </rPr>
      <t>čestné vyhlásenie o nemožnosti vykonania prieskumu trhu</t>
    </r>
    <r>
      <rPr>
        <sz val="11"/>
        <rFont val="Arial"/>
        <family val="2"/>
        <charset val="238"/>
      </rPr>
      <t xml:space="preserve">. Ak bola výška výdavku stanovená </t>
    </r>
    <r>
      <rPr>
        <b/>
        <sz val="11"/>
        <rFont val="Arial"/>
        <family val="2"/>
        <charset val="238"/>
      </rPr>
      <t>na základe zmluvy / návrhu zmluvy s úspešným uchádzačom</t>
    </r>
    <r>
      <rPr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/ víťaznej cenovej ponuky úspešného uchádzača</t>
    </r>
    <r>
      <rPr>
        <sz val="11"/>
        <rFont val="Arial"/>
        <family val="2"/>
        <charset val="238"/>
      </rPr>
      <t xml:space="preserve"> ako výsledok vykonaného </t>
    </r>
    <r>
      <rPr>
        <b/>
        <sz val="11"/>
        <rFont val="Arial"/>
        <family val="2"/>
        <charset val="238"/>
      </rPr>
      <t>verejného obstarávania  /obstarávania</t>
    </r>
    <r>
      <rPr>
        <sz val="11"/>
        <rFont val="Arial"/>
        <family val="2"/>
        <charset val="238"/>
      </rPr>
      <t xml:space="preserve">, ktoré bolo vyhlásené v súvislosti s predloženou ŽoNFP, </t>
    </r>
    <r>
      <rPr>
        <b/>
        <sz val="11"/>
        <rFont val="Arial"/>
        <family val="2"/>
        <charset val="238"/>
      </rPr>
      <t>predkladá</t>
    </r>
    <r>
      <rPr>
        <sz val="11"/>
        <rFont val="Arial"/>
        <family val="2"/>
        <charset val="238"/>
      </rPr>
      <t xml:space="preserve"> žiadateľ ako súčasť ŽoNFP </t>
    </r>
    <r>
      <rPr>
        <b/>
        <sz val="11"/>
        <rFont val="Arial"/>
        <family val="2"/>
        <charset val="238"/>
      </rPr>
      <t>sken originálu alebo úradne osvedčenej kópie: platnej Zmluvy / návrhu zmluvy s úspešným uchádzačom / víťaznej cenovej ponuky úspešného uchádzača</t>
    </r>
    <r>
      <rPr>
        <sz val="11"/>
        <rFont val="Arial"/>
        <family val="2"/>
        <charset val="238"/>
      </rPr>
      <t xml:space="preserve">. Ak zo zmluvy / návrhu zmluvy / víťaznej cenovej ponuky nie je možné určiť špecifikáciu predmetu zmluvy/zákazky, je potrebné predložiť aj cenové ponuky spolu so špecifikáciou predmetu zákazky úspešného uchádzača. Žiadateľ je povinný uchovávať kompletnú dokumentáciu k verejnému obstarávaniu/obstarávaniu, vrátane zmluvy / návrhu zmluvy s úspešným uchádzačom / víťaznej cenovej ponuky úspešného uchádzača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obstarávaní/ obstarávaní, ktorého výsledkom bola zmluva / návrh zmluvy s úspešným uchádzačom / víťazná cenová púonuka úspešného uchádzača a na základe ktorej bola stanovená výška príslušného výdavku v rozpočte. </t>
    </r>
  </si>
  <si>
    <r>
      <t>VO/obstarávanie nebolo ukončené. Výška výdavku bola stanovená na základe prieskumu trhu v zmysle predloženého záznamu z vyhodnotenia prieskumu trhu</t>
    </r>
    <r>
      <rPr>
        <sz val="11"/>
        <rFont val="Calibri"/>
        <family val="2"/>
        <charset val="238"/>
        <scheme val="minor"/>
      </rPr>
      <t>.</t>
    </r>
  </si>
  <si>
    <r>
      <t xml:space="preserve">VO/obstarávanie nebolo ukončené. Výška výdavku bola stanovená na základe rozpočtu stavby na úrovni výkazu výmer </t>
    </r>
    <r>
      <rPr>
        <sz val="11"/>
        <color theme="1"/>
        <rFont val="Calibri"/>
        <family val="2"/>
        <charset val="238"/>
        <scheme val="minor"/>
      </rPr>
      <t>potvrdeného podpisom a pečiatkou</t>
    </r>
    <r>
      <rPr>
        <sz val="11"/>
        <rFont val="Calibri"/>
        <family val="2"/>
        <charset val="238"/>
        <scheme val="minor"/>
      </rPr>
      <t xml:space="preserve"> oprávnen</t>
    </r>
    <r>
      <rPr>
        <sz val="11"/>
        <color theme="1"/>
        <rFont val="Calibri"/>
        <family val="2"/>
        <charset val="238"/>
        <scheme val="minor"/>
      </rPr>
      <t>ej</t>
    </r>
    <r>
      <rPr>
        <sz val="11"/>
        <rFont val="Calibri"/>
        <family val="2"/>
        <charset val="238"/>
        <scheme val="minor"/>
      </rPr>
      <t xml:space="preserve"> osob</t>
    </r>
    <r>
      <rPr>
        <sz val="11"/>
        <color theme="1"/>
        <rFont val="Calibri"/>
        <family val="2"/>
        <charset val="238"/>
        <scheme val="minor"/>
      </rPr>
      <t xml:space="preserve">y </t>
    </r>
    <r>
      <rPr>
        <sz val="11"/>
        <rFont val="Calibri"/>
        <family val="2"/>
        <charset val="238"/>
        <scheme val="minor"/>
      </rPr>
      <t>(stavebný cenár/rozpočtár)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</si>
  <si>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VO/obstarávanie nebolo ukončené . Výška výdavku bola stanovená na základe  rozpočtu stavby na úrovni výkazu výmer </t>
    </r>
    <r>
      <rPr>
        <sz val="11"/>
        <color theme="1"/>
        <rFont val="Calibri"/>
        <family val="2"/>
        <charset val="238"/>
        <scheme val="minor"/>
      </rPr>
      <t>potvrdeného podpisom a pečiatkou</t>
    </r>
    <r>
      <rPr>
        <sz val="11"/>
        <rFont val="Calibri"/>
        <family val="2"/>
        <charset val="238"/>
        <scheme val="minor"/>
      </rPr>
      <t xml:space="preserve"> oprávnen</t>
    </r>
    <r>
      <rPr>
        <sz val="11"/>
        <color theme="1"/>
        <rFont val="Calibri"/>
        <family val="2"/>
        <charset val="238"/>
        <scheme val="minor"/>
      </rPr>
      <t>ej</t>
    </r>
    <r>
      <rPr>
        <sz val="11"/>
        <rFont val="Calibri"/>
        <family val="2"/>
        <charset val="238"/>
        <scheme val="minor"/>
      </rPr>
      <t xml:space="preserve"> osob</t>
    </r>
    <r>
      <rPr>
        <sz val="11"/>
        <color theme="1"/>
        <rFont val="Calibri"/>
        <family val="2"/>
        <charset val="238"/>
        <scheme val="minor"/>
      </rPr>
      <t>y</t>
    </r>
    <r>
      <rPr>
        <sz val="11"/>
        <rFont val="Calibri"/>
        <family val="2"/>
        <charset val="238"/>
        <scheme val="minor"/>
      </rPr>
      <t xml:space="preserve"> (</t>
    </r>
    <r>
      <rPr>
        <sz val="11"/>
        <rFont val="Calibri"/>
        <family val="2"/>
        <charset val="238"/>
        <scheme val="minor"/>
      </rPr>
      <t>stavebný</t>
    </r>
    <r>
      <rPr>
        <sz val="11"/>
        <rFont val="Calibri"/>
        <family val="2"/>
        <charset val="238"/>
        <scheme val="minor"/>
      </rPr>
      <t xml:space="preserve"> cenár</t>
    </r>
    <r>
      <rPr>
        <sz val="11"/>
        <rFont val="Calibri"/>
        <family val="2"/>
        <charset val="238"/>
        <scheme val="minor"/>
      </rPr>
      <t>/rozpočtár</t>
    </r>
    <r>
      <rPr>
        <sz val="11"/>
        <rFont val="Calibri"/>
        <family val="2"/>
        <charset val="238"/>
        <scheme val="minor"/>
      </rPr>
      <t>)</t>
    </r>
    <r>
      <rPr>
        <sz val="11"/>
        <rFont val="Calibri"/>
        <family val="2"/>
        <charset val="238"/>
        <scheme val="minor"/>
      </rPr>
      <t>.</t>
    </r>
  </si>
  <si>
    <t>Podrobný rozpočet projektu-SŠP v znení Usmernenia č. 2</t>
  </si>
  <si>
    <t>Hlavná aktivita projektu: Výstavba zariadení na: výrobu biometánu; využitie vodnej energie; využitie slnečnej energie na výrobu tepla; využitie slnečnej energie na výrobu elektriny; výrobu vodíka elektrolýzou s využitím OZE, prípadne aj v kombinácii s jeho distribučnou sieťou a/alebo čerpacou stanicou vodíkovej mobility v súlade so zameraním EZD; využitie aerotermálnej, hydrotermálnej alebo geotermálnej energie s použitím tepelného čerpadla; využitie geotermálnej energie priamym využitím na výrobu tepla a prípadne aj v kombinácii s tepelným čerpadlom; výrobu a energetické využitie bioplynu, skládkového plynu a plynu z čistiarní odpadových vôd.</t>
  </si>
  <si>
    <t xml:space="preserve"> Kontrafaktuálny scenár v znení Usmernenia č. 2</t>
  </si>
  <si>
    <r>
      <t>Záznam z vyhodnotenia prieskumu trhu č. n v znení Usmernenia č.</t>
    </r>
    <r>
      <rPr>
        <b/>
        <sz val="16"/>
        <rFont val="Arial"/>
        <family val="2"/>
        <charset val="238"/>
      </rPr>
      <t xml:space="preserve"> 2</t>
    </r>
  </si>
  <si>
    <t>Záznam z vyhodnotenia prieskumu trhu č. 1  v znení Usmernenia č. 2</t>
  </si>
  <si>
    <t>Záznam z vyhodnotenia prieskumu trhu č. 1 - Rozpočet kontrafaktuálneho scenára v znení Usmernenia č. 2</t>
  </si>
  <si>
    <t>Záznam z vyhodnotenia prieskumu trhu č. n v znení Usmernenia č. 2</t>
  </si>
  <si>
    <t>Príspevok projektu k špecifickému cieľu OP KŽP - princíp Value for Money v znení Usmernenia č. 2</t>
  </si>
  <si>
    <r>
      <t xml:space="preserve">Výpočet hodnoty Value for Money 
</t>
    </r>
    <r>
      <rPr>
        <i/>
        <sz val="11"/>
        <rFont val="Arial"/>
        <family val="2"/>
        <charset val="238"/>
      </rPr>
      <t xml:space="preserve">Vypočítajte hodnotu príspevku projektu k príslušnému špecifickému cieľu 4.1.1. OP KŽP ako pomer celkových oprávnených výdavkov na hlavné aktivity projektu v sume vyjadrenej bez DPH a deklarovanej cieľovej hodnoty ukazovateľa projektu </t>
    </r>
    <r>
      <rPr>
        <sz val="11"/>
        <rFont val="Calibri"/>
        <family val="2"/>
        <charset val="238"/>
      </rPr>
      <t>–</t>
    </r>
    <r>
      <rPr>
        <i/>
        <sz val="11"/>
        <rFont val="Arial"/>
        <family val="2"/>
        <charset val="238"/>
      </rPr>
      <t xml:space="preserve"> Zvýšená kapacita výroby energie z obnoviteľných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 ako aj upravená hodnota MU.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</si>
</sst>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s_-;\-* #,##0.00\ _K_č_s_-;_-* &quot;-&quot;??\ _K_č_s_-;_-@_-"/>
  </numFmts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sz val="16"/>
      <color theme="0"/>
      <name val="Arial"/>
      <family val="2"/>
      <charset val="238"/>
    </font>
    <font>
      <i/>
      <sz val="11"/>
      <color theme="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CE"/>
      <family val="2"/>
      <charset val="238"/>
    </font>
    <font>
      <b/>
      <sz val="9"/>
      <color indexed="81"/>
      <name val="Tahoma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16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6"/>
      <name val="Arial Narrow"/>
      <family val="2"/>
      <charset val="238"/>
    </font>
    <font>
      <sz val="11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164" fontId="8" fillId="0" borderId="0" applyFont="0" applyFill="0" applyBorder="0" applyAlignment="0" applyProtection="0"/>
    <xf numFmtId="0" fontId="32" fillId="0" borderId="0"/>
    <xf numFmtId="0" fontId="8" fillId="0" borderId="0"/>
    <xf numFmtId="0" fontId="39" fillId="0" borderId="0" applyNumberFormat="0" applyFill="0" applyBorder="0" applyAlignment="0" applyProtection="0"/>
  </cellStyleXfs>
  <cellXfs count="26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  <xf numFmtId="0" fontId="12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/>
    </xf>
    <xf numFmtId="0" fontId="11" fillId="5" borderId="13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justify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8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  <xf numFmtId="0" fontId="15" fillId="11" borderId="2" xfId="0" applyFont="1" applyFill="1" applyBorder="1" applyAlignment="1">
      <alignment vertical="center"/>
    </xf>
    <xf numFmtId="0" fontId="15" fillId="11" borderId="7" xfId="0" applyFont="1" applyFill="1" applyBorder="1" applyAlignment="1">
      <alignment vertical="center"/>
    </xf>
    <xf numFmtId="0" fontId="15" fillId="11" borderId="8" xfId="0" applyFont="1" applyFill="1" applyBorder="1" applyAlignment="1">
      <alignment vertical="center"/>
    </xf>
    <xf numFmtId="0" fontId="12" fillId="13" borderId="0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/>
    </xf>
    <xf numFmtId="0" fontId="12" fillId="13" borderId="17" xfId="0" applyFont="1" applyFill="1" applyBorder="1" applyAlignment="1">
      <alignment horizontal="center" vertical="center"/>
    </xf>
    <xf numFmtId="0" fontId="24" fillId="13" borderId="16" xfId="0" applyFont="1" applyFill="1" applyBorder="1" applyAlignment="1">
      <alignment horizontal="left" vertical="center"/>
    </xf>
    <xf numFmtId="0" fontId="24" fillId="13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left" vertical="center"/>
    </xf>
    <xf numFmtId="0" fontId="12" fillId="6" borderId="0" xfId="0" applyFont="1" applyFill="1" applyBorder="1" applyAlignment="1">
      <alignment horizontal="center" vertical="center"/>
    </xf>
    <xf numFmtId="0" fontId="21" fillId="12" borderId="1" xfId="1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wrapText="1"/>
    </xf>
    <xf numFmtId="0" fontId="3" fillId="2" borderId="0" xfId="0" applyFont="1" applyFill="1" applyBorder="1" applyAlignment="1" applyProtection="1"/>
    <xf numFmtId="0" fontId="0" fillId="2" borderId="0" xfId="0" applyFill="1" applyProtection="1"/>
    <xf numFmtId="0" fontId="0" fillId="2" borderId="0" xfId="0" applyFill="1"/>
    <xf numFmtId="0" fontId="10" fillId="2" borderId="0" xfId="0" applyFont="1" applyFill="1" applyAlignment="1" applyProtection="1">
      <alignment horizontal="left"/>
    </xf>
    <xf numFmtId="0" fontId="26" fillId="6" borderId="22" xfId="0" applyFont="1" applyFill="1" applyBorder="1" applyAlignment="1" applyProtection="1">
      <alignment horizontal="left" vertical="center"/>
    </xf>
    <xf numFmtId="0" fontId="26" fillId="6" borderId="10" xfId="0" applyFont="1" applyFill="1" applyBorder="1" applyAlignment="1" applyProtection="1">
      <alignment horizontal="left" vertical="center"/>
    </xf>
    <xf numFmtId="0" fontId="26" fillId="6" borderId="25" xfId="0" applyFont="1" applyFill="1" applyBorder="1" applyAlignment="1" applyProtection="1">
      <alignment horizontal="left" vertical="center"/>
    </xf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0" fontId="6" fillId="15" borderId="3" xfId="0" applyFont="1" applyFill="1" applyBorder="1" applyAlignment="1">
      <alignment vertical="center" wrapText="1"/>
    </xf>
    <xf numFmtId="0" fontId="27" fillId="15" borderId="4" xfId="0" applyFont="1" applyFill="1" applyBorder="1" applyAlignment="1">
      <alignment vertical="center" wrapText="1"/>
    </xf>
    <xf numFmtId="0" fontId="27" fillId="15" borderId="28" xfId="0" applyFont="1" applyFill="1" applyBorder="1" applyAlignment="1">
      <alignment vertical="center" wrapText="1"/>
    </xf>
    <xf numFmtId="0" fontId="11" fillId="5" borderId="12" xfId="0" applyFont="1" applyFill="1" applyBorder="1" applyAlignment="1" applyProtection="1">
      <alignment horizontal="center" vertical="center" wrapText="1"/>
    </xf>
    <xf numFmtId="0" fontId="11" fillId="5" borderId="5" xfId="0" applyFont="1" applyFill="1" applyBorder="1" applyAlignment="1" applyProtection="1">
      <alignment horizontal="center" vertical="center" wrapText="1"/>
    </xf>
    <xf numFmtId="0" fontId="11" fillId="5" borderId="2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16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16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justify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13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4" fontId="5" fillId="0" borderId="6" xfId="0" applyNumberFormat="1" applyFont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1" xfId="0" applyFill="1" applyBorder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protection locked="0"/>
    </xf>
    <xf numFmtId="0" fontId="0" fillId="2" borderId="0" xfId="0" applyFill="1" applyBorder="1" applyProtection="1"/>
    <xf numFmtId="4" fontId="6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13" borderId="0" xfId="0" applyFont="1" applyFill="1" applyBorder="1" applyAlignment="1">
      <alignment horizontal="center" vertical="center"/>
    </xf>
    <xf numFmtId="4" fontId="22" fillId="14" borderId="8" xfId="2" applyNumberFormat="1" applyFont="1" applyFill="1" applyBorder="1" applyAlignment="1">
      <alignment horizontal="center" vertical="center"/>
    </xf>
    <xf numFmtId="0" fontId="22" fillId="14" borderId="1" xfId="2" applyFont="1" applyFill="1" applyBorder="1" applyAlignment="1">
      <alignment horizontal="center" vertical="center"/>
    </xf>
    <xf numFmtId="4" fontId="6" fillId="14" borderId="9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" fontId="0" fillId="0" borderId="1" xfId="0" applyNumberFormat="1" applyBorder="1" applyProtection="1">
      <protection locked="0"/>
    </xf>
    <xf numFmtId="4" fontId="38" fillId="0" borderId="1" xfId="0" applyNumberFormat="1" applyFont="1" applyBorder="1" applyAlignment="1" applyProtection="1">
      <alignment wrapText="1"/>
      <protection locked="0"/>
    </xf>
    <xf numFmtId="0" fontId="38" fillId="17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/>
    <xf numFmtId="0" fontId="0" fillId="0" borderId="0" xfId="0" applyFill="1" applyBorder="1"/>
    <xf numFmtId="3" fontId="5" fillId="0" borderId="0" xfId="0" applyNumberFormat="1" applyFont="1" applyFill="1" applyBorder="1" applyAlignment="1" applyProtection="1"/>
    <xf numFmtId="0" fontId="3" fillId="0" borderId="0" xfId="0" applyFont="1" applyFill="1" applyBorder="1" applyAlignment="1">
      <alignment vertical="top" wrapText="1"/>
    </xf>
    <xf numFmtId="0" fontId="39" fillId="0" borderId="0" xfId="6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0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1" fillId="0" borderId="0" xfId="0" applyFont="1" applyBorder="1" applyAlignment="1">
      <alignment horizontal="justify" vertical="top" wrapText="1"/>
    </xf>
    <xf numFmtId="0" fontId="0" fillId="17" borderId="1" xfId="0" applyFill="1" applyBorder="1" applyAlignment="1">
      <alignment horizontal="center" vertical="center" wrapText="1"/>
    </xf>
    <xf numFmtId="0" fontId="21" fillId="18" borderId="24" xfId="0" applyFont="1" applyFill="1" applyBorder="1" applyAlignment="1">
      <alignment horizontal="center" vertical="center" wrapText="1"/>
    </xf>
    <xf numFmtId="0" fontId="21" fillId="18" borderId="23" xfId="0" applyFont="1" applyFill="1" applyBorder="1" applyAlignment="1">
      <alignment horizontal="center" vertical="center" wrapText="1"/>
    </xf>
    <xf numFmtId="0" fontId="21" fillId="18" borderId="22" xfId="0" applyFont="1" applyFill="1" applyBorder="1" applyAlignment="1">
      <alignment horizontal="left" vertical="center" wrapText="1"/>
    </xf>
    <xf numFmtId="0" fontId="44" fillId="0" borderId="0" xfId="0" applyFont="1" applyAlignment="1"/>
    <xf numFmtId="0" fontId="45" fillId="0" borderId="0" xfId="0" applyFont="1" applyAlignment="1"/>
    <xf numFmtId="0" fontId="45" fillId="0" borderId="0" xfId="0" applyFont="1" applyAlignment="1">
      <alignment horizontal="left"/>
    </xf>
    <xf numFmtId="0" fontId="3" fillId="0" borderId="1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right"/>
      <protection locked="0"/>
    </xf>
    <xf numFmtId="0" fontId="1" fillId="2" borderId="0" xfId="0" applyFont="1" applyFill="1" applyBorder="1" applyAlignment="1" applyProtection="1">
      <alignment horizontal="left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wrapText="1"/>
    </xf>
    <xf numFmtId="4" fontId="0" fillId="0" borderId="1" xfId="0" applyNumberFormat="1" applyFont="1" applyFill="1" applyBorder="1" applyAlignment="1" applyProtection="1">
      <alignment wrapText="1"/>
      <protection locked="0"/>
    </xf>
    <xf numFmtId="0" fontId="38" fillId="0" borderId="1" xfId="0" applyFont="1" applyBorder="1" applyAlignment="1" applyProtection="1">
      <alignment wrapText="1"/>
      <protection locked="0"/>
    </xf>
    <xf numFmtId="4" fontId="0" fillId="0" borderId="1" xfId="0" applyNumberForma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2" borderId="0" xfId="0" applyFill="1" applyBorder="1" applyAlignment="1" applyProtection="1">
      <alignment horizontal="center" vertical="center"/>
      <protection locked="0"/>
    </xf>
    <xf numFmtId="0" fontId="37" fillId="2" borderId="0" xfId="0" applyFont="1" applyFill="1" applyBorder="1" applyAlignment="1" applyProtection="1">
      <alignment horizontal="left" vertical="center"/>
      <protection locked="0"/>
    </xf>
    <xf numFmtId="0" fontId="36" fillId="2" borderId="0" xfId="0" applyFont="1" applyFill="1" applyAlignment="1" applyProtection="1">
      <alignment horizontal="left"/>
      <protection locked="0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>
      <protection locked="0"/>
    </xf>
    <xf numFmtId="0" fontId="0" fillId="2" borderId="30" xfId="0" applyFill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8" fillId="0" borderId="18" xfId="0" applyFont="1" applyFill="1" applyBorder="1" applyAlignment="1">
      <alignment wrapText="1"/>
    </xf>
    <xf numFmtId="0" fontId="18" fillId="0" borderId="42" xfId="0" applyFont="1" applyFill="1" applyBorder="1" applyAlignment="1">
      <alignment wrapText="1"/>
    </xf>
    <xf numFmtId="0" fontId="18" fillId="0" borderId="19" xfId="0" applyFont="1" applyFill="1" applyBorder="1" applyAlignment="1">
      <alignment wrapText="1"/>
    </xf>
    <xf numFmtId="0" fontId="18" fillId="0" borderId="37" xfId="0" applyFont="1" applyFill="1" applyBorder="1" applyAlignment="1">
      <alignment wrapText="1"/>
    </xf>
    <xf numFmtId="0" fontId="18" fillId="0" borderId="19" xfId="0" applyFont="1" applyBorder="1" applyAlignment="1">
      <alignment vertical="center" wrapText="1"/>
    </xf>
    <xf numFmtId="0" fontId="18" fillId="0" borderId="19" xfId="0" applyFont="1" applyBorder="1" applyAlignment="1">
      <alignment wrapText="1"/>
    </xf>
    <xf numFmtId="0" fontId="18" fillId="2" borderId="20" xfId="0" applyFont="1" applyFill="1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8" fillId="0" borderId="34" xfId="0" applyFont="1" applyFill="1" applyBorder="1" applyAlignment="1">
      <alignment wrapText="1"/>
    </xf>
    <xf numFmtId="0" fontId="18" fillId="0" borderId="20" xfId="0" applyFont="1" applyBorder="1"/>
    <xf numFmtId="0" fontId="18" fillId="0" borderId="9" xfId="0" applyFont="1" applyBorder="1"/>
    <xf numFmtId="0" fontId="18" fillId="0" borderId="35" xfId="0" applyFont="1" applyBorder="1" applyAlignment="1">
      <alignment vertical="center" wrapText="1"/>
    </xf>
    <xf numFmtId="0" fontId="18" fillId="0" borderId="36" xfId="0" applyFont="1" applyBorder="1" applyAlignment="1">
      <alignment wrapText="1"/>
    </xf>
    <xf numFmtId="0" fontId="18" fillId="0" borderId="37" xfId="0" applyFont="1" applyBorder="1"/>
    <xf numFmtId="49" fontId="3" fillId="0" borderId="1" xfId="0" applyNumberFormat="1" applyFont="1" applyFill="1" applyBorder="1" applyAlignment="1">
      <alignment horizontal="left" wrapText="1"/>
    </xf>
    <xf numFmtId="0" fontId="15" fillId="11" borderId="2" xfId="0" applyFont="1" applyFill="1" applyBorder="1" applyAlignment="1">
      <alignment horizontal="left" vertical="center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17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4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23" fillId="10" borderId="32" xfId="0" applyFont="1" applyFill="1" applyBorder="1" applyAlignment="1">
      <alignment horizontal="left" vertical="center" wrapText="1"/>
    </xf>
    <xf numFmtId="0" fontId="23" fillId="10" borderId="33" xfId="0" applyFont="1" applyFill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wrapText="1"/>
    </xf>
    <xf numFmtId="0" fontId="0" fillId="2" borderId="0" xfId="0" applyFill="1" applyAlignment="1">
      <alignment horizontal="right"/>
    </xf>
    <xf numFmtId="0" fontId="29" fillId="0" borderId="1" xfId="0" applyNumberFormat="1" applyFont="1" applyBorder="1" applyAlignment="1" applyProtection="1">
      <alignment horizontal="left" wrapText="1"/>
    </xf>
    <xf numFmtId="49" fontId="5" fillId="2" borderId="0" xfId="0" applyNumberFormat="1" applyFont="1" applyFill="1" applyBorder="1" applyAlignment="1" applyProtection="1">
      <alignment horizontal="justify" vertical="top" wrapText="1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left" wrapText="1"/>
    </xf>
    <xf numFmtId="49" fontId="29" fillId="0" borderId="1" xfId="0" applyNumberFormat="1" applyFont="1" applyBorder="1" applyAlignment="1" applyProtection="1">
      <alignment horizontal="left" wrapText="1"/>
    </xf>
    <xf numFmtId="0" fontId="28" fillId="7" borderId="3" xfId="0" applyFont="1" applyFill="1" applyBorder="1" applyAlignment="1" applyProtection="1">
      <alignment horizontal="left" wrapText="1"/>
      <protection locked="0"/>
    </xf>
    <xf numFmtId="0" fontId="28" fillId="7" borderId="4" xfId="0" applyFont="1" applyFill="1" applyBorder="1" applyAlignment="1" applyProtection="1">
      <alignment horizontal="left" wrapText="1"/>
      <protection locked="0"/>
    </xf>
    <xf numFmtId="0" fontId="28" fillId="7" borderId="28" xfId="0" applyFont="1" applyFill="1" applyBorder="1" applyAlignment="1" applyProtection="1">
      <alignment horizontal="left" wrapText="1"/>
      <protection locked="0"/>
    </xf>
    <xf numFmtId="0" fontId="25" fillId="6" borderId="21" xfId="0" applyFont="1" applyFill="1" applyBorder="1" applyAlignment="1" applyProtection="1">
      <alignment horizontal="center" vertical="center"/>
    </xf>
    <xf numFmtId="0" fontId="25" fillId="6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26" xfId="0" applyFont="1" applyFill="1" applyBorder="1" applyAlignment="1" applyProtection="1">
      <alignment horizontal="center" vertical="center" wrapText="1"/>
      <protection hidden="1"/>
    </xf>
    <xf numFmtId="0" fontId="2" fillId="2" borderId="27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8" xfId="0" applyFont="1" applyBorder="1" applyAlignment="1" applyProtection="1">
      <alignment horizontal="justify" vertical="top" wrapText="1"/>
      <protection locked="0"/>
    </xf>
    <xf numFmtId="0" fontId="36" fillId="2" borderId="0" xfId="0" applyFont="1" applyFill="1" applyAlignment="1" applyProtection="1">
      <alignment horizontal="left"/>
      <protection locked="0"/>
    </xf>
    <xf numFmtId="0" fontId="35" fillId="6" borderId="2" xfId="0" applyFont="1" applyFill="1" applyBorder="1" applyAlignment="1" applyProtection="1">
      <alignment horizontal="left" vertical="center" wrapText="1"/>
      <protection locked="0"/>
    </xf>
    <xf numFmtId="0" fontId="35" fillId="6" borderId="8" xfId="0" applyFont="1" applyFill="1" applyBorder="1" applyAlignment="1" applyProtection="1">
      <alignment horizontal="left" vertical="center" wrapText="1"/>
      <protection locked="0"/>
    </xf>
    <xf numFmtId="4" fontId="3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31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7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38" fillId="0" borderId="1" xfId="0" applyFont="1" applyBorder="1" applyAlignment="1" applyProtection="1">
      <alignment horizontal="center" wrapText="1"/>
      <protection locked="0"/>
    </xf>
    <xf numFmtId="0" fontId="37" fillId="17" borderId="2" xfId="0" applyFont="1" applyFill="1" applyBorder="1" applyAlignment="1" applyProtection="1">
      <alignment horizontal="left" vertical="center"/>
      <protection locked="0"/>
    </xf>
    <xf numFmtId="0" fontId="37" fillId="17" borderId="7" xfId="0" applyFont="1" applyFill="1" applyBorder="1" applyAlignment="1" applyProtection="1">
      <alignment horizontal="left" vertical="center"/>
      <protection locked="0"/>
    </xf>
    <xf numFmtId="0" fontId="37" fillId="17" borderId="8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35" fillId="18" borderId="1" xfId="0" applyFont="1" applyFill="1" applyBorder="1" applyAlignment="1" applyProtection="1">
      <alignment horizontal="center" vertical="center" wrapText="1"/>
      <protection locked="0"/>
    </xf>
    <xf numFmtId="0" fontId="35" fillId="18" borderId="6" xfId="0" applyFont="1" applyFill="1" applyBorder="1" applyAlignment="1" applyProtection="1">
      <alignment horizontal="center" vertical="center" wrapText="1"/>
      <protection locked="0"/>
    </xf>
    <xf numFmtId="0" fontId="35" fillId="18" borderId="5" xfId="0" applyFont="1" applyFill="1" applyBorder="1" applyAlignment="1" applyProtection="1">
      <alignment horizontal="center" vertical="center" wrapText="1"/>
      <protection locked="0"/>
    </xf>
    <xf numFmtId="0" fontId="24" fillId="6" borderId="25" xfId="0" applyFont="1" applyFill="1" applyBorder="1" applyAlignment="1" applyProtection="1">
      <alignment horizontal="left"/>
      <protection locked="0"/>
    </xf>
    <xf numFmtId="0" fontId="24" fillId="6" borderId="26" xfId="0" applyFont="1" applyFill="1" applyBorder="1" applyAlignment="1" applyProtection="1">
      <alignment horizontal="left"/>
      <protection locked="0"/>
    </xf>
    <xf numFmtId="0" fontId="0" fillId="0" borderId="26" xfId="0" applyBorder="1"/>
    <xf numFmtId="0" fontId="0" fillId="0" borderId="41" xfId="0" applyBorder="1"/>
    <xf numFmtId="0" fontId="0" fillId="0" borderId="27" xfId="0" applyBorder="1"/>
    <xf numFmtId="0" fontId="37" fillId="17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/>
      <protection locked="0"/>
    </xf>
    <xf numFmtId="0" fontId="24" fillId="6" borderId="10" xfId="0" applyFont="1" applyFill="1" applyBorder="1" applyAlignment="1" applyProtection="1">
      <alignment horizontal="left"/>
      <protection locked="0"/>
    </xf>
    <xf numFmtId="0" fontId="24" fillId="6" borderId="1" xfId="0" applyFont="1" applyFill="1" applyBorder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10" fillId="0" borderId="0" xfId="0" applyFont="1" applyAlignment="1" applyProtection="1">
      <alignment horizontal="left"/>
      <protection locked="0"/>
    </xf>
    <xf numFmtId="0" fontId="24" fillId="6" borderId="22" xfId="0" applyFont="1" applyFill="1" applyBorder="1" applyAlignment="1" applyProtection="1">
      <alignment horizontal="left"/>
      <protection locked="0"/>
    </xf>
    <xf numFmtId="0" fontId="24" fillId="6" borderId="23" xfId="0" applyFont="1" applyFill="1" applyBorder="1" applyAlignment="1" applyProtection="1">
      <alignment horizontal="left"/>
      <protection locked="0"/>
    </xf>
    <xf numFmtId="0" fontId="0" fillId="0" borderId="23" xfId="0" applyBorder="1"/>
    <xf numFmtId="0" fontId="0" fillId="0" borderId="40" xfId="0" applyBorder="1"/>
    <xf numFmtId="0" fontId="0" fillId="0" borderId="24" xfId="0" applyBorder="1"/>
    <xf numFmtId="0" fontId="17" fillId="2" borderId="0" xfId="0" applyFont="1" applyFill="1" applyAlignment="1" applyProtection="1">
      <alignment horizontal="right"/>
      <protection locked="0"/>
    </xf>
    <xf numFmtId="0" fontId="47" fillId="2" borderId="0" xfId="0" applyFont="1" applyFill="1" applyAlignment="1" applyProtection="1">
      <alignment horizontal="left"/>
      <protection locked="0"/>
    </xf>
    <xf numFmtId="0" fontId="0" fillId="0" borderId="30" xfId="0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0" xfId="0" applyFont="1" applyAlignment="1">
      <alignment horizontal="justify" vertical="top" wrapText="1"/>
    </xf>
    <xf numFmtId="3" fontId="4" fillId="19" borderId="22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24" xfId="0" applyNumberFormat="1" applyFont="1" applyFill="1" applyBorder="1" applyAlignment="1" applyProtection="1">
      <alignment horizontal="left" vertical="center" wrapText="1"/>
      <protection locked="0"/>
    </xf>
    <xf numFmtId="3" fontId="4" fillId="19" borderId="10" xfId="0" applyNumberFormat="1" applyFont="1" applyFill="1" applyBorder="1" applyAlignment="1" applyProtection="1">
      <alignment horizontal="left" vertical="center"/>
      <protection locked="0"/>
    </xf>
    <xf numFmtId="3" fontId="4" fillId="19" borderId="11" xfId="0" applyNumberFormat="1" applyFont="1" applyFill="1" applyBorder="1" applyAlignment="1" applyProtection="1">
      <alignment horizontal="left" vertical="center"/>
      <protection locked="0"/>
    </xf>
    <xf numFmtId="3" fontId="4" fillId="3" borderId="25" xfId="0" applyNumberFormat="1" applyFont="1" applyFill="1" applyBorder="1" applyAlignment="1" applyProtection="1">
      <alignment horizontal="left" vertical="center" wrapText="1"/>
      <protection locked="0"/>
    </xf>
    <xf numFmtId="3" fontId="4" fillId="3" borderId="27" xfId="0" applyNumberFormat="1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/>
    </xf>
    <xf numFmtId="4" fontId="0" fillId="16" borderId="39" xfId="0" applyNumberFormat="1" applyFill="1" applyBorder="1" applyAlignment="1">
      <alignment horizontal="center" vertical="center"/>
    </xf>
    <xf numFmtId="0" fontId="0" fillId="16" borderId="23" xfId="0" applyFill="1" applyBorder="1" applyAlignment="1">
      <alignment horizontal="center" vertical="center"/>
    </xf>
    <xf numFmtId="0" fontId="0" fillId="16" borderId="2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3" fillId="19" borderId="10" xfId="0" applyFont="1" applyFill="1" applyBorder="1" applyAlignment="1">
      <alignment horizontal="left" vertical="center" wrapText="1"/>
    </xf>
    <xf numFmtId="0" fontId="42" fillId="0" borderId="11" xfId="0" applyFont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3" fillId="6" borderId="28" xfId="0" applyFont="1" applyFill="1" applyBorder="1" applyAlignment="1">
      <alignment horizontal="center" vertical="center" wrapText="1"/>
    </xf>
    <xf numFmtId="0" fontId="47" fillId="0" borderId="0" xfId="0" applyFont="1" applyAlignment="1" applyProtection="1">
      <alignment horizontal="left"/>
      <protection locked="0"/>
    </xf>
    <xf numFmtId="0" fontId="49" fillId="0" borderId="0" xfId="0" applyFont="1" applyBorder="1" applyAlignment="1">
      <alignment horizontal="justify" vertical="top" wrapText="1"/>
    </xf>
  </cellXfs>
  <cellStyles count="7">
    <cellStyle name="40 % - zvýraznenie1" xfId="1" builtinId="31"/>
    <cellStyle name="40 % - zvýraznenie6" xfId="2" builtinId="51"/>
    <cellStyle name="čiarky 2" xfId="3"/>
    <cellStyle name="Hypertextové prepojenie" xfId="6" builtinId="8"/>
    <cellStyle name="Normálna" xfId="0" builtinId="0"/>
    <cellStyle name="normálne 2" xfId="4"/>
    <cellStyle name="normální_Financna analyza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918857" y="544286"/>
          <a:ext cx="1574347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10793186" cy="630011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780568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3</xdr:row>
      <xdr:rowOff>38100</xdr:rowOff>
    </xdr:from>
    <xdr:to>
      <xdr:col>9</xdr:col>
      <xdr:colOff>1943100</xdr:colOff>
      <xdr:row>6</xdr:row>
      <xdr:rowOff>28575</xdr:rowOff>
    </xdr:to>
    <xdr:grpSp>
      <xdr:nvGrpSpPr>
        <xdr:cNvPr id="2" name="Skupina 5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>
          <a:grpSpLocks/>
        </xdr:cNvGrpSpPr>
      </xdr:nvGrpSpPr>
      <xdr:grpSpPr bwMode="auto">
        <a:xfrm>
          <a:off x="323850" y="609600"/>
          <a:ext cx="10810875" cy="561975"/>
          <a:chOff x="0" y="0"/>
          <a:chExt cx="5834418" cy="388962"/>
        </a:xfrm>
      </xdr:grpSpPr>
      <xdr:pic>
        <xdr:nvPicPr>
          <xdr:cNvPr id="3" name="Obrázok 1" descr="logoOPKZPppt.jpg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>
            <a:extLst>
              <a:ext uri="{FF2B5EF4-FFF2-40B4-BE49-F238E27FC236}">
                <a16:creationId xmlns:a16="http://schemas.microsoft.com/office/drawing/2014/main" id="{00000000-0008-0000-1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>
            <a:extLst>
              <a:ext uri="{FF2B5EF4-FFF2-40B4-BE49-F238E27FC236}">
                <a16:creationId xmlns:a16="http://schemas.microsoft.com/office/drawing/2014/main" id="{00000000-0008-0000-1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2" name="Skupina 5"/>
        <xdr:cNvGrpSpPr>
          <a:grpSpLocks/>
        </xdr:cNvGrpSpPr>
      </xdr:nvGrpSpPr>
      <xdr:grpSpPr bwMode="auto">
        <a:xfrm>
          <a:off x="238125" y="714375"/>
          <a:ext cx="8191500" cy="561975"/>
          <a:chOff x="0" y="0"/>
          <a:chExt cx="5834418" cy="388962"/>
        </a:xfrm>
      </xdr:grpSpPr>
      <xdr:pic>
        <xdr:nvPicPr>
          <xdr:cNvPr id="3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4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5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6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fiala\AppData\Local\Microsoft\Windows\Temporary%20Internet%20Files\Content.Outlook\FHV8MSIO\Pr&#237;loha_10__&#381;oNFP_Dokument&#225;cia_k_opr&#225;vnenosti_v&#253;davkov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S"/>
      <sheetName val="Prieskum trhu - projekt"/>
      <sheetName val="Prieskum trhu - kontrafaktualny"/>
      <sheetName val="Kontrafaktuálne rozpočty"/>
      <sheetName val="Rozpočet projektu"/>
      <sheetName val=" Prieskum trhu-kontrafakt.scena"/>
      <sheetName val="RP-OV-NFP"/>
      <sheetName val=" Prieskum trhu - projekt"/>
      <sheetName val="Číselní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59"/>
  <sheetViews>
    <sheetView view="pageBreakPreview" topLeftCell="A41" zoomScale="70" zoomScaleNormal="55" zoomScaleSheetLayoutView="70" workbookViewId="0">
      <selection activeCell="I17" sqref="I17"/>
    </sheetView>
  </sheetViews>
  <sheetFormatPr defaultRowHeight="15" x14ac:dyDescent="0.25"/>
  <cols>
    <col min="1" max="1" width="35" customWidth="1"/>
    <col min="2" max="2" width="23.5703125" customWidth="1"/>
    <col min="3" max="3" width="8.7109375" style="14" customWidth="1"/>
    <col min="4" max="4" width="9" style="10" customWidth="1"/>
    <col min="5" max="5" width="13.42578125" style="10" customWidth="1"/>
    <col min="6" max="6" width="16.5703125" style="10" customWidth="1"/>
    <col min="7" max="7" width="19" style="10" customWidth="1"/>
    <col min="8" max="8" width="25.42578125" style="10" customWidth="1"/>
    <col min="9" max="9" width="149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3"/>
    </row>
    <row r="2" spans="1:53" x14ac:dyDescent="0.25">
      <c r="A2" s="165" t="s">
        <v>81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53" ht="12.75" customHeight="1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53" x14ac:dyDescent="0.25">
      <c r="C4" s="23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</row>
    <row r="5" spans="1:53" x14ac:dyDescent="0.25">
      <c r="C5" s="23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</row>
    <row r="6" spans="1:53" ht="20.25" x14ac:dyDescent="0.3">
      <c r="A6" s="170" t="s">
        <v>143</v>
      </c>
      <c r="B6" s="170"/>
      <c r="C6" s="170"/>
      <c r="D6" s="170"/>
      <c r="E6" s="170"/>
      <c r="F6" s="170"/>
      <c r="G6" s="170"/>
      <c r="H6" s="170"/>
      <c r="I6" s="170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</row>
    <row r="7" spans="1:53" ht="18.75" customHeight="1" x14ac:dyDescent="0.3">
      <c r="A7" s="24"/>
      <c r="B7" s="24"/>
      <c r="C7" s="24"/>
      <c r="D7" s="24"/>
      <c r="E7" s="24"/>
      <c r="F7" s="24"/>
      <c r="G7" s="24"/>
      <c r="H7" s="30"/>
      <c r="I7" s="24"/>
      <c r="L7" s="11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ht="15" customHeight="1" x14ac:dyDescent="0.25">
      <c r="A8" s="25" t="s">
        <v>0</v>
      </c>
      <c r="B8" s="166"/>
      <c r="C8" s="166"/>
      <c r="D8" s="166"/>
      <c r="E8" s="166"/>
      <c r="F8" s="166"/>
      <c r="G8" s="166"/>
      <c r="H8" s="166"/>
      <c r="I8" s="166"/>
      <c r="J8" s="166"/>
      <c r="L8" s="40" t="s">
        <v>17</v>
      </c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</row>
    <row r="9" spans="1:53" ht="15" customHeight="1" x14ac:dyDescent="0.25">
      <c r="A9" s="25" t="s">
        <v>1</v>
      </c>
      <c r="B9" s="166"/>
      <c r="C9" s="166"/>
      <c r="D9" s="166"/>
      <c r="E9" s="166"/>
      <c r="F9" s="166"/>
      <c r="G9" s="166"/>
      <c r="H9" s="166"/>
      <c r="I9" s="166"/>
      <c r="J9" s="166"/>
      <c r="L9" s="41" t="s">
        <v>18</v>
      </c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</row>
    <row r="10" spans="1:53" x14ac:dyDescent="0.25">
      <c r="A10" s="1"/>
      <c r="B10" s="1"/>
      <c r="C10" s="15"/>
      <c r="D10" s="5"/>
      <c r="E10" s="5"/>
      <c r="F10" s="5"/>
      <c r="G10" s="5"/>
      <c r="H10" s="5"/>
      <c r="I10" s="1"/>
      <c r="L10" s="41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x14ac:dyDescent="0.25">
      <c r="A11" s="1"/>
      <c r="B11" s="1"/>
      <c r="C11" s="15"/>
      <c r="D11" s="5"/>
      <c r="E11" s="5"/>
      <c r="F11" s="5"/>
      <c r="G11" s="5"/>
      <c r="H11" s="5"/>
      <c r="I11" s="1"/>
      <c r="L11" s="41" t="s">
        <v>42</v>
      </c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</row>
    <row r="12" spans="1:53" x14ac:dyDescent="0.25">
      <c r="A12" s="1"/>
      <c r="B12" s="1"/>
      <c r="C12" s="15"/>
      <c r="D12" s="5"/>
      <c r="E12" s="5"/>
      <c r="F12" s="5"/>
      <c r="G12" s="5"/>
      <c r="H12" s="5"/>
      <c r="I12" s="1"/>
      <c r="L12" s="41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ht="30" customHeight="1" x14ac:dyDescent="0.25">
      <c r="A13" s="49" t="s">
        <v>43</v>
      </c>
      <c r="B13" s="49"/>
      <c r="C13" s="49"/>
      <c r="D13" s="49"/>
      <c r="E13" s="49"/>
      <c r="F13" s="49"/>
      <c r="G13" s="49"/>
      <c r="H13" s="52"/>
      <c r="I13" s="1"/>
      <c r="L13" s="41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ht="30" customHeight="1" x14ac:dyDescent="0.25">
      <c r="A14" s="50" t="s">
        <v>46</v>
      </c>
      <c r="B14" s="50" t="s">
        <v>47</v>
      </c>
      <c r="C14" s="51"/>
      <c r="D14" s="51"/>
      <c r="E14" s="51"/>
      <c r="F14" s="51"/>
      <c r="G14" s="51"/>
      <c r="H14" s="52"/>
      <c r="I14" s="1"/>
      <c r="L14" s="41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</row>
    <row r="15" spans="1:53" ht="30" customHeight="1" thickBot="1" x14ac:dyDescent="0.3">
      <c r="A15" s="51"/>
      <c r="B15" s="50" t="s">
        <v>48</v>
      </c>
      <c r="C15" s="51"/>
      <c r="D15" s="51"/>
      <c r="E15" s="51"/>
      <c r="F15" s="51"/>
      <c r="G15" s="51"/>
      <c r="H15" s="52"/>
      <c r="I15" s="1"/>
      <c r="L15" s="41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ht="30" customHeight="1" thickTop="1" thickBot="1" x14ac:dyDescent="0.3">
      <c r="A16" s="48" t="s">
        <v>73</v>
      </c>
      <c r="B16" s="47"/>
      <c r="C16" s="46"/>
      <c r="D16" s="46"/>
      <c r="E16" s="46"/>
      <c r="F16" s="46"/>
      <c r="G16" s="46"/>
      <c r="H16" s="95" t="str">
        <f>IF(H13="","Vyplnťe bunku H13",IF(H13="áno","Irelevantné",IF(H13="nie",IF(H14="","Vyplňte bunky H14,H15",IF(H14="tepla",H15*175,IF(H14="elektriny",H15*437,"chyba"))))))</f>
        <v>Vyplnťe bunku H13</v>
      </c>
      <c r="I16" s="1"/>
      <c r="L16" s="41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ht="30" customHeight="1" thickTop="1" thickBot="1" x14ac:dyDescent="0.3">
      <c r="A17" s="49" t="s">
        <v>72</v>
      </c>
      <c r="B17" s="93"/>
      <c r="C17" s="45"/>
      <c r="D17" s="45"/>
      <c r="E17" s="45"/>
      <c r="F17" s="45"/>
      <c r="G17" s="45"/>
      <c r="H17" s="94" t="str">
        <f>IF(H13="","Vyplňte bunku H13",IF(H18="","Vyplňte bunku H18",IF(H13="áno",IF(H18="áno",'Kontrafaktuálny rozpočet-SŠP'!E22,'Kontrafaktuálny rozpočet-SŠP'!F22),"Irelevantné")))</f>
        <v>Vyplňte bunku H13</v>
      </c>
      <c r="I17" s="1"/>
      <c r="L17" s="41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ht="30" customHeight="1" thickTop="1" thickBot="1" x14ac:dyDescent="0.3">
      <c r="A18" s="48" t="s">
        <v>78</v>
      </c>
      <c r="B18" s="47"/>
      <c r="C18" s="46"/>
      <c r="D18" s="46"/>
      <c r="E18" s="46"/>
      <c r="F18" s="46"/>
      <c r="G18" s="46"/>
      <c r="H18" s="52"/>
      <c r="I18" s="1"/>
      <c r="L18" s="41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ht="16.5" thickTop="1" thickBot="1" x14ac:dyDescent="0.3">
      <c r="A19" s="1"/>
      <c r="B19" s="1"/>
      <c r="C19" s="15"/>
      <c r="D19" s="5"/>
      <c r="E19" s="5"/>
      <c r="F19" s="5"/>
      <c r="G19" s="5"/>
      <c r="H19" s="5"/>
      <c r="I19" s="1"/>
      <c r="L19" s="41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ht="76.5" customHeight="1" x14ac:dyDescent="0.25">
      <c r="A20" s="175" t="s">
        <v>144</v>
      </c>
      <c r="B20" s="176"/>
      <c r="C20" s="176"/>
      <c r="D20" s="176"/>
      <c r="E20" s="176"/>
      <c r="F20" s="176"/>
      <c r="G20" s="176"/>
      <c r="H20" s="176"/>
      <c r="I20" s="176"/>
      <c r="J20" s="176"/>
      <c r="L20" s="41" t="s">
        <v>16</v>
      </c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</row>
    <row r="21" spans="1:53" ht="38.25" customHeight="1" x14ac:dyDescent="0.25">
      <c r="A21" s="31" t="s">
        <v>2</v>
      </c>
      <c r="B21" s="32" t="s">
        <v>5</v>
      </c>
      <c r="C21" s="32" t="s">
        <v>3</v>
      </c>
      <c r="D21" s="32" t="s">
        <v>4</v>
      </c>
      <c r="E21" s="32" t="s">
        <v>9</v>
      </c>
      <c r="F21" s="32" t="s">
        <v>8</v>
      </c>
      <c r="G21" s="32" t="s">
        <v>14</v>
      </c>
      <c r="H21" s="32" t="s">
        <v>35</v>
      </c>
      <c r="I21" s="32" t="s">
        <v>10</v>
      </c>
      <c r="J21" s="33" t="s">
        <v>21</v>
      </c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</row>
    <row r="22" spans="1:53" ht="18" customHeight="1" x14ac:dyDescent="0.25">
      <c r="A22" s="158" t="s">
        <v>76</v>
      </c>
      <c r="B22" s="159"/>
      <c r="C22" s="159"/>
      <c r="D22" s="159"/>
      <c r="E22" s="159"/>
      <c r="F22" s="159"/>
      <c r="G22" s="159"/>
      <c r="H22" s="159"/>
      <c r="I22" s="159"/>
      <c r="J22" s="160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ht="15" customHeight="1" x14ac:dyDescent="0.25">
      <c r="A23" s="122" t="s">
        <v>22</v>
      </c>
      <c r="B23" s="123" t="s">
        <v>7</v>
      </c>
      <c r="C23" s="17"/>
      <c r="D23" s="6"/>
      <c r="E23" s="6"/>
      <c r="F23" s="22">
        <f>ROUND(D23*E23,2)</f>
        <v>0</v>
      </c>
      <c r="G23" s="21">
        <f>ROUND(F23*1.2,2)</f>
        <v>0</v>
      </c>
      <c r="H23" s="34" t="str">
        <f t="shared" ref="H23:H37" si="0">IF(H$13="","Vyplňte bunku H13",IF(H$18="","Vyplňte bunku H18",IF(F23=0,0,IF(AND(H$13="áno",H$18="áno"),F23*(F$44-H$17)/F$44,IF(AND(H$13="nie",H$18="áno"),F23*(F$44-H$16)/F$44,IF(AND(H$13="áno",H$18="nie"),G23*(G$44-H$17)/G$44,IF(AND(H$13="nie",H$18="nie"),G23*(G$44-H$16)/G$44,"chyba")))))))</f>
        <v>Vyplňte bunku H13</v>
      </c>
      <c r="I23" s="35"/>
      <c r="J23" s="36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ht="15" customHeight="1" x14ac:dyDescent="0.25">
      <c r="A24" s="124" t="s">
        <v>23</v>
      </c>
      <c r="B24" s="123" t="s">
        <v>7</v>
      </c>
      <c r="C24" s="16"/>
      <c r="D24" s="7"/>
      <c r="E24" s="7"/>
      <c r="F24" s="22">
        <f t="shared" ref="F24:F43" si="1">ROUND(D24*E24,2)</f>
        <v>0</v>
      </c>
      <c r="G24" s="21">
        <f t="shared" ref="G24:G43" si="2">ROUND(F24*1.2,2)</f>
        <v>0</v>
      </c>
      <c r="H24" s="34" t="str">
        <f t="shared" si="0"/>
        <v>Vyplňte bunku H13</v>
      </c>
      <c r="I24" s="35"/>
      <c r="J24" s="36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</row>
    <row r="25" spans="1:53" ht="15" customHeight="1" x14ac:dyDescent="0.25">
      <c r="A25" s="122" t="s">
        <v>24</v>
      </c>
      <c r="B25" s="123" t="s">
        <v>7</v>
      </c>
      <c r="C25" s="16"/>
      <c r="D25" s="7"/>
      <c r="E25" s="7"/>
      <c r="F25" s="22">
        <f t="shared" si="1"/>
        <v>0</v>
      </c>
      <c r="G25" s="21">
        <f t="shared" si="2"/>
        <v>0</v>
      </c>
      <c r="H25" s="34" t="str">
        <f t="shared" si="0"/>
        <v>Vyplňte bunku H13</v>
      </c>
      <c r="I25" s="35"/>
      <c r="J25" s="36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</row>
    <row r="26" spans="1:53" ht="15" customHeight="1" x14ac:dyDescent="0.25">
      <c r="A26" s="124" t="s">
        <v>25</v>
      </c>
      <c r="B26" s="123" t="s">
        <v>7</v>
      </c>
      <c r="C26" s="16"/>
      <c r="D26" s="7"/>
      <c r="E26" s="7"/>
      <c r="F26" s="22">
        <f t="shared" si="1"/>
        <v>0</v>
      </c>
      <c r="G26" s="21">
        <f t="shared" si="2"/>
        <v>0</v>
      </c>
      <c r="H26" s="34" t="str">
        <f t="shared" si="0"/>
        <v>Vyplňte bunku H13</v>
      </c>
      <c r="I26" s="35"/>
      <c r="J26" s="36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</row>
    <row r="27" spans="1:53" ht="15" customHeight="1" x14ac:dyDescent="0.25">
      <c r="A27" s="122" t="s">
        <v>26</v>
      </c>
      <c r="B27" s="123" t="s">
        <v>7</v>
      </c>
      <c r="C27" s="16"/>
      <c r="D27" s="7"/>
      <c r="E27" s="7"/>
      <c r="F27" s="22">
        <f t="shared" si="1"/>
        <v>0</v>
      </c>
      <c r="G27" s="21">
        <f t="shared" si="2"/>
        <v>0</v>
      </c>
      <c r="H27" s="34" t="str">
        <f t="shared" si="0"/>
        <v>Vyplňte bunku H13</v>
      </c>
      <c r="I27" s="35"/>
      <c r="J27" s="36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ht="15" customHeight="1" x14ac:dyDescent="0.25">
      <c r="A28" s="124" t="s">
        <v>27</v>
      </c>
      <c r="B28" s="123" t="s">
        <v>7</v>
      </c>
      <c r="C28" s="16"/>
      <c r="D28" s="7"/>
      <c r="E28" s="7"/>
      <c r="F28" s="22">
        <f t="shared" si="1"/>
        <v>0</v>
      </c>
      <c r="G28" s="21">
        <f t="shared" si="2"/>
        <v>0</v>
      </c>
      <c r="H28" s="34" t="str">
        <f t="shared" si="0"/>
        <v>Vyplňte bunku H13</v>
      </c>
      <c r="I28" s="35"/>
      <c r="J28" s="36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ht="15" customHeight="1" x14ac:dyDescent="0.25">
      <c r="A29" s="122" t="s">
        <v>28</v>
      </c>
      <c r="B29" s="123" t="s">
        <v>7</v>
      </c>
      <c r="C29" s="16"/>
      <c r="D29" s="7"/>
      <c r="E29" s="7"/>
      <c r="F29" s="22">
        <f t="shared" si="1"/>
        <v>0</v>
      </c>
      <c r="G29" s="21">
        <f t="shared" si="2"/>
        <v>0</v>
      </c>
      <c r="H29" s="34" t="str">
        <f t="shared" si="0"/>
        <v>Vyplňte bunku H13</v>
      </c>
      <c r="I29" s="35"/>
      <c r="J29" s="36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15" customHeight="1" x14ac:dyDescent="0.25">
      <c r="A30" s="125" t="s">
        <v>29</v>
      </c>
      <c r="B30" s="125" t="s">
        <v>7</v>
      </c>
      <c r="C30" s="37"/>
      <c r="D30" s="38"/>
      <c r="E30" s="38"/>
      <c r="F30" s="22">
        <f t="shared" si="1"/>
        <v>0</v>
      </c>
      <c r="G30" s="21">
        <f t="shared" si="2"/>
        <v>0</v>
      </c>
      <c r="H30" s="34" t="str">
        <f t="shared" si="0"/>
        <v>Vyplňte bunku H13</v>
      </c>
      <c r="I30" s="35"/>
      <c r="J30" s="36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15" customHeight="1" x14ac:dyDescent="0.25">
      <c r="A31" s="125" t="s">
        <v>39</v>
      </c>
      <c r="B31" s="125" t="s">
        <v>7</v>
      </c>
      <c r="C31" s="37"/>
      <c r="D31" s="38"/>
      <c r="E31" s="38"/>
      <c r="F31" s="22">
        <f t="shared" ref="F31:F32" si="3">ROUND(D31*E31,2)</f>
        <v>0</v>
      </c>
      <c r="G31" s="21">
        <f t="shared" ref="G31:G32" si="4">ROUND(F31*1.2,2)</f>
        <v>0</v>
      </c>
      <c r="H31" s="34" t="str">
        <f t="shared" si="0"/>
        <v>Vyplňte bunku H13</v>
      </c>
      <c r="I31" s="35"/>
      <c r="J31" s="36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ht="15" customHeight="1" x14ac:dyDescent="0.25">
      <c r="A32" s="125" t="s">
        <v>40</v>
      </c>
      <c r="B32" s="125" t="s">
        <v>7</v>
      </c>
      <c r="C32" s="37"/>
      <c r="D32" s="38"/>
      <c r="E32" s="38"/>
      <c r="F32" s="22">
        <f t="shared" si="3"/>
        <v>0</v>
      </c>
      <c r="G32" s="21">
        <f t="shared" si="4"/>
        <v>0</v>
      </c>
      <c r="H32" s="34" t="str">
        <f t="shared" si="0"/>
        <v>Vyplňte bunku H13</v>
      </c>
      <c r="I32" s="35"/>
      <c r="J32" s="36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3" ht="15" customHeight="1" x14ac:dyDescent="0.25">
      <c r="A33" s="125" t="s">
        <v>37</v>
      </c>
      <c r="B33" s="125" t="s">
        <v>7</v>
      </c>
      <c r="C33" s="37"/>
      <c r="D33" s="38"/>
      <c r="E33" s="38"/>
      <c r="F33" s="22">
        <f t="shared" si="1"/>
        <v>0</v>
      </c>
      <c r="G33" s="21">
        <f t="shared" si="2"/>
        <v>0</v>
      </c>
      <c r="H33" s="34" t="str">
        <f t="shared" si="0"/>
        <v>Vyplňte bunku H13</v>
      </c>
      <c r="I33" s="35"/>
      <c r="J33" s="36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ht="15" customHeight="1" x14ac:dyDescent="0.25">
      <c r="A34" s="125" t="s">
        <v>37</v>
      </c>
      <c r="B34" s="125" t="s">
        <v>7</v>
      </c>
      <c r="C34" s="37"/>
      <c r="D34" s="38"/>
      <c r="E34" s="38"/>
      <c r="F34" s="22">
        <f t="shared" si="1"/>
        <v>0</v>
      </c>
      <c r="G34" s="21">
        <f t="shared" si="2"/>
        <v>0</v>
      </c>
      <c r="H34" s="34" t="str">
        <f t="shared" si="0"/>
        <v>Vyplňte bunku H13</v>
      </c>
      <c r="I34" s="35"/>
      <c r="J34" s="36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3" ht="15" customHeight="1" x14ac:dyDescent="0.25">
      <c r="A35" s="125" t="s">
        <v>37</v>
      </c>
      <c r="B35" s="125" t="s">
        <v>7</v>
      </c>
      <c r="C35" s="37"/>
      <c r="D35" s="38"/>
      <c r="E35" s="38"/>
      <c r="F35" s="22">
        <f t="shared" si="1"/>
        <v>0</v>
      </c>
      <c r="G35" s="21">
        <f t="shared" si="2"/>
        <v>0</v>
      </c>
      <c r="H35" s="34" t="str">
        <f t="shared" si="0"/>
        <v>Vyplňte bunku H13</v>
      </c>
      <c r="I35" s="35"/>
      <c r="J35" s="36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ht="15" customHeight="1" x14ac:dyDescent="0.25">
      <c r="A36" s="122" t="s">
        <v>6</v>
      </c>
      <c r="B36" s="123" t="s">
        <v>7</v>
      </c>
      <c r="C36" s="17"/>
      <c r="D36" s="7"/>
      <c r="E36" s="6"/>
      <c r="F36" s="22">
        <f t="shared" si="1"/>
        <v>0</v>
      </c>
      <c r="G36" s="21">
        <f t="shared" si="2"/>
        <v>0</v>
      </c>
      <c r="H36" s="34" t="str">
        <f t="shared" si="0"/>
        <v>Vyplňte bunku H13</v>
      </c>
      <c r="I36" s="35"/>
      <c r="J36" s="27"/>
    </row>
    <row r="37" spans="1:53" ht="15" customHeight="1" x14ac:dyDescent="0.25">
      <c r="A37" s="122" t="s">
        <v>30</v>
      </c>
      <c r="B37" s="123" t="s">
        <v>7</v>
      </c>
      <c r="C37" s="17"/>
      <c r="D37" s="7"/>
      <c r="E37" s="6"/>
      <c r="F37" s="22">
        <f t="shared" si="1"/>
        <v>0</v>
      </c>
      <c r="G37" s="21">
        <f t="shared" si="2"/>
        <v>0</v>
      </c>
      <c r="H37" s="34" t="str">
        <f t="shared" si="0"/>
        <v>Vyplňte bunku H13</v>
      </c>
      <c r="I37" s="35"/>
      <c r="J37" s="27"/>
    </row>
    <row r="38" spans="1:53" ht="18" customHeight="1" x14ac:dyDescent="0.25">
      <c r="A38" s="42" t="s">
        <v>77</v>
      </c>
      <c r="B38" s="43"/>
      <c r="C38" s="43"/>
      <c r="D38" s="43"/>
      <c r="E38" s="43"/>
      <c r="F38" s="43"/>
      <c r="G38" s="43"/>
      <c r="H38" s="43"/>
      <c r="I38" s="43"/>
      <c r="J38" s="44"/>
    </row>
    <row r="39" spans="1:53" ht="71.25" x14ac:dyDescent="0.25">
      <c r="A39" s="122" t="s">
        <v>79</v>
      </c>
      <c r="B39" s="123" t="s">
        <v>74</v>
      </c>
      <c r="C39" s="17"/>
      <c r="D39" s="7"/>
      <c r="E39" s="6"/>
      <c r="F39" s="22">
        <f t="shared" si="1"/>
        <v>0</v>
      </c>
      <c r="G39" s="21">
        <f t="shared" si="2"/>
        <v>0</v>
      </c>
      <c r="H39" s="34" t="str">
        <f>IF(H$13="","Vyplňte bunku H13",IF(H$18="","Vyplňte bunku H18",IF(F39=0,0,IF(AND(H$13="áno",H$18="áno"),F39*(F$44-H$17)/F$44,IF(AND(H$13="nie",H$18="áno"),F39*(F$44-H$16)/F$44,IF(AND(H$13="áno",H$18="nie"),G39*(G$44-H$17)/G$44,IF(AND(H$13="nie",H$18="nie"),G39*(G$44-H$16)/G$44,"chyba")))))))</f>
        <v>Vyplňte bunku H13</v>
      </c>
      <c r="I39" s="35"/>
      <c r="J39" s="27"/>
    </row>
    <row r="40" spans="1:53" ht="18" customHeight="1" x14ac:dyDescent="0.25">
      <c r="A40" s="42" t="s">
        <v>31</v>
      </c>
      <c r="B40" s="43"/>
      <c r="C40" s="43"/>
      <c r="D40" s="43"/>
      <c r="E40" s="43"/>
      <c r="F40" s="43"/>
      <c r="G40" s="43"/>
      <c r="H40" s="43"/>
      <c r="I40" s="43"/>
      <c r="J40" s="44"/>
      <c r="L40" t="s">
        <v>7</v>
      </c>
    </row>
    <row r="41" spans="1:53" ht="15" customHeight="1" x14ac:dyDescent="0.25">
      <c r="A41" s="122" t="s">
        <v>32</v>
      </c>
      <c r="B41" s="125" t="s">
        <v>19</v>
      </c>
      <c r="C41" s="16"/>
      <c r="D41" s="7"/>
      <c r="E41" s="7"/>
      <c r="F41" s="22">
        <f t="shared" si="1"/>
        <v>0</v>
      </c>
      <c r="G41" s="21">
        <f t="shared" si="2"/>
        <v>0</v>
      </c>
      <c r="H41" s="29" t="str">
        <f>IF(H$13="","Vyplňte bunku H13",IF(H$18="","Vyplňte bunku H18",IF(F41=0,0,IF(AND(H$13="áno",H$18="áno"),F41*(F$44-H$17)/F$44,IF(AND(H$13="nie",H$18="áno"),F41*(F$44-H$16)/F$44,IF(AND(H$13="áno",H$18="nie"),G41*(G$44-H$17)/G$44,IF(AND(H$13="nie",H$18="nie"),G41*(G$44-H$16)/G$44,"chyba")))))))</f>
        <v>Vyplňte bunku H13</v>
      </c>
      <c r="I41" s="35"/>
      <c r="J41" s="36"/>
      <c r="K41" s="12"/>
      <c r="M41" s="12"/>
      <c r="N41" s="12"/>
    </row>
    <row r="42" spans="1:53" ht="18" customHeight="1" x14ac:dyDescent="0.25">
      <c r="A42" s="42" t="s">
        <v>33</v>
      </c>
      <c r="B42" s="43"/>
      <c r="C42" s="43"/>
      <c r="D42" s="43"/>
      <c r="E42" s="43"/>
      <c r="F42" s="43"/>
      <c r="G42" s="43"/>
      <c r="H42" s="43"/>
      <c r="I42" s="43"/>
      <c r="J42" s="44"/>
    </row>
    <row r="43" spans="1:53" ht="60" customHeight="1" thickBot="1" x14ac:dyDescent="0.3">
      <c r="A43" s="122" t="s">
        <v>75</v>
      </c>
      <c r="B43" s="125" t="s">
        <v>34</v>
      </c>
      <c r="C43" s="16"/>
      <c r="D43" s="7"/>
      <c r="E43" s="7"/>
      <c r="F43" s="22">
        <f t="shared" si="1"/>
        <v>0</v>
      </c>
      <c r="G43" s="21">
        <f t="shared" si="2"/>
        <v>0</v>
      </c>
      <c r="H43" s="29" t="str">
        <f>IF(H$13="","Vyplňte bunku H13",IF(H$18="","Vyplňte bunku H18",IF(F43=0,0,IF(AND(H$13="áno",H$18="áno"),F43*(F$44-H$17)/F$44,IF(AND(H$13="nie",H$18="áno"),F43*(F$44-H$16)/F$44,IF(AND(H$13="áno",H$18="nie"),G43*(G$44-H$17)/G$44,IF(AND(H$13="nie",H$18="nie"),G43*(G$44-H$16)/G$44,"chyba")))))))</f>
        <v>Vyplňte bunku H13</v>
      </c>
      <c r="I43" s="35"/>
      <c r="J43" s="36"/>
      <c r="K43" s="12"/>
      <c r="L43" s="12"/>
      <c r="M43" s="12"/>
      <c r="N43" s="12"/>
    </row>
    <row r="44" spans="1:53" ht="18" customHeight="1" thickBot="1" x14ac:dyDescent="0.3">
      <c r="A44" s="173" t="s">
        <v>36</v>
      </c>
      <c r="B44" s="174"/>
      <c r="C44" s="174"/>
      <c r="D44" s="174"/>
      <c r="E44" s="174"/>
      <c r="F44" s="28">
        <f>SUM(F23:F43)</f>
        <v>0</v>
      </c>
      <c r="G44" s="97">
        <f>SUM(G23:G43)</f>
        <v>0</v>
      </c>
      <c r="H44" s="96">
        <f>SUM(H23:H43)</f>
        <v>0</v>
      </c>
      <c r="I44" s="4"/>
      <c r="L44" s="11" t="s">
        <v>13</v>
      </c>
    </row>
    <row r="45" spans="1:53" x14ac:dyDescent="0.25">
      <c r="A45" s="2"/>
      <c r="B45" s="2"/>
      <c r="C45" s="18"/>
      <c r="D45" s="8"/>
      <c r="E45" s="8"/>
      <c r="F45" s="8"/>
      <c r="G45" s="8"/>
      <c r="H45" s="8"/>
      <c r="I45" s="2"/>
      <c r="L45" s="13" t="s">
        <v>12</v>
      </c>
    </row>
    <row r="46" spans="1:53" x14ac:dyDescent="0.25">
      <c r="A46" s="171" t="s">
        <v>11</v>
      </c>
      <c r="B46" s="172"/>
      <c r="C46" s="172"/>
      <c r="D46" s="172"/>
      <c r="E46" s="172"/>
      <c r="F46" s="172"/>
      <c r="G46" s="172"/>
      <c r="H46" s="172"/>
      <c r="I46" s="172"/>
      <c r="L46" s="13" t="s">
        <v>20</v>
      </c>
    </row>
    <row r="47" spans="1:53" ht="30" customHeight="1" x14ac:dyDescent="0.25">
      <c r="A47" s="177" t="s">
        <v>117</v>
      </c>
      <c r="B47" s="168"/>
      <c r="C47" s="168"/>
      <c r="D47" s="168"/>
      <c r="E47" s="168"/>
      <c r="F47" s="168"/>
      <c r="G47" s="168"/>
      <c r="H47" s="168"/>
      <c r="I47" s="168"/>
      <c r="J47" s="169"/>
      <c r="L47" s="13"/>
    </row>
    <row r="48" spans="1:53" ht="30" customHeight="1" x14ac:dyDescent="0.25">
      <c r="A48" s="167" t="s">
        <v>41</v>
      </c>
      <c r="B48" s="168"/>
      <c r="C48" s="168"/>
      <c r="D48" s="168"/>
      <c r="E48" s="168"/>
      <c r="F48" s="168"/>
      <c r="G48" s="168"/>
      <c r="H48" s="168"/>
      <c r="I48" s="168"/>
      <c r="J48" s="169"/>
    </row>
    <row r="49" spans="1:10" ht="19.5" customHeight="1" x14ac:dyDescent="0.25">
      <c r="A49" s="157" t="s">
        <v>127</v>
      </c>
      <c r="B49" s="157"/>
      <c r="C49" s="157"/>
      <c r="D49" s="157"/>
      <c r="E49" s="157"/>
      <c r="F49" s="157"/>
      <c r="G49" s="157"/>
      <c r="H49" s="157"/>
      <c r="I49" s="157"/>
      <c r="J49" s="157"/>
    </row>
    <row r="50" spans="1:10" ht="29.25" customHeight="1" x14ac:dyDescent="0.25">
      <c r="A50" s="157" t="s">
        <v>38</v>
      </c>
      <c r="B50" s="157"/>
      <c r="C50" s="157"/>
      <c r="D50" s="157"/>
      <c r="E50" s="157"/>
      <c r="F50" s="157"/>
      <c r="G50" s="157"/>
      <c r="H50" s="157"/>
      <c r="I50" s="157"/>
      <c r="J50" s="157"/>
    </row>
    <row r="51" spans="1:10" ht="114" customHeight="1" x14ac:dyDescent="0.25">
      <c r="A51" s="164" t="s">
        <v>139</v>
      </c>
      <c r="B51" s="164"/>
      <c r="C51" s="164"/>
      <c r="D51" s="164"/>
      <c r="E51" s="164"/>
      <c r="F51" s="164"/>
      <c r="G51" s="164"/>
      <c r="H51" s="164"/>
      <c r="I51" s="164"/>
      <c r="J51" s="164"/>
    </row>
    <row r="52" spans="1:10" s="13" customFormat="1" ht="15" customHeight="1" x14ac:dyDescent="0.25">
      <c r="A52" s="162"/>
      <c r="B52" s="162"/>
      <c r="C52" s="162"/>
      <c r="D52" s="162"/>
      <c r="E52" s="162"/>
      <c r="F52" s="162"/>
      <c r="G52" s="162"/>
      <c r="H52" s="162"/>
      <c r="I52" s="162"/>
      <c r="J52" s="162"/>
    </row>
    <row r="53" spans="1:10" s="13" customFormat="1" ht="15" customHeight="1" x14ac:dyDescent="0.25">
      <c r="A53" s="162"/>
      <c r="B53" s="162"/>
      <c r="C53" s="162"/>
      <c r="D53" s="162"/>
      <c r="E53" s="162"/>
      <c r="F53" s="162"/>
      <c r="G53" s="162"/>
      <c r="H53" s="162"/>
      <c r="I53" s="162"/>
      <c r="J53" s="162"/>
    </row>
    <row r="54" spans="1:10" s="13" customFormat="1" ht="31.5" customHeight="1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</row>
    <row r="55" spans="1:10" s="13" customFormat="1" x14ac:dyDescent="0.25">
      <c r="A55" s="161"/>
      <c r="B55" s="161"/>
      <c r="C55" s="161"/>
      <c r="D55" s="161"/>
      <c r="E55" s="161"/>
      <c r="F55" s="161"/>
      <c r="G55" s="161"/>
      <c r="H55" s="161"/>
      <c r="I55" s="161"/>
      <c r="J55" s="161"/>
    </row>
    <row r="56" spans="1:10" x14ac:dyDescent="0.25">
      <c r="A56" s="2"/>
      <c r="B56" s="2"/>
      <c r="C56" s="18"/>
      <c r="D56" s="8"/>
      <c r="E56" s="8"/>
      <c r="F56" s="8"/>
      <c r="G56" s="8"/>
      <c r="H56" s="8"/>
      <c r="I56" s="2"/>
    </row>
    <row r="57" spans="1:10" ht="15" customHeight="1" x14ac:dyDescent="0.25"/>
    <row r="58" spans="1:10" x14ac:dyDescent="0.25">
      <c r="A58" s="20"/>
      <c r="B58" s="20"/>
      <c r="C58" s="20"/>
      <c r="D58" s="20"/>
      <c r="E58" s="20"/>
      <c r="F58" s="20"/>
      <c r="G58" s="20"/>
      <c r="H58" s="20"/>
      <c r="I58" s="20"/>
    </row>
    <row r="59" spans="1:10" x14ac:dyDescent="0.25">
      <c r="A59" s="3"/>
      <c r="B59" s="3"/>
      <c r="C59" s="19"/>
      <c r="D59" s="9"/>
      <c r="E59" s="9"/>
      <c r="F59" s="9"/>
      <c r="G59" s="9"/>
      <c r="H59" s="9"/>
      <c r="I59" s="3"/>
    </row>
  </sheetData>
  <sheetProtection formatCells="0" formatColumns="0" autoFilter="0" pivotTables="0"/>
  <protectedRanges>
    <protectedRange sqref="J41 J23:J39 J43" name="Rozsah4"/>
    <protectedRange sqref="D23:E39" name="Rozsah2"/>
    <protectedRange sqref="C23:C39" name="Rozsah1"/>
    <protectedRange sqref="A39" name="Rozsah3_3"/>
  </protectedRanges>
  <dataConsolidate/>
  <mergeCells count="17">
    <mergeCell ref="A2:J2"/>
    <mergeCell ref="B8:J8"/>
    <mergeCell ref="B9:J9"/>
    <mergeCell ref="A48:J48"/>
    <mergeCell ref="A6:I6"/>
    <mergeCell ref="A46:I46"/>
    <mergeCell ref="A44:E44"/>
    <mergeCell ref="A20:J20"/>
    <mergeCell ref="A47:J47"/>
    <mergeCell ref="A50:J50"/>
    <mergeCell ref="A49:J49"/>
    <mergeCell ref="A22:J22"/>
    <mergeCell ref="A55:J55"/>
    <mergeCell ref="A52:J52"/>
    <mergeCell ref="A54:J54"/>
    <mergeCell ref="A51:J51"/>
    <mergeCell ref="A53:J53"/>
  </mergeCells>
  <dataValidations xWindow="1067" yWindow="563" count="1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43 J41 J23:J39"/>
  </dataValidations>
  <pageMargins left="0.70866141732283472" right="0.70866141732283472" top="0.74803149606299213" bottom="0.74803149606299213" header="0.31496062992125984" footer="0.31496062992125984"/>
  <pageSetup paperSize="8" scale="51" orientation="landscape" r:id="rId1"/>
  <rowBreaks count="1" manualBreakCount="1">
    <brk id="44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067" yWindow="563" count="8">
        <x14:dataValidation type="list" allowBlank="1" showInputMessage="1" showErrorMessage="1">
          <x14:formula1>
            <xm:f>Číselníky!$A$3:$A$4</xm:f>
          </x14:formula1>
          <xm:sqref>H13 H18</xm:sqref>
        </x14:dataValidation>
        <x14:dataValidation type="list" allowBlank="1" showInputMessage="1" showErrorMessage="1">
          <x14:formula1>
            <xm:f>Číselníky!$C$3:$C$4</xm:f>
          </x14:formula1>
          <xm:sqref>H14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Číselníky!$E$3:$E$6</xm:f>
          </x14:formula1>
          <xm:sqref>I38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I43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Číselníky!$E$13</xm:f>
          </x14:formula1>
          <xm:sqref>I39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Číselníky!$E$15:$E$18</xm:f>
          </x14:formula1>
          <xm:sqref>I41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Číselníky!$E$8:$E$12</xm:f>
          </x14:formula1>
          <xm:sqref>I23:I35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">
          <x14:formula1>
            <xm:f>Číselníky!$E$3:$E$7</xm:f>
          </x14:formula1>
          <xm:sqref>I36 I37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"/>
  <sheetViews>
    <sheetView view="pageBreakPreview" zoomScale="70" zoomScaleNormal="90" zoomScaleSheetLayoutView="70" workbookViewId="0">
      <selection activeCell="F5" sqref="F5"/>
    </sheetView>
  </sheetViews>
  <sheetFormatPr defaultColWidth="17.5703125" defaultRowHeight="15" x14ac:dyDescent="0.25"/>
  <cols>
    <col min="1" max="1" width="57" style="58" customWidth="1"/>
    <col min="2" max="3" width="12.42578125" style="58" customWidth="1"/>
    <col min="4" max="6" width="16.140625" style="58" customWidth="1"/>
    <col min="7" max="7" width="33.5703125" style="58" customWidth="1"/>
    <col min="8" max="8" width="36.140625" style="58" customWidth="1"/>
    <col min="9" max="9" width="22" style="58" hidden="1" customWidth="1"/>
    <col min="10" max="10" width="11.7109375" style="58" hidden="1" customWidth="1"/>
    <col min="11" max="11" width="25.85546875" style="58" hidden="1" customWidth="1"/>
    <col min="12" max="24" width="0" style="58" hidden="1" customWidth="1"/>
    <col min="25" max="25" width="11.42578125" style="58" customWidth="1"/>
    <col min="26" max="16384" width="17.5703125" style="58"/>
  </cols>
  <sheetData>
    <row r="1" spans="1:8" x14ac:dyDescent="0.25">
      <c r="A1" s="56"/>
      <c r="B1" s="56"/>
      <c r="C1" s="56"/>
      <c r="D1" s="56"/>
      <c r="E1" s="56"/>
      <c r="F1" s="56"/>
      <c r="G1" s="57"/>
    </row>
    <row r="2" spans="1:8" x14ac:dyDescent="0.25">
      <c r="A2" s="56"/>
      <c r="B2" s="56"/>
      <c r="C2" s="56"/>
      <c r="D2" s="56"/>
      <c r="E2" s="56"/>
      <c r="F2" s="56"/>
      <c r="G2" s="178" t="s">
        <v>81</v>
      </c>
      <c r="H2" s="178"/>
    </row>
    <row r="3" spans="1:8" customFormat="1" ht="25.5" customHeight="1" x14ac:dyDescent="0.25">
      <c r="A3" s="188" t="s">
        <v>145</v>
      </c>
      <c r="B3" s="189"/>
      <c r="C3" s="189"/>
      <c r="D3" s="189"/>
      <c r="E3" s="189"/>
      <c r="F3" s="189"/>
      <c r="G3" s="189"/>
      <c r="H3" s="189"/>
    </row>
    <row r="4" spans="1:8" customFormat="1" ht="54.75" customHeight="1" x14ac:dyDescent="0.25">
      <c r="A4" s="190" t="s">
        <v>53</v>
      </c>
      <c r="B4" s="190"/>
      <c r="C4" s="190"/>
      <c r="D4" s="190"/>
      <c r="E4" s="190"/>
      <c r="F4" s="190"/>
      <c r="G4" s="190"/>
      <c r="H4" s="190"/>
    </row>
    <row r="5" spans="1:8" ht="21" thickBot="1" x14ac:dyDescent="0.35">
      <c r="A5" s="56"/>
      <c r="B5" s="59"/>
      <c r="C5" s="59"/>
      <c r="D5" s="59"/>
      <c r="E5" s="59"/>
      <c r="F5" s="59"/>
      <c r="G5" s="57"/>
    </row>
    <row r="6" spans="1:8" customFormat="1" x14ac:dyDescent="0.25">
      <c r="A6" s="60" t="s">
        <v>0</v>
      </c>
      <c r="B6" s="191"/>
      <c r="C6" s="191"/>
      <c r="D6" s="191"/>
      <c r="E6" s="191"/>
      <c r="F6" s="191"/>
      <c r="G6" s="191"/>
      <c r="H6" s="192"/>
    </row>
    <row r="7" spans="1:8" customFormat="1" x14ac:dyDescent="0.25">
      <c r="A7" s="61" t="s">
        <v>1</v>
      </c>
      <c r="B7" s="193"/>
      <c r="C7" s="193"/>
      <c r="D7" s="193"/>
      <c r="E7" s="193"/>
      <c r="F7" s="193"/>
      <c r="G7" s="193"/>
      <c r="H7" s="194"/>
    </row>
    <row r="8" spans="1:8" customFormat="1" ht="15.75" thickBot="1" x14ac:dyDescent="0.3">
      <c r="A8" s="62" t="s">
        <v>54</v>
      </c>
      <c r="B8" s="195"/>
      <c r="C8" s="195"/>
      <c r="D8" s="195"/>
      <c r="E8" s="195"/>
      <c r="F8" s="195"/>
      <c r="G8" s="195"/>
      <c r="H8" s="196"/>
    </row>
    <row r="9" spans="1:8" ht="15.75" thickBot="1" x14ac:dyDescent="0.3">
      <c r="A9" s="63"/>
      <c r="B9" s="64"/>
      <c r="C9" s="65"/>
      <c r="D9" s="65"/>
      <c r="E9" s="65"/>
      <c r="F9" s="65"/>
      <c r="G9" s="57"/>
    </row>
    <row r="10" spans="1:8" customFormat="1" ht="30" customHeight="1" thickBot="1" x14ac:dyDescent="0.3">
      <c r="A10" s="66" t="s">
        <v>55</v>
      </c>
      <c r="B10" s="67"/>
      <c r="C10" s="67"/>
      <c r="D10" s="67"/>
      <c r="E10" s="67"/>
      <c r="F10" s="67"/>
      <c r="G10" s="67"/>
      <c r="H10" s="68"/>
    </row>
    <row r="11" spans="1:8" customFormat="1" ht="25.5" x14ac:dyDescent="0.25">
      <c r="A11" s="69" t="s">
        <v>2</v>
      </c>
      <c r="B11" s="70" t="s">
        <v>3</v>
      </c>
      <c r="C11" s="70" t="s">
        <v>4</v>
      </c>
      <c r="D11" s="70" t="s">
        <v>9</v>
      </c>
      <c r="E11" s="70" t="s">
        <v>8</v>
      </c>
      <c r="F11" s="71" t="s">
        <v>14</v>
      </c>
      <c r="G11" s="72" t="s">
        <v>10</v>
      </c>
      <c r="H11" s="72" t="s">
        <v>21</v>
      </c>
    </row>
    <row r="12" spans="1:8" customFormat="1" x14ac:dyDescent="0.25">
      <c r="A12" s="73" t="s">
        <v>22</v>
      </c>
      <c r="B12" s="74"/>
      <c r="C12" s="75"/>
      <c r="D12" s="76"/>
      <c r="E12" s="77">
        <f>ROUND(C12*D12,2)</f>
        <v>0</v>
      </c>
      <c r="F12" s="78">
        <f>ROUND(E12*20/100+E12,2)</f>
        <v>0</v>
      </c>
      <c r="G12" s="79"/>
      <c r="H12" s="11"/>
    </row>
    <row r="13" spans="1:8" customFormat="1" x14ac:dyDescent="0.25">
      <c r="A13" s="73" t="s">
        <v>23</v>
      </c>
      <c r="B13" s="74"/>
      <c r="C13" s="75"/>
      <c r="D13" s="76"/>
      <c r="E13" s="77">
        <f>ROUND(C13*D13,2)</f>
        <v>0</v>
      </c>
      <c r="F13" s="78">
        <f t="shared" ref="F13:F21" si="0">ROUND(E13*20/100+E13,2)</f>
        <v>0</v>
      </c>
      <c r="G13" s="79"/>
      <c r="H13" s="11"/>
    </row>
    <row r="14" spans="1:8" customFormat="1" x14ac:dyDescent="0.25">
      <c r="A14" s="73" t="s">
        <v>24</v>
      </c>
      <c r="B14" s="74"/>
      <c r="C14" s="75"/>
      <c r="D14" s="76"/>
      <c r="E14" s="77">
        <f t="shared" ref="E14:E21" si="1">ROUND(C14*D14,2)</f>
        <v>0</v>
      </c>
      <c r="F14" s="78">
        <f t="shared" si="0"/>
        <v>0</v>
      </c>
      <c r="G14" s="79"/>
      <c r="H14" s="11"/>
    </row>
    <row r="15" spans="1:8" customFormat="1" x14ac:dyDescent="0.25">
      <c r="A15" s="73"/>
      <c r="B15" s="74"/>
      <c r="C15" s="75"/>
      <c r="D15" s="76"/>
      <c r="E15" s="77">
        <f t="shared" si="1"/>
        <v>0</v>
      </c>
      <c r="F15" s="78">
        <f t="shared" si="0"/>
        <v>0</v>
      </c>
      <c r="G15" s="79"/>
      <c r="H15" s="11"/>
    </row>
    <row r="16" spans="1:8" customFormat="1" x14ac:dyDescent="0.25">
      <c r="A16" s="73"/>
      <c r="B16" s="74"/>
      <c r="C16" s="75"/>
      <c r="D16" s="76"/>
      <c r="E16" s="77">
        <f t="shared" si="1"/>
        <v>0</v>
      </c>
      <c r="F16" s="78">
        <f t="shared" si="0"/>
        <v>0</v>
      </c>
      <c r="G16" s="79"/>
      <c r="H16" s="11"/>
    </row>
    <row r="17" spans="1:11" customFormat="1" x14ac:dyDescent="0.25">
      <c r="A17" s="73"/>
      <c r="B17" s="74"/>
      <c r="C17" s="75"/>
      <c r="D17" s="76"/>
      <c r="E17" s="77">
        <f t="shared" si="1"/>
        <v>0</v>
      </c>
      <c r="F17" s="78">
        <f t="shared" si="0"/>
        <v>0</v>
      </c>
      <c r="G17" s="79"/>
      <c r="H17" s="11"/>
      <c r="J17" s="11"/>
    </row>
    <row r="18" spans="1:11" customFormat="1" x14ac:dyDescent="0.25">
      <c r="A18" s="73"/>
      <c r="B18" s="74"/>
      <c r="C18" s="75"/>
      <c r="D18" s="76"/>
      <c r="E18" s="77">
        <f t="shared" si="1"/>
        <v>0</v>
      </c>
      <c r="F18" s="78">
        <f t="shared" si="0"/>
        <v>0</v>
      </c>
      <c r="G18" s="79"/>
      <c r="H18" s="11"/>
      <c r="J18" s="40" t="s">
        <v>17</v>
      </c>
      <c r="K18" s="11"/>
    </row>
    <row r="19" spans="1:11" customFormat="1" x14ac:dyDescent="0.25">
      <c r="A19" s="73"/>
      <c r="B19" s="80"/>
      <c r="C19" s="75"/>
      <c r="D19" s="76"/>
      <c r="E19" s="77">
        <f t="shared" si="1"/>
        <v>0</v>
      </c>
      <c r="F19" s="78">
        <f t="shared" si="0"/>
        <v>0</v>
      </c>
      <c r="G19" s="79"/>
      <c r="H19" s="11"/>
      <c r="J19" s="41" t="s">
        <v>18</v>
      </c>
      <c r="K19" s="11" t="s">
        <v>56</v>
      </c>
    </row>
    <row r="20" spans="1:11" customFormat="1" x14ac:dyDescent="0.25">
      <c r="A20" s="73"/>
      <c r="B20" s="81"/>
      <c r="C20" s="75"/>
      <c r="D20" s="76"/>
      <c r="E20" s="77">
        <f t="shared" si="1"/>
        <v>0</v>
      </c>
      <c r="F20" s="78">
        <f t="shared" si="0"/>
        <v>0</v>
      </c>
      <c r="G20" s="79"/>
      <c r="H20" s="11"/>
      <c r="J20" s="41" t="s">
        <v>59</v>
      </c>
      <c r="K20" s="11" t="s">
        <v>60</v>
      </c>
    </row>
    <row r="21" spans="1:11" customFormat="1" ht="15.75" thickBot="1" x14ac:dyDescent="0.3">
      <c r="A21" s="82"/>
      <c r="B21" s="83"/>
      <c r="C21" s="84"/>
      <c r="D21" s="85"/>
      <c r="E21" s="77">
        <f t="shared" si="1"/>
        <v>0</v>
      </c>
      <c r="F21" s="78">
        <f t="shared" si="0"/>
        <v>0</v>
      </c>
      <c r="G21" s="79"/>
      <c r="H21" s="11"/>
      <c r="J21" s="41" t="s">
        <v>16</v>
      </c>
      <c r="K21" s="86" t="s">
        <v>61</v>
      </c>
    </row>
    <row r="22" spans="1:11" customFormat="1" ht="16.5" customHeight="1" thickBot="1" x14ac:dyDescent="0.3">
      <c r="A22" s="185" t="s">
        <v>62</v>
      </c>
      <c r="B22" s="186"/>
      <c r="C22" s="186"/>
      <c r="D22" s="187"/>
      <c r="E22" s="92">
        <f>SUM(E12:E21)</f>
        <v>0</v>
      </c>
      <c r="F22" s="92">
        <f>SUM(F12:F21)</f>
        <v>0</v>
      </c>
      <c r="G22" s="87"/>
      <c r="H22" s="87"/>
      <c r="J22" s="41" t="s">
        <v>15</v>
      </c>
      <c r="K22" s="86" t="s">
        <v>58</v>
      </c>
    </row>
    <row r="23" spans="1:11" x14ac:dyDescent="0.25">
      <c r="J23" s="13"/>
      <c r="K23" s="86" t="s">
        <v>63</v>
      </c>
    </row>
    <row r="24" spans="1:11" x14ac:dyDescent="0.25">
      <c r="A24" s="87"/>
      <c r="B24" s="88"/>
      <c r="C24" s="89"/>
      <c r="D24" s="89"/>
      <c r="E24" s="89"/>
      <c r="F24" s="89"/>
      <c r="G24" s="63"/>
      <c r="J24"/>
      <c r="K24" s="86" t="s">
        <v>64</v>
      </c>
    </row>
    <row r="25" spans="1:11" x14ac:dyDescent="0.25">
      <c r="A25" s="90" t="s">
        <v>65</v>
      </c>
      <c r="B25" s="90"/>
      <c r="C25" s="89"/>
      <c r="D25" s="89"/>
      <c r="E25" s="89"/>
      <c r="F25" s="89"/>
      <c r="G25" s="181"/>
      <c r="H25" s="181"/>
      <c r="J25"/>
      <c r="K25" s="86" t="s">
        <v>57</v>
      </c>
    </row>
    <row r="26" spans="1:11" x14ac:dyDescent="0.25">
      <c r="A26" s="87"/>
      <c r="B26" s="88"/>
      <c r="C26" s="89"/>
      <c r="D26" s="89"/>
      <c r="E26" s="89"/>
      <c r="F26" s="89"/>
      <c r="G26" s="182" t="s">
        <v>66</v>
      </c>
      <c r="H26" s="182"/>
      <c r="J26"/>
      <c r="K26"/>
    </row>
    <row r="27" spans="1:11" x14ac:dyDescent="0.25">
      <c r="A27" s="87"/>
      <c r="B27" s="88"/>
      <c r="C27" s="89"/>
      <c r="D27" s="89"/>
      <c r="E27" s="89"/>
      <c r="F27" s="89"/>
      <c r="G27" s="63"/>
      <c r="J27" s="13"/>
      <c r="K27" s="13"/>
    </row>
    <row r="28" spans="1:11" x14ac:dyDescent="0.25">
      <c r="A28" s="183" t="s">
        <v>11</v>
      </c>
      <c r="B28" s="183"/>
      <c r="C28" s="183"/>
      <c r="D28" s="183"/>
      <c r="E28" s="183"/>
      <c r="F28" s="183"/>
      <c r="G28" s="91"/>
      <c r="J28" t="s">
        <v>67</v>
      </c>
      <c r="K28"/>
    </row>
    <row r="29" spans="1:11" customFormat="1" ht="19.5" customHeight="1" x14ac:dyDescent="0.3">
      <c r="A29" s="184" t="s">
        <v>68</v>
      </c>
      <c r="B29" s="184"/>
      <c r="C29" s="184"/>
      <c r="D29" s="184"/>
      <c r="E29" s="184"/>
      <c r="F29" s="184"/>
      <c r="G29" s="184"/>
      <c r="H29" s="184"/>
      <c r="J29" t="s">
        <v>69</v>
      </c>
    </row>
    <row r="30" spans="1:11" customFormat="1" ht="19.5" customHeight="1" x14ac:dyDescent="0.3">
      <c r="A30" s="179" t="s">
        <v>126</v>
      </c>
      <c r="B30" s="179"/>
      <c r="C30" s="179"/>
      <c r="D30" s="179"/>
      <c r="E30" s="179"/>
      <c r="F30" s="179"/>
      <c r="G30" s="179"/>
      <c r="H30" s="179"/>
      <c r="J30" t="s">
        <v>70</v>
      </c>
    </row>
    <row r="31" spans="1:11" customFormat="1" ht="53.25" customHeight="1" x14ac:dyDescent="0.3">
      <c r="A31" s="179" t="s">
        <v>71</v>
      </c>
      <c r="B31" s="179"/>
      <c r="C31" s="179"/>
      <c r="D31" s="179"/>
      <c r="E31" s="179"/>
      <c r="F31" s="179"/>
      <c r="G31" s="179"/>
      <c r="H31" s="179"/>
    </row>
    <row r="32" spans="1:11" x14ac:dyDescent="0.25">
      <c r="A32" s="180"/>
      <c r="B32" s="180"/>
      <c r="C32" s="180"/>
      <c r="D32" s="180"/>
      <c r="E32" s="180"/>
      <c r="F32" s="180"/>
      <c r="G32" s="180"/>
    </row>
  </sheetData>
  <protectedRanges>
    <protectedRange sqref="G12:G21" name="Rozsah4_1_1"/>
    <protectedRange sqref="C12:D14 C15:C19 D15:D20" name="Rozsah2_1_1_1"/>
    <protectedRange sqref="B12:B19" name="Rozsah1_1_1_1"/>
  </protectedRanges>
  <mergeCells count="14">
    <mergeCell ref="G2:H2"/>
    <mergeCell ref="A31:H31"/>
    <mergeCell ref="A32:G32"/>
    <mergeCell ref="G25:H25"/>
    <mergeCell ref="G26:H26"/>
    <mergeCell ref="A28:F28"/>
    <mergeCell ref="A29:H29"/>
    <mergeCell ref="A30:H30"/>
    <mergeCell ref="A22:D22"/>
    <mergeCell ref="A3:H3"/>
    <mergeCell ref="A4:H4"/>
    <mergeCell ref="B6:H6"/>
    <mergeCell ref="B7:H7"/>
    <mergeCell ref="B8:H8"/>
  </mergeCells>
  <dataValidations count="1">
    <dataValidation type="list" allowBlank="1" showInputMessage="1" showErrorMessage="1" sqref="B8:H8">
      <formula1>$J$28:$J$30</formula1>
    </dataValidation>
  </dataValidations>
  <pageMargins left="0.7" right="0.7" top="0.75" bottom="0.75" header="0.3" footer="0.3"/>
  <pageSetup paperSize="9" scale="49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'\\sr2127\euro\Users\fiala\AppData\Local\Microsoft\Windows\Temporary Internet Files\Content.Outlook\FHV8MSIO\[Príloha_10__ŽoNFP_Dokumentácia_k_oprávnenosti_výdavkov (2).xlsx]Rozpočet projektu'!#REF!</xm:f>
          </x14:formula1>
          <xm:sqref>B8:G8</xm:sqref>
        </x14:dataValidation>
        <x14:dataValidation type="list" allowBlank="1" showInputMessage="1" showErrorMessage="1">
          <x14:formula1>
            <xm:f>Číselníky!$E$9:$E$12</xm:f>
          </x14:formula1>
          <xm:sqref>G12:G21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0"/>
  <sheetViews>
    <sheetView showGridLines="0" view="pageBreakPreview" zoomScale="55" zoomScaleNormal="100" zoomScaleSheetLayoutView="55" workbookViewId="0">
      <selection activeCell="T10" sqref="T10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235" t="s">
        <v>81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80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118</v>
      </c>
    </row>
    <row r="11" spans="1:15" ht="21" thickBot="1" x14ac:dyDescent="0.35">
      <c r="A11" s="236" t="s">
        <v>147</v>
      </c>
      <c r="B11" s="236"/>
      <c r="C11" s="236"/>
      <c r="D11" s="236"/>
      <c r="E11" s="236"/>
      <c r="F11" s="236"/>
      <c r="G11" s="236"/>
      <c r="H11" s="236"/>
      <c r="I11" s="236"/>
      <c r="J11" s="236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230" t="s">
        <v>0</v>
      </c>
      <c r="B14" s="231"/>
      <c r="C14" s="232"/>
      <c r="D14" s="232"/>
      <c r="E14" s="232"/>
      <c r="F14" s="232"/>
      <c r="G14" s="232"/>
      <c r="H14" s="232"/>
      <c r="I14" s="233"/>
      <c r="J14" s="234"/>
    </row>
    <row r="15" spans="1:15" ht="18" customHeight="1" x14ac:dyDescent="0.25">
      <c r="A15" s="224" t="s">
        <v>1</v>
      </c>
      <c r="B15" s="225"/>
      <c r="C15" s="226"/>
      <c r="D15" s="226"/>
      <c r="E15" s="226"/>
      <c r="F15" s="226"/>
      <c r="G15" s="226"/>
      <c r="H15" s="226"/>
      <c r="I15" s="227"/>
      <c r="J15" s="228"/>
    </row>
    <row r="16" spans="1:15" ht="18" customHeight="1" thickBot="1" x14ac:dyDescent="0.3">
      <c r="A16" s="217" t="s">
        <v>119</v>
      </c>
      <c r="B16" s="218"/>
      <c r="C16" s="219"/>
      <c r="D16" s="219"/>
      <c r="E16" s="219"/>
      <c r="F16" s="219"/>
      <c r="G16" s="219"/>
      <c r="H16" s="219"/>
      <c r="I16" s="220"/>
      <c r="J16" s="221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22" t="s">
        <v>2</v>
      </c>
      <c r="B18" s="222"/>
      <c r="C18" s="222"/>
      <c r="D18" s="222"/>
      <c r="E18" s="223"/>
      <c r="F18" s="223"/>
      <c r="G18" s="223"/>
      <c r="H18" s="223"/>
      <c r="I18" s="223"/>
      <c r="J18" s="223"/>
    </row>
    <row r="19" spans="1:13" ht="18" customHeight="1" x14ac:dyDescent="0.25">
      <c r="A19" s="222" t="s">
        <v>120</v>
      </c>
      <c r="B19" s="222"/>
      <c r="C19" s="222"/>
      <c r="D19" s="222"/>
      <c r="E19" s="223"/>
      <c r="F19" s="223"/>
      <c r="G19" s="223"/>
      <c r="H19" s="223"/>
      <c r="I19" s="223"/>
      <c r="J19" s="223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00" t="s">
        <v>94</v>
      </c>
      <c r="B21" s="200"/>
      <c r="C21" s="200"/>
      <c r="D21" s="200"/>
      <c r="E21" s="200"/>
      <c r="F21" s="200"/>
      <c r="G21" s="200"/>
      <c r="H21" s="200"/>
      <c r="I21" s="200"/>
      <c r="J21" s="200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4" t="s">
        <v>93</v>
      </c>
      <c r="B23" s="214" t="s">
        <v>121</v>
      </c>
      <c r="C23" s="214"/>
      <c r="D23" s="214"/>
      <c r="E23" s="214"/>
      <c r="F23" s="215" t="s">
        <v>122</v>
      </c>
      <c r="G23" s="215" t="s">
        <v>123</v>
      </c>
      <c r="H23" s="214" t="s">
        <v>92</v>
      </c>
      <c r="I23" s="214" t="s">
        <v>124</v>
      </c>
      <c r="J23" s="214" t="s">
        <v>91</v>
      </c>
    </row>
    <row r="24" spans="1:13" ht="15.75" customHeight="1" x14ac:dyDescent="0.25">
      <c r="A24" s="214"/>
      <c r="B24" s="214"/>
      <c r="C24" s="214"/>
      <c r="D24" s="214"/>
      <c r="E24" s="214"/>
      <c r="F24" s="216"/>
      <c r="G24" s="216"/>
      <c r="H24" s="214"/>
      <c r="I24" s="214"/>
      <c r="J24" s="214"/>
    </row>
    <row r="25" spans="1:13" ht="23.25" customHeight="1" x14ac:dyDescent="0.25">
      <c r="A25" s="101" t="s">
        <v>90</v>
      </c>
      <c r="B25" s="209"/>
      <c r="C25" s="209"/>
      <c r="D25" s="209"/>
      <c r="E25" s="209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89</v>
      </c>
      <c r="B26" s="209"/>
      <c r="C26" s="209"/>
      <c r="D26" s="209"/>
      <c r="E26" s="209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88</v>
      </c>
      <c r="B27" s="209"/>
      <c r="C27" s="209"/>
      <c r="D27" s="209"/>
      <c r="E27" s="209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10" t="s">
        <v>87</v>
      </c>
      <c r="B28" s="211"/>
      <c r="C28" s="211"/>
      <c r="D28" s="211"/>
      <c r="E28" s="212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10" t="s">
        <v>86</v>
      </c>
      <c r="B30" s="211"/>
      <c r="C30" s="213"/>
      <c r="D30" s="213"/>
      <c r="E30" s="213"/>
      <c r="F30" s="213"/>
      <c r="G30" s="213"/>
      <c r="H30" s="213"/>
      <c r="I30" s="213"/>
      <c r="J30" s="213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00" t="s">
        <v>85</v>
      </c>
      <c r="B32" s="200"/>
      <c r="C32" s="200"/>
      <c r="D32" s="200"/>
      <c r="E32" s="200"/>
      <c r="F32" s="200"/>
      <c r="G32" s="200"/>
      <c r="H32" s="200"/>
      <c r="I32" s="200"/>
      <c r="J32" s="200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01" t="s">
        <v>84</v>
      </c>
      <c r="B34" s="202"/>
      <c r="C34" s="203">
        <f>F28</f>
        <v>0</v>
      </c>
      <c r="D34" s="203"/>
      <c r="E34" s="203"/>
      <c r="F34" s="203"/>
      <c r="G34" s="203"/>
      <c r="H34" s="203"/>
      <c r="I34" s="203"/>
      <c r="J34" s="203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125</v>
      </c>
      <c r="B38" s="90"/>
      <c r="C38" s="90"/>
      <c r="D38" s="90"/>
      <c r="E38" s="90"/>
      <c r="F38" s="63"/>
      <c r="G38" s="63"/>
      <c r="H38" s="204" t="s">
        <v>82</v>
      </c>
      <c r="I38" s="204"/>
      <c r="J38" s="204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05" t="s">
        <v>11</v>
      </c>
      <c r="B40" s="205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06" t="s">
        <v>97</v>
      </c>
      <c r="B41" s="207"/>
      <c r="C41" s="207"/>
      <c r="D41" s="207"/>
      <c r="E41" s="207"/>
      <c r="F41" s="207"/>
      <c r="G41" s="207"/>
      <c r="H41" s="207"/>
      <c r="I41" s="207"/>
      <c r="J41" s="208"/>
    </row>
    <row r="42" spans="1:13" ht="90.75" customHeight="1" x14ac:dyDescent="0.25">
      <c r="A42" s="197" t="s">
        <v>96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3" ht="59.25" customHeight="1" x14ac:dyDescent="0.25">
      <c r="A43" s="197" t="s">
        <v>95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3" ht="20.25" x14ac:dyDescent="0.3">
      <c r="A44" s="229" t="s">
        <v>146</v>
      </c>
      <c r="B44" s="229"/>
      <c r="C44" s="229"/>
      <c r="D44" s="229"/>
      <c r="E44" s="229"/>
      <c r="F44" s="229"/>
      <c r="G44" s="229"/>
      <c r="H44" s="229"/>
      <c r="I44" s="229"/>
      <c r="J44" s="229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230" t="s">
        <v>0</v>
      </c>
      <c r="B47" s="231"/>
      <c r="C47" s="232"/>
      <c r="D47" s="232"/>
      <c r="E47" s="232"/>
      <c r="F47" s="232"/>
      <c r="G47" s="232"/>
      <c r="H47" s="232"/>
      <c r="I47" s="233"/>
      <c r="J47" s="234"/>
    </row>
    <row r="48" spans="1:13" ht="15.75" x14ac:dyDescent="0.25">
      <c r="A48" s="224" t="s">
        <v>1</v>
      </c>
      <c r="B48" s="225"/>
      <c r="C48" s="226"/>
      <c r="D48" s="226"/>
      <c r="E48" s="226"/>
      <c r="F48" s="226"/>
      <c r="G48" s="226"/>
      <c r="H48" s="226"/>
      <c r="I48" s="227"/>
      <c r="J48" s="228"/>
    </row>
    <row r="49" spans="1:10" ht="16.5" thickBot="1" x14ac:dyDescent="0.3">
      <c r="A49" s="217" t="s">
        <v>119</v>
      </c>
      <c r="B49" s="218"/>
      <c r="C49" s="219"/>
      <c r="D49" s="219"/>
      <c r="E49" s="219"/>
      <c r="F49" s="219"/>
      <c r="G49" s="219"/>
      <c r="H49" s="219"/>
      <c r="I49" s="220"/>
      <c r="J49" s="221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22" t="s">
        <v>2</v>
      </c>
      <c r="B51" s="222"/>
      <c r="C51" s="222"/>
      <c r="D51" s="222"/>
      <c r="E51" s="223"/>
      <c r="F51" s="223"/>
      <c r="G51" s="223"/>
      <c r="H51" s="223"/>
      <c r="I51" s="223"/>
      <c r="J51" s="223"/>
    </row>
    <row r="52" spans="1:10" ht="15.75" x14ac:dyDescent="0.25">
      <c r="A52" s="222" t="s">
        <v>120</v>
      </c>
      <c r="B52" s="222"/>
      <c r="C52" s="222"/>
      <c r="D52" s="222"/>
      <c r="E52" s="223"/>
      <c r="F52" s="223"/>
      <c r="G52" s="223"/>
      <c r="H52" s="223"/>
      <c r="I52" s="223"/>
      <c r="J52" s="223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00" t="s">
        <v>94</v>
      </c>
      <c r="B54" s="200"/>
      <c r="C54" s="200"/>
      <c r="D54" s="200"/>
      <c r="E54" s="200"/>
      <c r="F54" s="200"/>
      <c r="G54" s="200"/>
      <c r="H54" s="200"/>
      <c r="I54" s="200"/>
      <c r="J54" s="200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4" t="s">
        <v>93</v>
      </c>
      <c r="B56" s="214" t="s">
        <v>121</v>
      </c>
      <c r="C56" s="214"/>
      <c r="D56" s="214"/>
      <c r="E56" s="214"/>
      <c r="F56" s="215" t="s">
        <v>122</v>
      </c>
      <c r="G56" s="215" t="s">
        <v>123</v>
      </c>
      <c r="H56" s="214" t="s">
        <v>92</v>
      </c>
      <c r="I56" s="214" t="s">
        <v>124</v>
      </c>
      <c r="J56" s="214" t="s">
        <v>91</v>
      </c>
    </row>
    <row r="57" spans="1:10" ht="15.75" customHeight="1" x14ac:dyDescent="0.25">
      <c r="A57" s="214"/>
      <c r="B57" s="214"/>
      <c r="C57" s="214"/>
      <c r="D57" s="214"/>
      <c r="E57" s="214"/>
      <c r="F57" s="216"/>
      <c r="G57" s="216"/>
      <c r="H57" s="214"/>
      <c r="I57" s="214"/>
      <c r="J57" s="214"/>
    </row>
    <row r="58" spans="1:10" ht="15.75" x14ac:dyDescent="0.25">
      <c r="A58" s="101" t="s">
        <v>90</v>
      </c>
      <c r="B58" s="209"/>
      <c r="C58" s="209"/>
      <c r="D58" s="209"/>
      <c r="E58" s="209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89</v>
      </c>
      <c r="B59" s="209"/>
      <c r="C59" s="209"/>
      <c r="D59" s="209"/>
      <c r="E59" s="209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88</v>
      </c>
      <c r="B60" s="209"/>
      <c r="C60" s="209"/>
      <c r="D60" s="209"/>
      <c r="E60" s="209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10" t="s">
        <v>87</v>
      </c>
      <c r="B61" s="211"/>
      <c r="C61" s="211"/>
      <c r="D61" s="211"/>
      <c r="E61" s="212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10" t="s">
        <v>86</v>
      </c>
      <c r="B63" s="211"/>
      <c r="C63" s="213"/>
      <c r="D63" s="213"/>
      <c r="E63" s="213"/>
      <c r="F63" s="213"/>
      <c r="G63" s="213"/>
      <c r="H63" s="213"/>
      <c r="I63" s="213"/>
      <c r="J63" s="213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1" ht="15.75" x14ac:dyDescent="0.25">
      <c r="A65" s="200" t="s">
        <v>85</v>
      </c>
      <c r="B65" s="200"/>
      <c r="C65" s="200"/>
      <c r="D65" s="200"/>
      <c r="E65" s="200"/>
      <c r="F65" s="200"/>
      <c r="G65" s="200"/>
      <c r="H65" s="200"/>
      <c r="I65" s="200"/>
      <c r="J65" s="200"/>
    </row>
    <row r="66" spans="1:11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1" ht="49.5" customHeight="1" x14ac:dyDescent="0.25">
      <c r="A67" s="201" t="s">
        <v>84</v>
      </c>
      <c r="B67" s="202"/>
      <c r="C67" s="203">
        <f>F61</f>
        <v>0</v>
      </c>
      <c r="D67" s="203"/>
      <c r="E67" s="203"/>
      <c r="F67" s="203"/>
      <c r="G67" s="203"/>
      <c r="H67" s="203"/>
      <c r="I67" s="203"/>
      <c r="J67" s="203"/>
    </row>
    <row r="68" spans="1:11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1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1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1" x14ac:dyDescent="0.25">
      <c r="A71" s="90" t="s">
        <v>125</v>
      </c>
      <c r="B71" s="90"/>
      <c r="C71" s="90"/>
      <c r="D71" s="90"/>
      <c r="E71" s="90"/>
      <c r="F71" s="63"/>
      <c r="G71" s="63"/>
      <c r="H71" s="204" t="s">
        <v>82</v>
      </c>
      <c r="I71" s="204"/>
      <c r="J71" s="204"/>
    </row>
    <row r="72" spans="1:11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1" x14ac:dyDescent="0.25">
      <c r="A73" s="205" t="s">
        <v>11</v>
      </c>
      <c r="B73" s="205"/>
      <c r="C73" s="90"/>
      <c r="D73" s="90"/>
      <c r="E73" s="90"/>
      <c r="F73" s="63"/>
      <c r="G73" s="63"/>
      <c r="H73" s="142"/>
      <c r="I73" s="142"/>
      <c r="J73" s="142"/>
    </row>
    <row r="74" spans="1:11" ht="54" customHeight="1" x14ac:dyDescent="0.25">
      <c r="A74" s="206" t="s">
        <v>97</v>
      </c>
      <c r="B74" s="207"/>
      <c r="C74" s="207"/>
      <c r="D74" s="207"/>
      <c r="E74" s="207"/>
      <c r="F74" s="207"/>
      <c r="G74" s="207"/>
      <c r="H74" s="207"/>
      <c r="I74" s="207"/>
      <c r="J74" s="208"/>
    </row>
    <row r="75" spans="1:11" ht="90.75" customHeight="1" x14ac:dyDescent="0.25">
      <c r="A75" s="197" t="s">
        <v>96</v>
      </c>
      <c r="B75" s="198"/>
      <c r="C75" s="198"/>
      <c r="D75" s="198"/>
      <c r="E75" s="198"/>
      <c r="F75" s="198"/>
      <c r="G75" s="198"/>
      <c r="H75" s="198"/>
      <c r="I75" s="198"/>
      <c r="J75" s="199"/>
    </row>
    <row r="76" spans="1:11" ht="59.25" customHeight="1" thickBot="1" x14ac:dyDescent="0.3">
      <c r="A76" s="197" t="s">
        <v>95</v>
      </c>
      <c r="B76" s="198"/>
      <c r="C76" s="198"/>
      <c r="D76" s="198"/>
      <c r="E76" s="198"/>
      <c r="F76" s="198"/>
      <c r="G76" s="198"/>
      <c r="H76" s="198"/>
      <c r="I76" s="198"/>
      <c r="J76" s="199"/>
    </row>
    <row r="77" spans="1:11" ht="90" x14ac:dyDescent="0.25">
      <c r="K77" s="143" t="s">
        <v>129</v>
      </c>
    </row>
    <row r="78" spans="1:11" ht="270" x14ac:dyDescent="0.25">
      <c r="K78" s="144" t="s">
        <v>130</v>
      </c>
    </row>
    <row r="79" spans="1:11" ht="195" x14ac:dyDescent="0.25">
      <c r="K79" s="145" t="s">
        <v>131</v>
      </c>
    </row>
    <row r="80" spans="1:11" ht="90.75" thickBot="1" x14ac:dyDescent="0.3">
      <c r="K80" s="146" t="s">
        <v>132</v>
      </c>
    </row>
  </sheetData>
  <mergeCells count="67">
    <mergeCell ref="A2:J2"/>
    <mergeCell ref="A11:J11"/>
    <mergeCell ref="A14:B14"/>
    <mergeCell ref="C14:J14"/>
    <mergeCell ref="A15:B15"/>
    <mergeCell ref="C15:J15"/>
    <mergeCell ref="A16:B16"/>
    <mergeCell ref="C16:J16"/>
    <mergeCell ref="A18:D18"/>
    <mergeCell ref="E18:J18"/>
    <mergeCell ref="A19:D19"/>
    <mergeCell ref="E19:J19"/>
    <mergeCell ref="A21:J21"/>
    <mergeCell ref="A23:A24"/>
    <mergeCell ref="B23:E24"/>
    <mergeCell ref="F23:F24"/>
    <mergeCell ref="G23:G24"/>
    <mergeCell ref="H23:H24"/>
    <mergeCell ref="I23:I24"/>
    <mergeCell ref="J23:J24"/>
    <mergeCell ref="B25:E25"/>
    <mergeCell ref="B26:E26"/>
    <mergeCell ref="B27:E27"/>
    <mergeCell ref="A28:E28"/>
    <mergeCell ref="A30:B30"/>
    <mergeCell ref="C30:J30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A49:B49"/>
    <mergeCell ref="C49:J49"/>
    <mergeCell ref="A51:D51"/>
    <mergeCell ref="E51:J51"/>
    <mergeCell ref="A52:D52"/>
    <mergeCell ref="E52:J52"/>
    <mergeCell ref="A54:J54"/>
    <mergeCell ref="A56:A57"/>
    <mergeCell ref="B56:E57"/>
    <mergeCell ref="F56:F57"/>
    <mergeCell ref="G56:G57"/>
    <mergeCell ref="H56:H57"/>
    <mergeCell ref="I56:I57"/>
    <mergeCell ref="J56:J57"/>
    <mergeCell ref="B58:E58"/>
    <mergeCell ref="B59:E59"/>
    <mergeCell ref="B60:E60"/>
    <mergeCell ref="A61:E61"/>
    <mergeCell ref="A63:B63"/>
    <mergeCell ref="C63:J63"/>
    <mergeCell ref="A75:J75"/>
    <mergeCell ref="A76:J76"/>
    <mergeCell ref="A65:J65"/>
    <mergeCell ref="A67:B67"/>
    <mergeCell ref="C67:J67"/>
    <mergeCell ref="H71:J71"/>
    <mergeCell ref="A73:B73"/>
    <mergeCell ref="A74:J74"/>
  </mergeCells>
  <dataValidations count="1">
    <dataValidation type="list" allowBlank="1" showInputMessage="1" showErrorMessage="1" sqref="H25:H27 H58:H60">
      <formula1>$K$77:$K$80</formula1>
    </dataValidation>
  </dataValidations>
  <pageMargins left="0.7" right="0.7" top="0.75" bottom="0.75" header="0.3" footer="0.3"/>
  <pageSetup paperSize="9" scale="5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showGridLines="0" view="pageBreakPreview" zoomScale="40" zoomScaleNormal="100" zoomScaleSheetLayoutView="40" workbookViewId="0">
      <selection activeCell="AT41" sqref="AT41"/>
    </sheetView>
  </sheetViews>
  <sheetFormatPr defaultColWidth="9.140625" defaultRowHeight="15" x14ac:dyDescent="0.25"/>
  <cols>
    <col min="1" max="1" width="9.140625" style="98" customWidth="1"/>
    <col min="2" max="2" width="18.28515625" style="98" customWidth="1"/>
    <col min="3" max="3" width="7.7109375" style="98" customWidth="1"/>
    <col min="4" max="4" width="5.140625" style="98" customWidth="1"/>
    <col min="5" max="5" width="4.7109375" style="98" customWidth="1"/>
    <col min="6" max="7" width="20.7109375" style="98" customWidth="1"/>
    <col min="8" max="9" width="25.5703125" style="98" customWidth="1"/>
    <col min="10" max="10" width="34.140625" style="98" customWidth="1"/>
    <col min="11" max="15" width="9.140625" style="98" hidden="1" customWidth="1"/>
    <col min="16" max="30" width="0" style="98" hidden="1" customWidth="1"/>
    <col min="31" max="16384" width="9.140625" style="98"/>
  </cols>
  <sheetData>
    <row r="1" spans="1:1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5" x14ac:dyDescent="0.25">
      <c r="A2" s="235" t="s">
        <v>81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5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</row>
    <row r="4" spans="1:15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5" x14ac:dyDescent="0.25">
      <c r="A5" s="63"/>
      <c r="B5" s="63"/>
      <c r="C5" s="63"/>
      <c r="D5" s="63"/>
      <c r="E5" s="63"/>
      <c r="F5" s="63"/>
      <c r="G5" s="63"/>
      <c r="H5" s="63"/>
      <c r="I5" s="63"/>
      <c r="J5" s="63"/>
    </row>
    <row r="6" spans="1:15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</row>
    <row r="7" spans="1:1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5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</row>
    <row r="9" spans="1:15" x14ac:dyDescent="0.25">
      <c r="A9" s="128"/>
      <c r="B9" s="128"/>
      <c r="C9" s="129"/>
      <c r="D9" s="129"/>
      <c r="E9" s="129"/>
      <c r="F9" s="129"/>
      <c r="G9" s="129"/>
      <c r="H9" s="129"/>
      <c r="I9" s="129"/>
      <c r="J9" s="129"/>
    </row>
    <row r="10" spans="1:15" ht="180" x14ac:dyDescent="0.25">
      <c r="A10" s="128"/>
      <c r="B10" s="128"/>
      <c r="C10" s="129"/>
      <c r="D10" s="129"/>
      <c r="E10" s="129"/>
      <c r="F10" s="129"/>
      <c r="G10" s="129"/>
      <c r="H10" s="129"/>
      <c r="I10" s="129"/>
      <c r="J10" s="129"/>
      <c r="O10" s="130" t="s">
        <v>118</v>
      </c>
    </row>
    <row r="11" spans="1:15" ht="21" thickBot="1" x14ac:dyDescent="0.35">
      <c r="A11" s="236" t="s">
        <v>148</v>
      </c>
      <c r="B11" s="236"/>
      <c r="C11" s="236"/>
      <c r="D11" s="236"/>
      <c r="E11" s="236"/>
      <c r="F11" s="236"/>
      <c r="G11" s="236"/>
      <c r="H11" s="236"/>
      <c r="I11" s="236"/>
      <c r="J11" s="236"/>
      <c r="O11" s="131"/>
    </row>
    <row r="12" spans="1:15" x14ac:dyDescent="0.25">
      <c r="A12" s="128"/>
      <c r="B12" s="128"/>
      <c r="C12" s="129"/>
      <c r="D12" s="129"/>
      <c r="E12" s="129"/>
      <c r="F12" s="129"/>
      <c r="G12" s="129"/>
      <c r="H12" s="129"/>
      <c r="I12" s="129"/>
      <c r="J12" s="129"/>
    </row>
    <row r="13" spans="1:15" ht="15.75" thickBot="1" x14ac:dyDescent="0.3">
      <c r="A13" s="128"/>
      <c r="B13" s="128"/>
      <c r="C13" s="129"/>
      <c r="D13" s="129"/>
      <c r="E13" s="129"/>
      <c r="F13" s="129"/>
      <c r="G13" s="129"/>
      <c r="H13" s="129"/>
      <c r="I13" s="129"/>
      <c r="J13" s="129"/>
    </row>
    <row r="14" spans="1:15" ht="18" customHeight="1" x14ac:dyDescent="0.25">
      <c r="A14" s="230" t="s">
        <v>0</v>
      </c>
      <c r="B14" s="231"/>
      <c r="C14" s="232"/>
      <c r="D14" s="232"/>
      <c r="E14" s="232"/>
      <c r="F14" s="232"/>
      <c r="G14" s="232"/>
      <c r="H14" s="232"/>
      <c r="I14" s="233"/>
      <c r="J14" s="234"/>
    </row>
    <row r="15" spans="1:15" ht="18" customHeight="1" x14ac:dyDescent="0.25">
      <c r="A15" s="224" t="s">
        <v>1</v>
      </c>
      <c r="B15" s="225"/>
      <c r="C15" s="226"/>
      <c r="D15" s="226"/>
      <c r="E15" s="226"/>
      <c r="F15" s="226"/>
      <c r="G15" s="226"/>
      <c r="H15" s="226"/>
      <c r="I15" s="227"/>
      <c r="J15" s="228"/>
    </row>
    <row r="16" spans="1:15" ht="18" customHeight="1" thickBot="1" x14ac:dyDescent="0.3">
      <c r="A16" s="217" t="s">
        <v>119</v>
      </c>
      <c r="B16" s="218"/>
      <c r="C16" s="219"/>
      <c r="D16" s="219"/>
      <c r="E16" s="219"/>
      <c r="F16" s="219"/>
      <c r="G16" s="219"/>
      <c r="H16" s="219"/>
      <c r="I16" s="220"/>
      <c r="J16" s="221"/>
    </row>
    <row r="17" spans="1:13" ht="18" customHeight="1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</row>
    <row r="18" spans="1:13" ht="18" customHeight="1" x14ac:dyDescent="0.25">
      <c r="A18" s="222" t="s">
        <v>2</v>
      </c>
      <c r="B18" s="222"/>
      <c r="C18" s="222"/>
      <c r="D18" s="222"/>
      <c r="E18" s="223"/>
      <c r="F18" s="223"/>
      <c r="G18" s="223"/>
      <c r="H18" s="223"/>
      <c r="I18" s="223"/>
      <c r="J18" s="223"/>
    </row>
    <row r="19" spans="1:13" ht="18" customHeight="1" x14ac:dyDescent="0.25">
      <c r="A19" s="222" t="s">
        <v>120</v>
      </c>
      <c r="B19" s="222"/>
      <c r="C19" s="222"/>
      <c r="D19" s="222"/>
      <c r="E19" s="223"/>
      <c r="F19" s="223"/>
      <c r="G19" s="223"/>
      <c r="H19" s="223"/>
      <c r="I19" s="223"/>
      <c r="J19" s="223"/>
    </row>
    <row r="20" spans="1:13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</row>
    <row r="21" spans="1:13" ht="15.75" x14ac:dyDescent="0.25">
      <c r="A21" s="200" t="s">
        <v>94</v>
      </c>
      <c r="B21" s="200"/>
      <c r="C21" s="200"/>
      <c r="D21" s="200"/>
      <c r="E21" s="200"/>
      <c r="F21" s="200"/>
      <c r="G21" s="200"/>
      <c r="H21" s="200"/>
      <c r="I21" s="200"/>
      <c r="J21" s="200"/>
    </row>
    <row r="22" spans="1:13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</row>
    <row r="23" spans="1:13" ht="15" customHeight="1" x14ac:dyDescent="0.25">
      <c r="A23" s="214" t="s">
        <v>93</v>
      </c>
      <c r="B23" s="214" t="s">
        <v>121</v>
      </c>
      <c r="C23" s="214"/>
      <c r="D23" s="214"/>
      <c r="E23" s="214"/>
      <c r="F23" s="215" t="s">
        <v>122</v>
      </c>
      <c r="G23" s="215" t="s">
        <v>123</v>
      </c>
      <c r="H23" s="214" t="s">
        <v>92</v>
      </c>
      <c r="I23" s="214" t="s">
        <v>124</v>
      </c>
      <c r="J23" s="214" t="s">
        <v>91</v>
      </c>
    </row>
    <row r="24" spans="1:13" ht="15.75" customHeight="1" x14ac:dyDescent="0.25">
      <c r="A24" s="214"/>
      <c r="B24" s="214"/>
      <c r="C24" s="214"/>
      <c r="D24" s="214"/>
      <c r="E24" s="214"/>
      <c r="F24" s="216"/>
      <c r="G24" s="216"/>
      <c r="H24" s="214"/>
      <c r="I24" s="214"/>
      <c r="J24" s="214"/>
    </row>
    <row r="25" spans="1:13" ht="23.25" customHeight="1" x14ac:dyDescent="0.25">
      <c r="A25" s="101" t="s">
        <v>90</v>
      </c>
      <c r="B25" s="209"/>
      <c r="C25" s="209"/>
      <c r="D25" s="209"/>
      <c r="E25" s="209"/>
      <c r="F25" s="100"/>
      <c r="G25" s="132">
        <f>ROUND(F25*20/100+F25,2)</f>
        <v>0</v>
      </c>
      <c r="H25" s="133"/>
      <c r="I25" s="133"/>
      <c r="J25" s="133"/>
    </row>
    <row r="26" spans="1:13" ht="23.25" customHeight="1" x14ac:dyDescent="0.25">
      <c r="A26" s="101" t="s">
        <v>89</v>
      </c>
      <c r="B26" s="209"/>
      <c r="C26" s="209"/>
      <c r="D26" s="209"/>
      <c r="E26" s="209"/>
      <c r="F26" s="100"/>
      <c r="G26" s="132">
        <f t="shared" ref="G26:G27" si="0">ROUND(F26*20/100+F26,2)</f>
        <v>0</v>
      </c>
      <c r="H26" s="133"/>
      <c r="I26" s="133"/>
      <c r="J26" s="133"/>
    </row>
    <row r="27" spans="1:13" ht="23.25" customHeight="1" x14ac:dyDescent="0.25">
      <c r="A27" s="101" t="s">
        <v>88</v>
      </c>
      <c r="B27" s="209"/>
      <c r="C27" s="209"/>
      <c r="D27" s="209"/>
      <c r="E27" s="209"/>
      <c r="F27" s="100"/>
      <c r="G27" s="132">
        <f t="shared" si="0"/>
        <v>0</v>
      </c>
      <c r="H27" s="133"/>
      <c r="I27" s="133"/>
      <c r="J27" s="133"/>
    </row>
    <row r="28" spans="1:13" ht="23.25" customHeight="1" x14ac:dyDescent="0.25">
      <c r="A28" s="210" t="s">
        <v>87</v>
      </c>
      <c r="B28" s="211"/>
      <c r="C28" s="211"/>
      <c r="D28" s="211"/>
      <c r="E28" s="212"/>
      <c r="F28" s="99">
        <f>ROUND((F25+F26+F27)/3,2)</f>
        <v>0</v>
      </c>
      <c r="G28" s="134">
        <f>ROUND((G25+G26+G27)/3,2)</f>
        <v>0</v>
      </c>
      <c r="H28" s="126"/>
      <c r="I28" s="126"/>
      <c r="J28" s="135"/>
    </row>
    <row r="29" spans="1:13" x14ac:dyDescent="0.25">
      <c r="A29" s="136"/>
      <c r="B29" s="63"/>
      <c r="C29" s="63"/>
      <c r="D29" s="63"/>
      <c r="E29" s="63"/>
      <c r="F29" s="63"/>
      <c r="G29" s="63"/>
      <c r="H29" s="63"/>
      <c r="I29" s="63"/>
      <c r="J29" s="63"/>
    </row>
    <row r="30" spans="1:13" ht="21.75" customHeight="1" x14ac:dyDescent="0.25">
      <c r="A30" s="210" t="s">
        <v>86</v>
      </c>
      <c r="B30" s="211"/>
      <c r="C30" s="213"/>
      <c r="D30" s="213"/>
      <c r="E30" s="213"/>
      <c r="F30" s="213"/>
      <c r="G30" s="213"/>
      <c r="H30" s="213"/>
      <c r="I30" s="213"/>
      <c r="J30" s="213"/>
    </row>
    <row r="31" spans="1:13" ht="21.75" customHeight="1" x14ac:dyDescent="0.25">
      <c r="A31" s="137"/>
      <c r="B31" s="137"/>
      <c r="C31" s="129"/>
      <c r="D31" s="129"/>
      <c r="E31" s="129"/>
      <c r="F31" s="129"/>
      <c r="G31" s="129"/>
      <c r="H31" s="129"/>
      <c r="I31" s="129"/>
      <c r="J31" s="129"/>
    </row>
    <row r="32" spans="1:13" ht="15.75" x14ac:dyDescent="0.25">
      <c r="A32" s="200" t="s">
        <v>85</v>
      </c>
      <c r="B32" s="200"/>
      <c r="C32" s="200"/>
      <c r="D32" s="200"/>
      <c r="E32" s="200"/>
      <c r="F32" s="200"/>
      <c r="G32" s="200"/>
      <c r="H32" s="200"/>
      <c r="I32" s="200"/>
      <c r="J32" s="200"/>
      <c r="M32" s="104"/>
    </row>
    <row r="33" spans="1:13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M33" s="104"/>
    </row>
    <row r="34" spans="1:13" ht="49.5" customHeight="1" x14ac:dyDescent="0.25">
      <c r="A34" s="201" t="s">
        <v>84</v>
      </c>
      <c r="B34" s="202"/>
      <c r="C34" s="203">
        <f>F28</f>
        <v>0</v>
      </c>
      <c r="D34" s="203"/>
      <c r="E34" s="203"/>
      <c r="F34" s="203"/>
      <c r="G34" s="203"/>
      <c r="H34" s="203"/>
      <c r="I34" s="203"/>
      <c r="J34" s="203"/>
      <c r="K34" s="139"/>
    </row>
    <row r="35" spans="1:13" ht="29.25" customHeight="1" x14ac:dyDescent="0.25">
      <c r="A35" s="63"/>
      <c r="B35" s="63"/>
      <c r="C35" s="63"/>
      <c r="D35" s="63"/>
      <c r="E35" s="63"/>
      <c r="F35" s="63"/>
      <c r="G35" s="63"/>
      <c r="H35" s="63"/>
      <c r="I35" s="63"/>
      <c r="J35" s="63"/>
    </row>
    <row r="36" spans="1:13" ht="29.25" customHeight="1" x14ac:dyDescent="0.25">
      <c r="A36" s="63"/>
      <c r="B36" s="63"/>
      <c r="C36" s="63"/>
      <c r="D36" s="63"/>
      <c r="E36" s="63"/>
      <c r="F36" s="63"/>
      <c r="G36" s="63"/>
      <c r="H36" s="63"/>
      <c r="I36" s="63"/>
      <c r="J36" s="63"/>
    </row>
    <row r="37" spans="1:13" ht="29.25" customHeight="1" x14ac:dyDescent="0.25">
      <c r="A37" s="63"/>
      <c r="B37" s="63"/>
      <c r="C37" s="63"/>
      <c r="D37" s="63"/>
      <c r="E37" s="63"/>
      <c r="F37" s="140"/>
      <c r="G37" s="140"/>
      <c r="H37" s="141"/>
      <c r="I37" s="141"/>
      <c r="J37" s="141"/>
    </row>
    <row r="38" spans="1:13" x14ac:dyDescent="0.25">
      <c r="A38" s="90" t="s">
        <v>125</v>
      </c>
      <c r="B38" s="90"/>
      <c r="C38" s="90"/>
      <c r="D38" s="90"/>
      <c r="E38" s="90"/>
      <c r="F38" s="63"/>
      <c r="G38" s="63"/>
      <c r="H38" s="204" t="s">
        <v>82</v>
      </c>
      <c r="I38" s="204"/>
      <c r="J38" s="204"/>
    </row>
    <row r="39" spans="1:13" x14ac:dyDescent="0.25">
      <c r="A39" s="90"/>
      <c r="B39" s="90"/>
      <c r="C39" s="90"/>
      <c r="D39" s="90"/>
      <c r="E39" s="90"/>
      <c r="F39" s="63"/>
      <c r="G39" s="63"/>
      <c r="H39" s="142"/>
      <c r="I39" s="142"/>
      <c r="J39" s="142"/>
    </row>
    <row r="40" spans="1:13" x14ac:dyDescent="0.25">
      <c r="A40" s="205" t="s">
        <v>11</v>
      </c>
      <c r="B40" s="205"/>
      <c r="C40" s="90"/>
      <c r="D40" s="90"/>
      <c r="E40" s="90"/>
      <c r="F40" s="63"/>
      <c r="G40" s="63"/>
      <c r="H40" s="142"/>
      <c r="I40" s="142"/>
      <c r="J40" s="142"/>
    </row>
    <row r="41" spans="1:13" ht="54" customHeight="1" x14ac:dyDescent="0.25">
      <c r="A41" s="206" t="s">
        <v>97</v>
      </c>
      <c r="B41" s="207"/>
      <c r="C41" s="207"/>
      <c r="D41" s="207"/>
      <c r="E41" s="207"/>
      <c r="F41" s="207"/>
      <c r="G41" s="207"/>
      <c r="H41" s="207"/>
      <c r="I41" s="207"/>
      <c r="J41" s="208"/>
    </row>
    <row r="42" spans="1:13" ht="90.75" customHeight="1" x14ac:dyDescent="0.25">
      <c r="A42" s="197" t="s">
        <v>96</v>
      </c>
      <c r="B42" s="198"/>
      <c r="C42" s="198"/>
      <c r="D42" s="198"/>
      <c r="E42" s="198"/>
      <c r="F42" s="198"/>
      <c r="G42" s="198"/>
      <c r="H42" s="198"/>
      <c r="I42" s="198"/>
      <c r="J42" s="199"/>
    </row>
    <row r="43" spans="1:13" ht="59.25" customHeight="1" x14ac:dyDescent="0.25">
      <c r="A43" s="197" t="s">
        <v>95</v>
      </c>
      <c r="B43" s="198"/>
      <c r="C43" s="198"/>
      <c r="D43" s="198"/>
      <c r="E43" s="198"/>
      <c r="F43" s="198"/>
      <c r="G43" s="198"/>
      <c r="H43" s="198"/>
      <c r="I43" s="198"/>
      <c r="J43" s="199"/>
    </row>
    <row r="44" spans="1:13" ht="20.25" x14ac:dyDescent="0.3">
      <c r="A44" s="264" t="s">
        <v>149</v>
      </c>
      <c r="B44" s="229"/>
      <c r="C44" s="229"/>
      <c r="D44" s="229"/>
      <c r="E44" s="229"/>
      <c r="F44" s="229"/>
      <c r="G44" s="229"/>
      <c r="H44" s="229"/>
      <c r="I44" s="229"/>
      <c r="J44" s="229"/>
    </row>
    <row r="45" spans="1:13" x14ac:dyDescent="0.25">
      <c r="A45" s="103"/>
      <c r="B45" s="103"/>
      <c r="C45" s="102"/>
      <c r="D45" s="102"/>
      <c r="E45" s="102"/>
      <c r="F45" s="102"/>
      <c r="G45" s="102"/>
      <c r="H45" s="102"/>
      <c r="I45" s="102"/>
      <c r="J45" s="102"/>
    </row>
    <row r="46" spans="1:13" ht="15.75" thickBot="1" x14ac:dyDescent="0.3">
      <c r="A46" s="103"/>
      <c r="B46" s="103"/>
      <c r="C46" s="102"/>
      <c r="D46" s="102"/>
      <c r="E46" s="102"/>
      <c r="F46" s="102"/>
      <c r="G46" s="102"/>
      <c r="H46" s="102"/>
      <c r="I46" s="102"/>
      <c r="J46" s="102"/>
    </row>
    <row r="47" spans="1:13" ht="15.75" x14ac:dyDescent="0.25">
      <c r="A47" s="230" t="s">
        <v>0</v>
      </c>
      <c r="B47" s="231"/>
      <c r="C47" s="232"/>
      <c r="D47" s="232"/>
      <c r="E47" s="232"/>
      <c r="F47" s="232"/>
      <c r="G47" s="232"/>
      <c r="H47" s="232"/>
      <c r="I47" s="233"/>
      <c r="J47" s="234"/>
    </row>
    <row r="48" spans="1:13" ht="15.75" x14ac:dyDescent="0.25">
      <c r="A48" s="224" t="s">
        <v>1</v>
      </c>
      <c r="B48" s="225"/>
      <c r="C48" s="226"/>
      <c r="D48" s="226"/>
      <c r="E48" s="226"/>
      <c r="F48" s="226"/>
      <c r="G48" s="226"/>
      <c r="H48" s="226"/>
      <c r="I48" s="227"/>
      <c r="J48" s="228"/>
    </row>
    <row r="49" spans="1:10" ht="16.5" thickBot="1" x14ac:dyDescent="0.3">
      <c r="A49" s="217" t="s">
        <v>119</v>
      </c>
      <c r="B49" s="218"/>
      <c r="C49" s="219"/>
      <c r="D49" s="219"/>
      <c r="E49" s="219"/>
      <c r="F49" s="219"/>
      <c r="G49" s="219"/>
      <c r="H49" s="219"/>
      <c r="I49" s="220"/>
      <c r="J49" s="221"/>
    </row>
    <row r="50" spans="1:10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</row>
    <row r="51" spans="1:10" ht="15.75" x14ac:dyDescent="0.25">
      <c r="A51" s="222" t="s">
        <v>2</v>
      </c>
      <c r="B51" s="222"/>
      <c r="C51" s="222"/>
      <c r="D51" s="222"/>
      <c r="E51" s="223"/>
      <c r="F51" s="223"/>
      <c r="G51" s="223"/>
      <c r="H51" s="223"/>
      <c r="I51" s="223"/>
      <c r="J51" s="223"/>
    </row>
    <row r="52" spans="1:10" ht="15.75" x14ac:dyDescent="0.25">
      <c r="A52" s="222" t="s">
        <v>120</v>
      </c>
      <c r="B52" s="222"/>
      <c r="C52" s="222"/>
      <c r="D52" s="222"/>
      <c r="E52" s="223"/>
      <c r="F52" s="223"/>
      <c r="G52" s="223"/>
      <c r="H52" s="223"/>
      <c r="I52" s="223"/>
      <c r="J52" s="223"/>
    </row>
    <row r="53" spans="1:10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</row>
    <row r="54" spans="1:10" ht="15.75" x14ac:dyDescent="0.25">
      <c r="A54" s="200" t="s">
        <v>94</v>
      </c>
      <c r="B54" s="200"/>
      <c r="C54" s="200"/>
      <c r="D54" s="200"/>
      <c r="E54" s="200"/>
      <c r="F54" s="200"/>
      <c r="G54" s="200"/>
      <c r="H54" s="200"/>
      <c r="I54" s="200"/>
      <c r="J54" s="200"/>
    </row>
    <row r="55" spans="1:10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</row>
    <row r="56" spans="1:10" ht="15" customHeight="1" x14ac:dyDescent="0.25">
      <c r="A56" s="214" t="s">
        <v>93</v>
      </c>
      <c r="B56" s="214" t="s">
        <v>121</v>
      </c>
      <c r="C56" s="214"/>
      <c r="D56" s="214"/>
      <c r="E56" s="214"/>
      <c r="F56" s="215" t="s">
        <v>122</v>
      </c>
      <c r="G56" s="215" t="s">
        <v>123</v>
      </c>
      <c r="H56" s="214" t="s">
        <v>92</v>
      </c>
      <c r="I56" s="214" t="s">
        <v>124</v>
      </c>
      <c r="J56" s="214" t="s">
        <v>91</v>
      </c>
    </row>
    <row r="57" spans="1:10" ht="15.75" customHeight="1" x14ac:dyDescent="0.25">
      <c r="A57" s="214"/>
      <c r="B57" s="214"/>
      <c r="C57" s="214"/>
      <c r="D57" s="214"/>
      <c r="E57" s="214"/>
      <c r="F57" s="216"/>
      <c r="G57" s="216"/>
      <c r="H57" s="214"/>
      <c r="I57" s="214"/>
      <c r="J57" s="214"/>
    </row>
    <row r="58" spans="1:10" ht="15.75" x14ac:dyDescent="0.25">
      <c r="A58" s="101" t="s">
        <v>90</v>
      </c>
      <c r="B58" s="209"/>
      <c r="C58" s="209"/>
      <c r="D58" s="209"/>
      <c r="E58" s="209"/>
      <c r="F58" s="100"/>
      <c r="G58" s="132">
        <f>ROUND(F58*20/100+F58,2)</f>
        <v>0</v>
      </c>
      <c r="H58" s="133"/>
      <c r="I58" s="133"/>
      <c r="J58" s="133"/>
    </row>
    <row r="59" spans="1:10" ht="15.75" x14ac:dyDescent="0.25">
      <c r="A59" s="101" t="s">
        <v>89</v>
      </c>
      <c r="B59" s="209"/>
      <c r="C59" s="209"/>
      <c r="D59" s="209"/>
      <c r="E59" s="209"/>
      <c r="F59" s="100"/>
      <c r="G59" s="132">
        <f t="shared" ref="G59:G60" si="1">ROUND(F59*20/100+F59,2)</f>
        <v>0</v>
      </c>
      <c r="H59" s="133"/>
      <c r="I59" s="133"/>
      <c r="J59" s="133"/>
    </row>
    <row r="60" spans="1:10" ht="15.75" x14ac:dyDescent="0.25">
      <c r="A60" s="101" t="s">
        <v>88</v>
      </c>
      <c r="B60" s="209"/>
      <c r="C60" s="209"/>
      <c r="D60" s="209"/>
      <c r="E60" s="209"/>
      <c r="F60" s="100"/>
      <c r="G60" s="132">
        <f t="shared" si="1"/>
        <v>0</v>
      </c>
      <c r="H60" s="133"/>
      <c r="I60" s="133"/>
      <c r="J60" s="133"/>
    </row>
    <row r="61" spans="1:10" x14ac:dyDescent="0.25">
      <c r="A61" s="210" t="s">
        <v>87</v>
      </c>
      <c r="B61" s="211"/>
      <c r="C61" s="211"/>
      <c r="D61" s="211"/>
      <c r="E61" s="212"/>
      <c r="F61" s="99">
        <f>ROUND((F58+F59+F60)/3,2)</f>
        <v>0</v>
      </c>
      <c r="G61" s="134">
        <f>ROUND((G58+G59+G60)/3,2)</f>
        <v>0</v>
      </c>
      <c r="H61" s="126"/>
      <c r="I61" s="126"/>
      <c r="J61" s="135"/>
    </row>
    <row r="62" spans="1:10" x14ac:dyDescent="0.25">
      <c r="A62" s="136"/>
      <c r="B62" s="63"/>
      <c r="C62" s="63"/>
      <c r="D62" s="63"/>
      <c r="E62" s="63"/>
      <c r="F62" s="63"/>
      <c r="G62" s="63"/>
      <c r="H62" s="63"/>
      <c r="I62" s="63"/>
      <c r="J62" s="63"/>
    </row>
    <row r="63" spans="1:10" x14ac:dyDescent="0.25">
      <c r="A63" s="210" t="s">
        <v>86</v>
      </c>
      <c r="B63" s="211"/>
      <c r="C63" s="213"/>
      <c r="D63" s="213"/>
      <c r="E63" s="213"/>
      <c r="F63" s="213"/>
      <c r="G63" s="213"/>
      <c r="H63" s="213"/>
      <c r="I63" s="213"/>
      <c r="J63" s="213"/>
    </row>
    <row r="64" spans="1:10" x14ac:dyDescent="0.25">
      <c r="A64" s="137"/>
      <c r="B64" s="137"/>
      <c r="C64" s="129"/>
      <c r="D64" s="129"/>
      <c r="E64" s="129"/>
      <c r="F64" s="129"/>
      <c r="G64" s="129"/>
      <c r="H64" s="129"/>
      <c r="I64" s="129"/>
      <c r="J64" s="129"/>
    </row>
    <row r="65" spans="1:10" ht="15.75" x14ac:dyDescent="0.25">
      <c r="A65" s="200" t="s">
        <v>85</v>
      </c>
      <c r="B65" s="200"/>
      <c r="C65" s="200"/>
      <c r="D65" s="200"/>
      <c r="E65" s="200"/>
      <c r="F65" s="200"/>
      <c r="G65" s="200"/>
      <c r="H65" s="200"/>
      <c r="I65" s="200"/>
      <c r="J65" s="200"/>
    </row>
    <row r="66" spans="1:10" ht="15.75" x14ac:dyDescent="0.25">
      <c r="A66" s="138"/>
      <c r="B66" s="138"/>
      <c r="C66" s="138"/>
      <c r="D66" s="138"/>
      <c r="E66" s="138"/>
      <c r="F66" s="138"/>
      <c r="G66" s="138"/>
      <c r="H66" s="138"/>
      <c r="I66" s="138"/>
      <c r="J66" s="138"/>
    </row>
    <row r="67" spans="1:10" ht="33" customHeight="1" x14ac:dyDescent="0.25">
      <c r="A67" s="201" t="s">
        <v>84</v>
      </c>
      <c r="B67" s="202"/>
      <c r="C67" s="203">
        <f>F61</f>
        <v>0</v>
      </c>
      <c r="D67" s="203"/>
      <c r="E67" s="203"/>
      <c r="F67" s="203"/>
      <c r="G67" s="203"/>
      <c r="H67" s="203"/>
      <c r="I67" s="203"/>
      <c r="J67" s="203"/>
    </row>
    <row r="68" spans="1:10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</row>
    <row r="69" spans="1:10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</row>
    <row r="70" spans="1:10" x14ac:dyDescent="0.25">
      <c r="A70" s="63"/>
      <c r="B70" s="63"/>
      <c r="C70" s="63"/>
      <c r="D70" s="63"/>
      <c r="E70" s="63"/>
      <c r="F70" s="140"/>
      <c r="G70" s="140"/>
      <c r="H70" s="141"/>
      <c r="I70" s="141"/>
      <c r="J70" s="141"/>
    </row>
    <row r="71" spans="1:10" x14ac:dyDescent="0.25">
      <c r="A71" s="90" t="s">
        <v>125</v>
      </c>
      <c r="B71" s="90"/>
      <c r="C71" s="90"/>
      <c r="D71" s="90"/>
      <c r="E71" s="90"/>
      <c r="F71" s="63"/>
      <c r="G71" s="63"/>
      <c r="H71" s="204" t="s">
        <v>82</v>
      </c>
      <c r="I71" s="204"/>
      <c r="J71" s="204"/>
    </row>
    <row r="72" spans="1:10" x14ac:dyDescent="0.25">
      <c r="A72" s="90"/>
      <c r="B72" s="90"/>
      <c r="C72" s="90"/>
      <c r="D72" s="90"/>
      <c r="E72" s="90"/>
      <c r="F72" s="63"/>
      <c r="G72" s="63"/>
      <c r="H72" s="142"/>
      <c r="I72" s="142"/>
      <c r="J72" s="142"/>
    </row>
    <row r="73" spans="1:10" x14ac:dyDescent="0.25">
      <c r="A73" s="205" t="s">
        <v>11</v>
      </c>
      <c r="B73" s="205"/>
      <c r="C73" s="90"/>
      <c r="D73" s="90"/>
      <c r="E73" s="90"/>
      <c r="F73" s="63"/>
      <c r="G73" s="63"/>
      <c r="H73" s="142"/>
      <c r="I73" s="142"/>
      <c r="J73" s="142"/>
    </row>
    <row r="74" spans="1:10" ht="54" customHeight="1" x14ac:dyDescent="0.25">
      <c r="A74" s="206" t="s">
        <v>97</v>
      </c>
      <c r="B74" s="207"/>
      <c r="C74" s="207"/>
      <c r="D74" s="207"/>
      <c r="E74" s="207"/>
      <c r="F74" s="207"/>
      <c r="G74" s="207"/>
      <c r="H74" s="207"/>
      <c r="I74" s="207"/>
      <c r="J74" s="208"/>
    </row>
    <row r="75" spans="1:10" ht="90.75" customHeight="1" x14ac:dyDescent="0.25">
      <c r="A75" s="197" t="s">
        <v>96</v>
      </c>
      <c r="B75" s="198"/>
      <c r="C75" s="198"/>
      <c r="D75" s="198"/>
      <c r="E75" s="198"/>
      <c r="F75" s="198"/>
      <c r="G75" s="198"/>
      <c r="H75" s="198"/>
      <c r="I75" s="198"/>
      <c r="J75" s="199"/>
    </row>
    <row r="76" spans="1:10" ht="59.25" customHeight="1" x14ac:dyDescent="0.25">
      <c r="A76" s="197" t="s">
        <v>95</v>
      </c>
      <c r="B76" s="198"/>
      <c r="C76" s="198"/>
      <c r="D76" s="198"/>
      <c r="E76" s="198"/>
      <c r="F76" s="198"/>
      <c r="G76" s="198"/>
      <c r="H76" s="198"/>
      <c r="I76" s="198"/>
      <c r="J76" s="199"/>
    </row>
  </sheetData>
  <mergeCells count="67">
    <mergeCell ref="A2:J2"/>
    <mergeCell ref="A11:J11"/>
    <mergeCell ref="A14:B14"/>
    <mergeCell ref="C14:J14"/>
    <mergeCell ref="A15:B15"/>
    <mergeCell ref="C15:J15"/>
    <mergeCell ref="A16:B16"/>
    <mergeCell ref="C16:J16"/>
    <mergeCell ref="A18:D18"/>
    <mergeCell ref="E18:J18"/>
    <mergeCell ref="A19:D19"/>
    <mergeCell ref="E19:J19"/>
    <mergeCell ref="A21:J21"/>
    <mergeCell ref="A23:A24"/>
    <mergeCell ref="B23:E24"/>
    <mergeCell ref="F23:F24"/>
    <mergeCell ref="G23:G24"/>
    <mergeCell ref="H23:H24"/>
    <mergeCell ref="I23:I24"/>
    <mergeCell ref="J23:J24"/>
    <mergeCell ref="B25:E25"/>
    <mergeCell ref="B26:E26"/>
    <mergeCell ref="B27:E27"/>
    <mergeCell ref="A28:E28"/>
    <mergeCell ref="A30:B30"/>
    <mergeCell ref="C30:J30"/>
    <mergeCell ref="A48:B48"/>
    <mergeCell ref="C48:J48"/>
    <mergeCell ref="A32:J32"/>
    <mergeCell ref="A34:B34"/>
    <mergeCell ref="C34:J34"/>
    <mergeCell ref="H38:J38"/>
    <mergeCell ref="A40:B40"/>
    <mergeCell ref="A41:J41"/>
    <mergeCell ref="A42:J42"/>
    <mergeCell ref="A43:J43"/>
    <mergeCell ref="A44:J44"/>
    <mergeCell ref="A47:B47"/>
    <mergeCell ref="C47:J47"/>
    <mergeCell ref="A49:B49"/>
    <mergeCell ref="C49:J49"/>
    <mergeCell ref="A51:D51"/>
    <mergeCell ref="E51:J51"/>
    <mergeCell ref="A52:D52"/>
    <mergeCell ref="E52:J52"/>
    <mergeCell ref="A54:J54"/>
    <mergeCell ref="A56:A57"/>
    <mergeCell ref="B56:E57"/>
    <mergeCell ref="F56:F57"/>
    <mergeCell ref="G56:G57"/>
    <mergeCell ref="H56:H57"/>
    <mergeCell ref="I56:I57"/>
    <mergeCell ref="J56:J57"/>
    <mergeCell ref="B58:E58"/>
    <mergeCell ref="B59:E59"/>
    <mergeCell ref="B60:E60"/>
    <mergeCell ref="A61:E61"/>
    <mergeCell ref="A63:B63"/>
    <mergeCell ref="C63:J63"/>
    <mergeCell ref="A75:J75"/>
    <mergeCell ref="A76:J76"/>
    <mergeCell ref="A65:J65"/>
    <mergeCell ref="A67:B67"/>
    <mergeCell ref="C67:J67"/>
    <mergeCell ref="H71:J71"/>
    <mergeCell ref="A73:B73"/>
    <mergeCell ref="A74:J74"/>
  </mergeCells>
  <pageMargins left="0.7" right="0.7" top="0.75" bottom="0.75" header="0.3" footer="0.3"/>
  <pageSetup paperSize="9" scale="5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'Prieskum trhu'!$K$77:$K$80</xm:f>
          </x14:formula1>
          <xm:sqref>H25:H27 H58:H60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view="pageBreakPreview" zoomScale="80" zoomScaleNormal="90" zoomScaleSheetLayoutView="80" workbookViewId="0">
      <selection activeCell="A25" sqref="A25:E25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x14ac:dyDescent="0.25">
      <c r="A2" s="248" t="s">
        <v>81</v>
      </c>
      <c r="B2" s="248"/>
      <c r="C2" s="248"/>
      <c r="D2" s="248"/>
      <c r="E2" s="248"/>
    </row>
    <row r="11" spans="1:22" ht="26.25" x14ac:dyDescent="0.4">
      <c r="A11" s="170" t="s">
        <v>150</v>
      </c>
      <c r="B11" s="170"/>
      <c r="C11" s="170"/>
      <c r="D11" s="170"/>
      <c r="E11" s="17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19"/>
      <c r="T11" s="119"/>
      <c r="U11" s="119"/>
      <c r="V11" s="119"/>
    </row>
    <row r="12" spans="1:22" ht="14.25" customHeight="1" x14ac:dyDescent="0.4">
      <c r="A12" s="121"/>
      <c r="B12" s="121"/>
      <c r="C12" s="121"/>
      <c r="D12" s="121"/>
      <c r="E12" s="121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19"/>
      <c r="T12" s="119"/>
      <c r="U12" s="119"/>
      <c r="V12" s="119"/>
    </row>
    <row r="13" spans="1:22" ht="14.25" customHeight="1" x14ac:dyDescent="0.4">
      <c r="A13" s="121"/>
      <c r="B13" s="121"/>
      <c r="C13" s="121"/>
      <c r="D13" s="121"/>
      <c r="E13" s="121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19"/>
      <c r="T13" s="119"/>
      <c r="U13" s="119"/>
      <c r="V13" s="119"/>
    </row>
    <row r="14" spans="1:22" ht="20.25" customHeight="1" x14ac:dyDescent="0.4">
      <c r="A14" s="25" t="s">
        <v>0</v>
      </c>
      <c r="B14" s="258"/>
      <c r="C14" s="258"/>
      <c r="D14" s="258"/>
      <c r="E14" s="258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19"/>
      <c r="T14" s="119"/>
      <c r="U14" s="119"/>
      <c r="V14" s="119"/>
    </row>
    <row r="15" spans="1:22" ht="20.25" customHeight="1" x14ac:dyDescent="0.4">
      <c r="A15" s="25" t="s">
        <v>1</v>
      </c>
      <c r="B15" s="258"/>
      <c r="C15" s="258"/>
      <c r="D15" s="258"/>
      <c r="E15" s="258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19"/>
      <c r="T15" s="119"/>
      <c r="U15" s="119"/>
      <c r="V15" s="119"/>
    </row>
    <row r="17" spans="1:21" ht="58.15" customHeight="1" x14ac:dyDescent="0.25">
      <c r="A17" s="241" t="s">
        <v>116</v>
      </c>
      <c r="B17" s="241"/>
      <c r="C17" s="241"/>
      <c r="D17" s="241"/>
      <c r="E17" s="241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</row>
    <row r="18" spans="1:21" ht="15.75" customHeight="1" thickBot="1" x14ac:dyDescent="0.3">
      <c r="A18" s="113"/>
      <c r="B18" s="113"/>
      <c r="C18" s="113"/>
      <c r="D18" s="113"/>
      <c r="E18" s="113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</row>
    <row r="19" spans="1:21" ht="63" customHeight="1" x14ac:dyDescent="0.25">
      <c r="A19" s="118" t="s">
        <v>115</v>
      </c>
      <c r="B19" s="117" t="s">
        <v>114</v>
      </c>
      <c r="C19" s="117" t="s">
        <v>113</v>
      </c>
      <c r="D19" s="117" t="s">
        <v>112</v>
      </c>
      <c r="E19" s="116" t="s">
        <v>111</v>
      </c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2"/>
      <c r="T19" s="112"/>
    </row>
    <row r="20" spans="1:21" x14ac:dyDescent="0.25">
      <c r="A20" s="259" t="s">
        <v>110</v>
      </c>
      <c r="B20" s="115" t="s">
        <v>109</v>
      </c>
      <c r="C20" s="115" t="s">
        <v>108</v>
      </c>
      <c r="D20" s="115">
        <v>5</v>
      </c>
      <c r="E20" s="260" t="s">
        <v>107</v>
      </c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2"/>
      <c r="T20" s="112"/>
    </row>
    <row r="21" spans="1:21" x14ac:dyDescent="0.25">
      <c r="A21" s="259"/>
      <c r="B21" s="115" t="s">
        <v>106</v>
      </c>
      <c r="C21" s="115" t="s">
        <v>105</v>
      </c>
      <c r="D21" s="115">
        <v>10</v>
      </c>
      <c r="E21" s="260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2"/>
      <c r="T21" s="112"/>
    </row>
    <row r="22" spans="1:21" x14ac:dyDescent="0.25">
      <c r="A22" s="259"/>
      <c r="B22" s="115" t="s">
        <v>104</v>
      </c>
      <c r="C22" s="115" t="s">
        <v>103</v>
      </c>
      <c r="D22" s="115">
        <v>15</v>
      </c>
      <c r="E22" s="260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2"/>
      <c r="T22" s="112"/>
    </row>
    <row r="23" spans="1:21" x14ac:dyDescent="0.25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2"/>
      <c r="T23" s="112"/>
    </row>
    <row r="24" spans="1:21" x14ac:dyDescent="0.25"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2"/>
      <c r="T24" s="112"/>
    </row>
    <row r="25" spans="1:21" ht="114.75" customHeight="1" x14ac:dyDescent="0.25">
      <c r="A25" s="265" t="s">
        <v>151</v>
      </c>
      <c r="B25" s="265"/>
      <c r="C25" s="265"/>
      <c r="D25" s="265"/>
      <c r="E25" s="265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2"/>
      <c r="T25" s="112"/>
    </row>
    <row r="26" spans="1:21" ht="15" customHeight="1" x14ac:dyDescent="0.25">
      <c r="A26" s="114"/>
      <c r="B26" s="114"/>
      <c r="C26" s="114"/>
      <c r="D26" s="114"/>
      <c r="E26" s="114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2"/>
      <c r="T26" s="112"/>
    </row>
    <row r="27" spans="1:21" ht="15" customHeight="1" thickBot="1" x14ac:dyDescent="0.3">
      <c r="F27" s="111"/>
      <c r="T27" s="106"/>
      <c r="U27" s="110" t="s">
        <v>102</v>
      </c>
    </row>
    <row r="28" spans="1:21" ht="39.75" customHeight="1" thickBot="1" x14ac:dyDescent="0.3">
      <c r="A28" s="261" t="s">
        <v>101</v>
      </c>
      <c r="B28" s="262"/>
      <c r="C28" s="262"/>
      <c r="D28" s="262"/>
      <c r="E28" s="263"/>
      <c r="F28" s="111"/>
      <c r="T28" s="106"/>
      <c r="U28" s="110"/>
    </row>
    <row r="29" spans="1:21" ht="21" customHeight="1" x14ac:dyDescent="0.25">
      <c r="A29" s="242" t="s">
        <v>100</v>
      </c>
      <c r="B29" s="243"/>
      <c r="C29" s="249"/>
      <c r="D29" s="250"/>
      <c r="E29" s="251"/>
      <c r="F29" s="109"/>
      <c r="G29" s="238"/>
      <c r="H29" s="238"/>
      <c r="I29" s="238"/>
      <c r="J29" s="238"/>
      <c r="K29" s="238"/>
      <c r="L29" s="106"/>
      <c r="U29" s="108"/>
    </row>
    <row r="30" spans="1:21" ht="21" customHeight="1" x14ac:dyDescent="0.25">
      <c r="A30" s="244" t="s">
        <v>99</v>
      </c>
      <c r="B30" s="245"/>
      <c r="C30" s="252"/>
      <c r="D30" s="253"/>
      <c r="E30" s="254"/>
      <c r="F30" s="106"/>
      <c r="G30" s="106"/>
      <c r="H30" s="239"/>
      <c r="I30" s="239"/>
      <c r="J30" s="239"/>
      <c r="K30" s="239"/>
      <c r="L30" s="106"/>
      <c r="U30" s="108"/>
    </row>
    <row r="31" spans="1:21" ht="21" customHeight="1" thickBot="1" x14ac:dyDescent="0.3">
      <c r="A31" s="246" t="s">
        <v>98</v>
      </c>
      <c r="B31" s="247"/>
      <c r="C31" s="255" t="e">
        <f>C29/C30</f>
        <v>#DIV/0!</v>
      </c>
      <c r="D31" s="256"/>
      <c r="E31" s="257"/>
      <c r="F31" s="106"/>
      <c r="G31" s="107"/>
      <c r="H31" s="239"/>
      <c r="I31" s="239"/>
      <c r="J31" s="239"/>
      <c r="K31" s="239"/>
      <c r="L31" s="106"/>
      <c r="U31" s="13"/>
    </row>
    <row r="35" spans="1:9" x14ac:dyDescent="0.25">
      <c r="D35" s="237"/>
      <c r="E35" s="237"/>
    </row>
    <row r="36" spans="1:9" x14ac:dyDescent="0.25">
      <c r="A36" s="105" t="s">
        <v>83</v>
      </c>
      <c r="B36" s="105"/>
      <c r="C36" s="105"/>
      <c r="D36" s="240" t="s">
        <v>82</v>
      </c>
      <c r="E36" s="240"/>
      <c r="F36" s="105"/>
      <c r="G36" s="105"/>
      <c r="H36" s="105"/>
      <c r="I36" s="105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A28:E28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</mergeCells>
  <pageMargins left="0.7" right="0.7" top="0.75" bottom="0.75" header="0.3" footer="0.3"/>
  <pageSetup paperSize="9" scale="5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20" sqref="E20"/>
    </sheetView>
  </sheetViews>
  <sheetFormatPr defaultRowHeight="15" x14ac:dyDescent="0.25"/>
  <cols>
    <col min="1" max="1" width="13.5703125" customWidth="1"/>
    <col min="3" max="3" width="19.85546875" customWidth="1"/>
    <col min="5" max="5" width="174.7109375" customWidth="1"/>
  </cols>
  <sheetData>
    <row r="1" spans="1:5" ht="15.75" thickBot="1" x14ac:dyDescent="0.3"/>
    <row r="2" spans="1:5" x14ac:dyDescent="0.25">
      <c r="A2" s="53" t="s">
        <v>52</v>
      </c>
      <c r="C2" s="53" t="s">
        <v>51</v>
      </c>
      <c r="E2" s="53" t="s">
        <v>10</v>
      </c>
    </row>
    <row r="3" spans="1:5" ht="30" customHeight="1" x14ac:dyDescent="0.25">
      <c r="A3" s="54" t="s">
        <v>44</v>
      </c>
      <c r="C3" s="54" t="s">
        <v>49</v>
      </c>
      <c r="E3" s="147" t="s">
        <v>133</v>
      </c>
    </row>
    <row r="4" spans="1:5" ht="30" x14ac:dyDescent="0.25">
      <c r="A4" s="55" t="s">
        <v>45</v>
      </c>
      <c r="C4" s="55" t="s">
        <v>50</v>
      </c>
      <c r="E4" s="148" t="s">
        <v>134</v>
      </c>
    </row>
    <row r="5" spans="1:5" ht="30" x14ac:dyDescent="0.25">
      <c r="E5" s="148" t="s">
        <v>141</v>
      </c>
    </row>
    <row r="6" spans="1:5" ht="15.75" thickBot="1" x14ac:dyDescent="0.3">
      <c r="E6" s="149" t="s">
        <v>135</v>
      </c>
    </row>
    <row r="7" spans="1:5" ht="15.75" thickBot="1" x14ac:dyDescent="0.3">
      <c r="E7" s="39" t="s">
        <v>128</v>
      </c>
    </row>
    <row r="8" spans="1:5" ht="30" x14ac:dyDescent="0.25">
      <c r="E8" s="150" t="s">
        <v>136</v>
      </c>
    </row>
    <row r="9" spans="1:5" x14ac:dyDescent="0.25">
      <c r="E9" s="151" t="s">
        <v>140</v>
      </c>
    </row>
    <row r="10" spans="1:5" ht="30" x14ac:dyDescent="0.25">
      <c r="E10" s="148" t="s">
        <v>142</v>
      </c>
    </row>
    <row r="11" spans="1:5" ht="15.75" thickBot="1" x14ac:dyDescent="0.3">
      <c r="E11" s="152" t="s">
        <v>137</v>
      </c>
    </row>
    <row r="12" spans="1:5" ht="15.75" thickBot="1" x14ac:dyDescent="0.3">
      <c r="E12" s="39" t="s">
        <v>128</v>
      </c>
    </row>
    <row r="13" spans="1:5" ht="15.75" thickBot="1" x14ac:dyDescent="0.3">
      <c r="E13" s="153" t="s">
        <v>80</v>
      </c>
    </row>
    <row r="14" spans="1:5" ht="15.75" thickBot="1" x14ac:dyDescent="0.3">
      <c r="E14" s="39"/>
    </row>
    <row r="15" spans="1:5" ht="30" x14ac:dyDescent="0.25">
      <c r="E15" s="154" t="s">
        <v>138</v>
      </c>
    </row>
    <row r="16" spans="1:5" ht="30" x14ac:dyDescent="0.25">
      <c r="E16" s="155" t="s">
        <v>134</v>
      </c>
    </row>
    <row r="17" spans="5:5" ht="15.75" thickBot="1" x14ac:dyDescent="0.3">
      <c r="E17" s="156" t="s">
        <v>135</v>
      </c>
    </row>
    <row r="18" spans="5:5" x14ac:dyDescent="0.25">
      <c r="E18" s="39" t="s">
        <v>128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Podrobný rozpočet projektu-SŠP</vt:lpstr>
      <vt:lpstr>Kontrafaktuálny rozpočet-SŠP</vt:lpstr>
      <vt:lpstr>Hárok1</vt:lpstr>
      <vt:lpstr>Prieskum trhu</vt:lpstr>
      <vt:lpstr>Prieskum trhu-kontrafaktuálny</vt:lpstr>
      <vt:lpstr>Value for Money</vt:lpstr>
      <vt:lpstr>Číselníky</vt:lpstr>
      <vt:lpstr>'Value for Money'!_ftn2</vt:lpstr>
      <vt:lpstr>'Kontrafaktuálny rozpočet-SŠP'!Oblasť_tlače</vt:lpstr>
      <vt:lpstr>'Podrobný rozpočet projektu-SŠP'!Oblasť_tlače</vt:lpstr>
      <vt:lpstr>'Prieskum trhu'!Oblasť_tlače</vt:lpstr>
      <vt:lpstr>'Prieskum trhu-kontrafaktuálny'!Oblasť_tlače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Autor</cp:lastModifiedBy>
  <cp:lastPrinted>2022-01-18T15:51:49Z</cp:lastPrinted>
  <dcterms:created xsi:type="dcterms:W3CDTF">2015-05-13T12:53:37Z</dcterms:created>
  <dcterms:modified xsi:type="dcterms:W3CDTF">2022-02-06T22:21:18Z</dcterms:modified>
</cp:coreProperties>
</file>