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updateLinks="always" defaultThemeVersion="124226"/>
  <bookViews>
    <workbookView xWindow="1290" yWindow="180" windowWidth="19440" windowHeight="12240" tabRatio="832" firstSheet="1" activeTab="4"/>
  </bookViews>
  <sheets>
    <sheet name="KS" sheetId="7" state="hidden" r:id="rId1"/>
    <sheet name="Prieskum trhu - projekt" sheetId="33" r:id="rId2"/>
    <sheet name="Prieskum trhu - kontrafaktuálny" sheetId="34" r:id="rId3"/>
    <sheet name="Kontrafaktuálny rozpočet" sheetId="19" r:id="rId4"/>
    <sheet name="Rozpočet projektu" sheetId="10" r:id="rId5"/>
    <sheet name=" Prieskum trhu-kontrafakt.scena" sheetId="9" state="hidden" r:id="rId6"/>
    <sheet name="RP-OV-NFP" sheetId="5" state="hidden" r:id="rId7"/>
    <sheet name=" Prieskum trhu - projekt" sheetId="3" state="hidden" r:id="rId8"/>
    <sheet name="Value for Money" sheetId="30" r:id="rId9"/>
    <sheet name="Číselníky" sheetId="28" r:id="rId10"/>
  </sheets>
  <definedNames>
    <definedName name="_xlnm._FilterDatabase" localSheetId="4" hidden="1">'Rozpočet projektu'!$A$15:$BC$31</definedName>
    <definedName name="abcd" localSheetId="3">#REF!</definedName>
    <definedName name="abcd" localSheetId="2">#REF!</definedName>
    <definedName name="abcd" localSheetId="1">#REF!</definedName>
    <definedName name="abcd">#REF!</definedName>
    <definedName name="cdef" localSheetId="3">#REF!</definedName>
    <definedName name="cdef" localSheetId="2">#REF!</definedName>
    <definedName name="cdef" localSheetId="1">#REF!</definedName>
    <definedName name="cdef">#REF!</definedName>
    <definedName name="ghghjgh" localSheetId="3">#REF!</definedName>
    <definedName name="ghghjgh" localSheetId="2">#REF!</definedName>
    <definedName name="ghghjgh" localSheetId="1">#REF!</definedName>
    <definedName name="ghghjgh" localSheetId="8">#REF!</definedName>
    <definedName name="ghghjgh">#REF!</definedName>
    <definedName name="hjkz" localSheetId="3">#REF!</definedName>
    <definedName name="hjkz" localSheetId="2">#REF!</definedName>
    <definedName name="hjkz" localSheetId="1">#REF!</definedName>
    <definedName name="hjkz" localSheetId="8">#REF!</definedName>
    <definedName name="hjkz">#REF!</definedName>
    <definedName name="jjfoieljljípoi" localSheetId="2">#REF!</definedName>
    <definedName name="jjfoieljljípoi" localSheetId="1">#REF!</definedName>
    <definedName name="jjfoieljljípoi">#REF!</definedName>
    <definedName name="jjgjkldkljoe" localSheetId="3">#REF!</definedName>
    <definedName name="jjgjkldkljoe" localSheetId="2">#REF!</definedName>
    <definedName name="jjgjkldkljoe" localSheetId="1">#REF!</definedName>
    <definedName name="jjgjkldkljoe">#REF!</definedName>
    <definedName name="jjljfkjkjfik" localSheetId="2">#REF!</definedName>
    <definedName name="jjljfkjkjfik" localSheetId="1">#REF!</definedName>
    <definedName name="jjljfkjkjfik">#REF!</definedName>
    <definedName name="jklokki" localSheetId="3">#REF!</definedName>
    <definedName name="jklokki" localSheetId="2">#REF!</definedName>
    <definedName name="jklokki" localSheetId="1">#REF!</definedName>
    <definedName name="jklokki">#REF!</definedName>
    <definedName name="jldjierjid" localSheetId="2">#REF!</definedName>
    <definedName name="jldjierjid" localSheetId="1">#REF!</definedName>
    <definedName name="jldjierjid">#REF!</definedName>
    <definedName name="jlkdeijduieo" localSheetId="2">#REF!</definedName>
    <definedName name="jlkdeijduieo" localSheetId="1">#REF!</definedName>
    <definedName name="jlkdeijduieo">#REF!</definedName>
    <definedName name="jlkjlfdjlkgjlkjdl" localSheetId="3">#REF!</definedName>
    <definedName name="jlkjlfdjlkgjlkjdl" localSheetId="2">#REF!</definedName>
    <definedName name="jlkjlfdjlkgjlkjdl" localSheetId="1">#REF!</definedName>
    <definedName name="jlkjlfdjlkgjlkjdl">#REF!</definedName>
    <definedName name="kklkdiejkii" localSheetId="2">#REF!</definedName>
    <definedName name="kklkdiejkii" localSheetId="1">#REF!</definedName>
    <definedName name="kklkdiejkii">#REF!</definedName>
    <definedName name="kldjeidni" localSheetId="2">#REF!</definedName>
    <definedName name="kldjeidni" localSheetId="1">#REF!</definedName>
    <definedName name="kldjeidni">#REF!</definedName>
    <definedName name="klijekjdijd" localSheetId="2">#REF!</definedName>
    <definedName name="klijekjdijd" localSheetId="1">#REF!</definedName>
    <definedName name="klijekjdijd">#REF!</definedName>
    <definedName name="klkdjfkiel" localSheetId="2">#REF!</definedName>
    <definedName name="klkdjfkiel" localSheetId="1">#REF!</definedName>
    <definedName name="klkdjfkiel">#REF!</definedName>
    <definedName name="_xlnm.Print_Area" localSheetId="7">' Prieskum trhu - projekt'!$A$1:$J$42</definedName>
    <definedName name="_xlnm.Print_Area" localSheetId="5">' Prieskum trhu-kontrafakt.scena'!$A$1:$J$41</definedName>
    <definedName name="_xlnm.Print_Area" localSheetId="3">'Kontrafaktuálny rozpočet'!$A$1:$H$37</definedName>
    <definedName name="_xlnm.Print_Area" localSheetId="2">'Prieskum trhu - kontrafaktuálny'!$A$1:$J$42</definedName>
    <definedName name="_xlnm.Print_Area" localSheetId="1">'Prieskum trhu - projekt'!$A$1:$J$42</definedName>
    <definedName name="_xlnm.Print_Area" localSheetId="4">'Rozpočet projektu'!$A$1:$J$44</definedName>
    <definedName name="_xlnm.Print_Area" localSheetId="6">'RP-OV-NFP'!$A$1:$I$83</definedName>
    <definedName name="_xlnm.Print_Area" localSheetId="8">'Value for Money'!$A$1:$E$37</definedName>
    <definedName name="sadzba" localSheetId="3">#REF!</definedName>
    <definedName name="sadzba" localSheetId="2">#REF!</definedName>
    <definedName name="sadzba" localSheetId="1">#REF!</definedName>
    <definedName name="sadzba">#REF!</definedName>
    <definedName name="Value" localSheetId="2">#REF!</definedName>
    <definedName name="Value" localSheetId="1">#REF!</definedName>
    <definedName name="Value">#REF!</definedName>
    <definedName name="Value_for_Money" localSheetId="2">#REF!</definedName>
    <definedName name="Value_for_Money" localSheetId="1">#REF!</definedName>
    <definedName name="Value_for_Money">#REF!</definedName>
  </definedNames>
  <calcPr calcId="162913"/>
  <fileRecoveryPr autoRecover="0"/>
</workbook>
</file>

<file path=xl/calcChain.xml><?xml version="1.0" encoding="utf-8"?>
<calcChain xmlns="http://schemas.openxmlformats.org/spreadsheetml/2006/main">
  <c r="H29" i="10" l="1"/>
  <c r="F29" i="10"/>
  <c r="G29" i="10" s="1"/>
  <c r="G25" i="34" l="1"/>
  <c r="G26" i="34"/>
  <c r="G27" i="34"/>
  <c r="F28" i="34"/>
  <c r="C34" i="34" s="1"/>
  <c r="G59" i="34"/>
  <c r="G60" i="34"/>
  <c r="G61" i="34"/>
  <c r="F62" i="34"/>
  <c r="C68" i="34" s="1"/>
  <c r="G28" i="34" l="1"/>
  <c r="G62" i="34"/>
  <c r="G25" i="33"/>
  <c r="G26" i="33"/>
  <c r="G27" i="33"/>
  <c r="F28" i="33"/>
  <c r="C34" i="33"/>
  <c r="G59" i="33"/>
  <c r="G60" i="33"/>
  <c r="G61" i="33"/>
  <c r="F62" i="33"/>
  <c r="C68" i="33" s="1"/>
  <c r="G28" i="33" l="1"/>
  <c r="G62" i="33"/>
  <c r="F20" i="10"/>
  <c r="G20" i="10" s="1"/>
  <c r="F21" i="10"/>
  <c r="G21" i="10" s="1"/>
  <c r="F22" i="10"/>
  <c r="G22" i="10" s="1"/>
  <c r="F23" i="10"/>
  <c r="G23" i="10" s="1"/>
  <c r="F17" i="10" l="1"/>
  <c r="G17" i="10" s="1"/>
  <c r="E20" i="19" l="1"/>
  <c r="F20" i="19" s="1"/>
  <c r="F30" i="10" l="1"/>
  <c r="G30" i="10" s="1"/>
  <c r="F19" i="10" l="1"/>
  <c r="F24" i="10"/>
  <c r="G24" i="10" s="1"/>
  <c r="F25" i="10"/>
  <c r="G25" i="10" s="1"/>
  <c r="F27" i="10"/>
  <c r="G27" i="10" s="1"/>
  <c r="G19" i="10" l="1"/>
  <c r="F18" i="10" l="1"/>
  <c r="E25" i="19" l="1"/>
  <c r="E24" i="19"/>
  <c r="F24" i="19" s="1"/>
  <c r="E23" i="19"/>
  <c r="F23" i="19" s="1"/>
  <c r="E22" i="19"/>
  <c r="F22" i="19" s="1"/>
  <c r="E21" i="19"/>
  <c r="F21" i="19" s="1"/>
  <c r="E19" i="19"/>
  <c r="E18" i="19"/>
  <c r="E17" i="19"/>
  <c r="E16" i="19"/>
  <c r="F19" i="19" l="1"/>
  <c r="F25" i="19"/>
  <c r="F18" i="19"/>
  <c r="F17" i="19"/>
  <c r="E26" i="19"/>
  <c r="F16" i="19"/>
  <c r="F26" i="19" l="1"/>
  <c r="C6" i="9"/>
  <c r="F29" i="5" l="1"/>
  <c r="F31" i="10" l="1"/>
  <c r="G18" i="10"/>
  <c r="B7" i="5"/>
  <c r="C7" i="3"/>
  <c r="B6" i="5"/>
  <c r="C7" i="9"/>
  <c r="C6" i="3"/>
  <c r="B5" i="5"/>
  <c r="G31" i="10" l="1"/>
  <c r="F12" i="5"/>
  <c r="G12" i="5" s="1"/>
  <c r="E13" i="7"/>
  <c r="F13" i="7" s="1"/>
  <c r="H23" i="10" l="1"/>
  <c r="H27" i="10"/>
  <c r="H25" i="10"/>
  <c r="H17" i="10"/>
  <c r="H20" i="10"/>
  <c r="H19" i="10"/>
  <c r="H21" i="10"/>
  <c r="H22" i="10"/>
  <c r="H30" i="10"/>
  <c r="H24" i="10"/>
  <c r="H18" i="10"/>
  <c r="C50" i="5"/>
  <c r="C51" i="5"/>
  <c r="C52" i="5"/>
  <c r="C53" i="5"/>
  <c r="C62" i="5"/>
  <c r="C63" i="5"/>
  <c r="C64" i="5"/>
  <c r="C65" i="5"/>
  <c r="C66" i="5"/>
  <c r="H31" i="10" l="1"/>
  <c r="A62" i="5"/>
  <c r="A63" i="5"/>
  <c r="A64" i="5"/>
  <c r="A65" i="5"/>
  <c r="A66" i="5"/>
  <c r="C49" i="5"/>
  <c r="A51" i="5"/>
  <c r="A52" i="5"/>
  <c r="A49" i="5"/>
  <c r="A50" i="5"/>
  <c r="C45" i="5"/>
  <c r="C46" i="5"/>
  <c r="C47" i="5"/>
  <c r="C48" i="5"/>
  <c r="C58" i="5"/>
  <c r="C59" i="5"/>
  <c r="C60" i="5"/>
  <c r="C61" i="5"/>
  <c r="A58" i="5"/>
  <c r="A59" i="5"/>
  <c r="A60" i="5"/>
  <c r="A61" i="5"/>
  <c r="F35" i="5"/>
  <c r="G35" i="5" s="1"/>
  <c r="F34" i="5"/>
  <c r="G34" i="5" s="1"/>
  <c r="F33" i="5"/>
  <c r="G33" i="5" s="1"/>
  <c r="F32" i="5"/>
  <c r="G32" i="5" s="1"/>
  <c r="F31" i="5"/>
  <c r="G31" i="5" s="1"/>
  <c r="F30" i="5"/>
  <c r="G30" i="5" s="1"/>
  <c r="G29" i="5"/>
  <c r="F28" i="5"/>
  <c r="G28" i="5" s="1"/>
  <c r="F27" i="5"/>
  <c r="G27" i="5" s="1"/>
  <c r="F26" i="5"/>
  <c r="G26" i="5" s="1"/>
  <c r="E28" i="7"/>
  <c r="F28" i="7" s="1"/>
  <c r="E29" i="7"/>
  <c r="F29" i="7" s="1"/>
  <c r="E30" i="7"/>
  <c r="F30" i="7" s="1"/>
  <c r="E31" i="7"/>
  <c r="F31" i="7" s="1"/>
  <c r="E32" i="7"/>
  <c r="F32" i="7" s="1"/>
  <c r="E33" i="7"/>
  <c r="F33" i="7" s="1"/>
  <c r="E34" i="7"/>
  <c r="F34" i="7" s="1"/>
  <c r="E35" i="7"/>
  <c r="F35" i="7" s="1"/>
  <c r="E36" i="7"/>
  <c r="F36" i="7" s="1"/>
  <c r="E14" i="7"/>
  <c r="F14" i="7" s="1"/>
  <c r="E15" i="7"/>
  <c r="F15" i="7" s="1"/>
  <c r="E16" i="7"/>
  <c r="F16" i="7" s="1"/>
  <c r="E17" i="7"/>
  <c r="F17" i="7" s="1"/>
  <c r="E18" i="7"/>
  <c r="F18" i="7" s="1"/>
  <c r="E19" i="7"/>
  <c r="F19" i="7" s="1"/>
  <c r="E20" i="7"/>
  <c r="F20" i="7" s="1"/>
  <c r="E21" i="7"/>
  <c r="F21" i="7" s="1"/>
  <c r="E22" i="7"/>
  <c r="F22" i="7" s="1"/>
  <c r="F18" i="5"/>
  <c r="G18" i="5" s="1"/>
  <c r="F19" i="5"/>
  <c r="G19" i="5" s="1"/>
  <c r="F20" i="5"/>
  <c r="G20" i="5" s="1"/>
  <c r="F21" i="5"/>
  <c r="G21" i="5" s="1"/>
  <c r="C29" i="30" l="1"/>
  <c r="C31" i="30" s="1"/>
  <c r="C57" i="5"/>
  <c r="A57" i="5"/>
  <c r="C44" i="5"/>
  <c r="A44" i="5"/>
  <c r="A45" i="5"/>
  <c r="A46" i="5"/>
  <c r="A47" i="5"/>
  <c r="A48" i="5"/>
  <c r="A53" i="5"/>
  <c r="F17" i="5"/>
  <c r="G17" i="5" s="1"/>
  <c r="F14" i="5"/>
  <c r="G14" i="5" s="1"/>
  <c r="F15" i="5"/>
  <c r="G15" i="5" s="1"/>
  <c r="F16" i="5"/>
  <c r="G16" i="5" s="1"/>
  <c r="E27" i="7" l="1"/>
  <c r="F27" i="7" l="1"/>
  <c r="F37" i="7" s="1"/>
  <c r="E37" i="7"/>
  <c r="G36" i="5" l="1"/>
  <c r="G67" i="5" s="1"/>
  <c r="F36" i="5"/>
  <c r="F67" i="5" s="1"/>
  <c r="F66" i="5" l="1"/>
  <c r="F62" i="5"/>
  <c r="F58" i="5"/>
  <c r="F64" i="5"/>
  <c r="F57" i="5"/>
  <c r="G57" i="5" s="1"/>
  <c r="F65" i="5"/>
  <c r="F61" i="5"/>
  <c r="F60" i="5"/>
  <c r="F59" i="5"/>
  <c r="F63" i="5"/>
  <c r="F13" i="5"/>
  <c r="G13" i="5" s="1"/>
  <c r="G22" i="5" l="1"/>
  <c r="F22" i="5"/>
  <c r="F37" i="5" l="1"/>
  <c r="G37" i="5"/>
  <c r="E23" i="7" l="1"/>
  <c r="E38" i="7" s="1"/>
  <c r="F68" i="5" l="1"/>
  <c r="F54" i="5"/>
  <c r="F72" i="5" s="1"/>
  <c r="F23" i="7"/>
  <c r="G63" i="5" l="1"/>
  <c r="G64" i="5"/>
  <c r="G65" i="5"/>
  <c r="G62" i="5"/>
  <c r="G66" i="5"/>
  <c r="G59" i="5"/>
  <c r="F48" i="5"/>
  <c r="G48" i="5" s="1"/>
  <c r="F52" i="5"/>
  <c r="G52" i="5" s="1"/>
  <c r="F45" i="5"/>
  <c r="G45" i="5" s="1"/>
  <c r="F49" i="5"/>
  <c r="G49" i="5" s="1"/>
  <c r="F53" i="5"/>
  <c r="G53" i="5" s="1"/>
  <c r="F46" i="5"/>
  <c r="G46" i="5" s="1"/>
  <c r="F50" i="5"/>
  <c r="G50" i="5" s="1"/>
  <c r="F47" i="5"/>
  <c r="G47" i="5" s="1"/>
  <c r="F51" i="5"/>
  <c r="G51" i="5" s="1"/>
  <c r="G58" i="5"/>
  <c r="G61" i="5"/>
  <c r="G60" i="5"/>
  <c r="F38" i="7"/>
  <c r="G68" i="5" s="1"/>
  <c r="G54" i="5"/>
  <c r="G72" i="5" s="1"/>
  <c r="F44" i="5"/>
  <c r="G44" i="5" s="1"/>
</calcChain>
</file>

<file path=xl/comments1.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z val="9"/>
            <color indexed="81"/>
            <rFont val="Tahoma"/>
            <family val="2"/>
            <charset val="238"/>
          </rPr>
          <t>Uvedie sa dátum vyhodnotenia cenových ponúk.</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I23" authorId="0" shapeId="0">
      <text>
        <r>
          <rPr>
            <sz val="9"/>
            <color indexed="81"/>
            <rFont val="Tahoma"/>
            <family val="2"/>
            <charset val="238"/>
          </rPr>
          <t>Deň, kedy bola cenová ponuka doručená alebo získaná.</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 xml:space="preserve">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t>
        </r>
      </text>
    </comment>
    <comment ref="C34" authorId="0" shapeId="0">
      <text>
        <r>
          <rPr>
            <sz val="9"/>
            <color indexed="81"/>
            <rFont val="Tahoma"/>
            <family val="2"/>
            <charset val="238"/>
          </rPr>
          <t>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rozpočtu projektu.
V prípade stanovenia výšky výdavku na základe ekonomicky najvýhodnejšej ponuky je potrebné uviesť aj relevantné zdôvodnenie.</t>
        </r>
      </text>
    </comment>
  </commentList>
</comments>
</file>

<file path=xl/comments2.xml><?xml version="1.0" encoding="utf-8"?>
<comments xmlns="http://schemas.openxmlformats.org/spreadsheetml/2006/main">
  <authors>
    <author>Autor</author>
  </authors>
  <commentList>
    <comment ref="A11" authorId="0" shapeId="0">
      <text>
        <r>
          <rPr>
            <sz val="9"/>
            <color indexed="81"/>
            <rFont val="Tahoma"/>
            <family val="2"/>
            <charset val="238"/>
          </rPr>
          <t>Každý záznam z vyhodnotenia prieskumu trhu sa vypracováva samostatne za každý výdavok (predmet zákazky), ktorý bude uvedený v Podrobnom rozpočte projektu ako samostatná položka.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cez ITMS2014+ a to v editovateľnom formáte MS Excel a zároveň aj ako sken štatutárnym orgánom podpísaného listinného originálu.</t>
        </r>
      </text>
    </comment>
    <comment ref="A16" authorId="0" shapeId="0">
      <text>
        <r>
          <rPr>
            <sz val="9"/>
            <color indexed="81"/>
            <rFont val="Tahoma"/>
            <family val="2"/>
            <charset val="238"/>
          </rPr>
          <t>Uvedie sa dátum vyhodnotenia cenových ponúk.</t>
        </r>
      </text>
    </comment>
    <comment ref="E18" authorId="0" shapeId="0">
      <text>
        <r>
          <rPr>
            <sz val="9"/>
            <color indexed="81"/>
            <rFont val="Tahoma"/>
            <family val="2"/>
            <charset val="238"/>
          </rPr>
          <t>Uveďte všeobecné pomenovanie predmetu zákazky (v prípade, že je výdavok totožný so zákazkou) alebo všeobecný názov výdavku. Názov výdavku je následne potrebné preniesť do Podrobného rozpočtu projektu.</t>
        </r>
      </text>
    </comment>
    <comment ref="E19" authorId="0" shapeId="0">
      <text>
        <r>
          <rPr>
            <sz val="9"/>
            <color indexed="81"/>
            <rFont val="Tahoma"/>
            <family val="2"/>
            <charset val="238"/>
          </rPr>
          <t>Uveďte opis predmetu zákazky vrátane parametrov tak, ako je súčasťou vyhláseného VO, resp. ako bude súčasťou vyhláseného VO v zmysle podmienok ustanovených výzvou. V prípade rozsiahlejšieho opisu priložte k prieskumu trhu osobitný dokument s opisom predmetu zákazky a informáciu, že opis je priložený v osobitnom dokumente.</t>
        </r>
      </text>
    </comment>
    <comment ref="F23" authorId="0" shapeId="0">
      <text>
        <r>
          <rPr>
            <sz val="9"/>
            <color indexed="81"/>
            <rFont val="Tahoma"/>
            <family val="2"/>
            <charset val="238"/>
          </rPr>
          <t>V prípade, že potenciálny dodávateľ nie je platiteľom DPH, uvádza sa konečná cena s DPH z predloženej ponuky. V prípade, že potenciálny dodávateľ je platiteľom DPH uvádza sa cena bez DPH.</t>
        </r>
      </text>
    </comment>
    <comment ref="I23" authorId="0" shapeId="0">
      <text>
        <r>
          <rPr>
            <sz val="9"/>
            <color indexed="81"/>
            <rFont val="Tahoma"/>
            <family val="2"/>
            <charset val="238"/>
          </rPr>
          <t>Deň, kedy bola cenová ponuka doručená alebo získaná.</t>
        </r>
      </text>
    </comment>
    <comment ref="C30" authorId="0" shapeId="0">
      <text>
        <r>
          <rPr>
            <sz val="9"/>
            <color indexed="81"/>
            <rFont val="Tahoma"/>
            <family val="2"/>
            <charset val="238"/>
          </rPr>
          <t>V prípade, že výdavok predstavuje len časť zákazky, uveďte v poli s názvom "Poznámka" doplňujúce informácie potrebné pre určenie výšky výdavku vo vzťahu k zákazke, resp. hodnote, ktorá vzišla z prieskumu trhu.
V prípade, že prieskum trhu nebolo možné vyhodnotiť na základe troch cenových ponúk spĺňajúcich požiadavky v opise predmetu zákazky, žiadateľ uvedie dôvody.</t>
        </r>
      </text>
    </comment>
    <comment ref="A32" authorId="0" shapeId="0">
      <text>
        <r>
          <rPr>
            <sz val="9"/>
            <color indexed="81"/>
            <rFont val="Tahoma"/>
            <family val="2"/>
            <charset val="238"/>
          </rPr>
          <t xml:space="preserve">Žiadateľ je povinný uchovávať originálnu dokumentáciu k vykonanému prieskumu trhu u seba a v prípade požiadavky poskytovateľa je povinný kedykoľvek v priebehu schvaľovacieho procesu alebo implementácie projektu predložiť kompletnú originálnu dokumentáciu k prieskumu trhu. V rámci ŽoNFP žiadateľ predkladá prostredníctvom ITMS2014+ štatutárnym orgánom podpísanú dokumentáciu vo formáte PDF vyhotovenú oskenovaním originálnej dokumentácie. </t>
        </r>
      </text>
    </comment>
    <comment ref="C34" authorId="0" shapeId="0">
      <text>
        <r>
          <rPr>
            <sz val="9"/>
            <color indexed="81"/>
            <rFont val="Tahoma"/>
            <family val="2"/>
            <charset val="238"/>
          </rPr>
          <t>Žiadateľ uvádza výšku výdavku, ktorá zodpovedá maximálne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Cena bez DPH je preklápaná do príslušnej aktivity rozpočtu projektu.
V prípade stanovenia výšky výdavku na základe ekonomicky najvýhodnejšej ponuky je potrebné uviesť aj relevantné zdôvodnenie.</t>
        </r>
      </text>
    </comment>
  </commentList>
</comments>
</file>

<file path=xl/comments3.xml><?xml version="1.0" encoding="utf-8"?>
<comments xmlns="http://schemas.openxmlformats.org/spreadsheetml/2006/main">
  <authors>
    <author>Autor</author>
  </authors>
  <commentList>
    <comment ref="A24" authorId="0" shapeId="0">
      <text>
        <r>
          <rPr>
            <b/>
            <sz val="8"/>
            <color indexed="81"/>
            <rFont val="Tahoma"/>
            <family val="2"/>
            <charset val="238"/>
          </rPr>
          <t xml:space="preserve">Max. do výšky stanovených percentuálnych limitov
</t>
        </r>
      </text>
    </comment>
    <comment ref="A27" authorId="0" shapeId="0">
      <text>
        <r>
          <rPr>
            <b/>
            <sz val="8"/>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29" authorId="0" shapeId="0">
      <text>
        <r>
          <rPr>
            <b/>
            <sz val="8"/>
            <color indexed="81"/>
            <rFont val="Tahoma"/>
            <family val="2"/>
            <charset val="238"/>
          </rPr>
          <t>Ak nie sú obstarávané ako súčasť stavebných prác.</t>
        </r>
      </text>
    </comment>
    <comment ref="A30" authorId="0" shapeId="0">
      <text>
        <r>
          <rPr>
            <b/>
            <sz val="8"/>
            <color indexed="81"/>
            <rFont val="Tahoma"/>
            <family val="2"/>
            <charset val="238"/>
          </rPr>
          <t>Ak nie sú obstarávané ako súčasť stavebných prác.</t>
        </r>
      </text>
    </comment>
  </commentList>
</comments>
</file>

<file path=xl/sharedStrings.xml><?xml version="1.0" encoding="utf-8"?>
<sst xmlns="http://schemas.openxmlformats.org/spreadsheetml/2006/main" count="490" uniqueCount="194">
  <si>
    <t>Názov žiadateľa:</t>
  </si>
  <si>
    <t>Názov projektu:</t>
  </si>
  <si>
    <t>Názov výdavku</t>
  </si>
  <si>
    <t>Merná jednotka</t>
  </si>
  <si>
    <t>Počet jednotiek</t>
  </si>
  <si>
    <t xml:space="preserve">Skupina výdavkov  </t>
  </si>
  <si>
    <t>Druh zákazky</t>
  </si>
  <si>
    <t>Prehľad ponúkaných cien predmetu zákazky</t>
  </si>
  <si>
    <t>Cena</t>
  </si>
  <si>
    <t>Poznámka</t>
  </si>
  <si>
    <t>bez DPH</t>
  </si>
  <si>
    <t>s DPH</t>
  </si>
  <si>
    <t>Por. č.</t>
  </si>
  <si>
    <t>1.</t>
  </si>
  <si>
    <t>2.</t>
  </si>
  <si>
    <t>3.</t>
  </si>
  <si>
    <t>Vyhodnotenie ponúk</t>
  </si>
  <si>
    <t>Dodávateľ (obchodné meno a sídlo)</t>
  </si>
  <si>
    <t>021 Stavby</t>
  </si>
  <si>
    <t>nízka</t>
  </si>
  <si>
    <t>stredná</t>
  </si>
  <si>
    <t>vysoká</t>
  </si>
  <si>
    <t>Počet bodov v odbornom hodnotení za kritérium 1.2</t>
  </si>
  <si>
    <t>Merateľný ukazovateľ</t>
  </si>
  <si>
    <t>Vypočítaná hodnota Value for Money</t>
  </si>
  <si>
    <t>Cena celkom bez DPH [EUR]</t>
  </si>
  <si>
    <t>Predmet projektu</t>
  </si>
  <si>
    <t>SPOLU výdavky</t>
  </si>
  <si>
    <t>Jednotková cena bez DPH [EUR]</t>
  </si>
  <si>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</si>
  <si>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</si>
  <si>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</si>
  <si>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</si>
  <si>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</si>
  <si>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</si>
  <si>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</si>
  <si>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</si>
  <si>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</si>
  <si>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</si>
  <si>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</si>
  <si>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</si>
  <si>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Pečiatka a podpis štatutárneho orgánu žiadateľa</t>
  </si>
  <si>
    <t>V ........................................ dňa .............</t>
  </si>
  <si>
    <t>022 Samostatné hnuteľné veci a súbory hnuteľných vecí</t>
  </si>
  <si>
    <t>Cena celkom 
s DPH [EUR]</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</si>
  <si>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</si>
  <si>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</si>
  <si>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</si>
  <si>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</si>
  <si>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</si>
  <si>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t>V......................................... dňa ......</t>
  </si>
  <si>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</si>
  <si>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Výška výdavku bola stanovená na základe znaleckého alebo odborného posudku.</t>
  </si>
  <si>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a zároveň žiadateľ uviedol v rozpočte kontrafaktuálneho scenára, RO pre OP KŽP je v závislosti od identifikovaných nedostatkov oprávnený  vyvodiť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</si>
  <si>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Zmena technologických postupov za účelom zníženia emisií znečisťujúcich látok do ovzdušia</t>
  </si>
  <si>
    <t>Inštalovanie a modernizácia technológií na znižovanie emisií znečisťujúcich látok zo stacionárnych zdrojov znečisťovania ovzdušia</t>
  </si>
  <si>
    <r>
      <t>V prípade doplnenia ďalších výdavkov v stĺpci "Názov výdavku"</t>
    </r>
    <r>
      <rPr>
        <sz val="11"/>
        <color theme="1"/>
        <rFont val="Arial"/>
        <family val="2"/>
        <charset val="238"/>
      </rPr>
      <t xml:space="preserve"> počet riadkov tabuľky rozšírte podľa potreby. Riadky je potrebné vkladať tak, aby celkový súčet zahŕňal aj novovložené riadky.</t>
    </r>
  </si>
  <si>
    <t>Rozpočet projektu</t>
  </si>
  <si>
    <r>
      <t xml:space="preserve">Dbajte prosím na súlad údajov uvedených v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</si>
  <si>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t>Schéma štátnej pomoci na ochranu životného prostredia v oblasti znižovania znečisťovania ovzdušia a zlepšenia jeho kvality pre programové obdobie 2014 – 2020 – skupinová výnimka</t>
  </si>
  <si>
    <t>Schéma štátnej pomoci na včasné prispôsobenie sa budúcim normám Únie v oblasti znižovania znečisťovania ovzdušia a zlepšenie jeho kvality pre programové obdobie 2014 - 2020</t>
  </si>
  <si>
    <t>Názov schémy štátnej pomoci:</t>
  </si>
  <si>
    <t>Intenzita pomoci</t>
  </si>
  <si>
    <t>Bratislava</t>
  </si>
  <si>
    <t>Výška nenávratného finančného príspevku</t>
  </si>
  <si>
    <t>Nenávratný finančný príspevok</t>
  </si>
  <si>
    <t xml:space="preserve">Oprávnené výdavky projektu </t>
  </si>
  <si>
    <t>Rozpočet projektu - OV - NFP</t>
  </si>
  <si>
    <r>
      <t>V tabuľke "</t>
    </r>
    <r>
      <rPr>
        <b/>
        <sz val="11"/>
        <color theme="1"/>
        <rFont val="Arial"/>
        <family val="2"/>
        <charset val="238"/>
      </rPr>
      <t>Oprávnené výdavky projektu</t>
    </r>
    <r>
      <rPr>
        <sz val="11"/>
        <color theme="1"/>
        <rFont val="Arial"/>
        <family val="2"/>
        <charset val="238"/>
      </rPr>
      <t>" sa automaticky vyplnia údaje podľa tabuľky "</t>
    </r>
    <r>
      <rPr>
        <b/>
        <sz val="11"/>
        <color theme="1"/>
        <rFont val="Arial"/>
        <family val="2"/>
        <charset val="238"/>
      </rPr>
      <t>Rozpočet projektu</t>
    </r>
    <r>
      <rPr>
        <sz val="11"/>
        <color theme="1"/>
        <rFont val="Arial"/>
        <family val="2"/>
        <charset val="238"/>
      </rPr>
      <t>", pričom v závislosti od spôsobu stanovenia mimoriadnych investičných nákladov je výška oprávnených výdavkov totožná s výškou výdavkov v rozpočte projektu alebo znížená a výšku výdavkov podľa kontrafaktuálneho scenára.</t>
    </r>
  </si>
  <si>
    <t>Výška výdavku bola stanovená na základe prieskumu trhu v zmysle predloženého záznamu z vyhodnotenia prieskumu trhu.</t>
  </si>
  <si>
    <r>
      <t>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</si>
  <si>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Výška výdavku bola stanovená na základe rozpočtu stavby na úrovni výkazu výmer potvrdeného podpisom a pečiatkou oprávnenej osoby v zmysle prílohy č. x ŽoNFP - </t>
    </r>
    <r>
      <rPr>
        <i/>
        <sz val="11"/>
        <color theme="1"/>
        <rFont val="Calibri"/>
        <family val="2"/>
        <charset val="238"/>
        <scheme val="minor"/>
      </rPr>
      <t>Povolenie na realizáciu projektu, vrátane projektovej dokumentácie.</t>
    </r>
  </si>
  <si>
    <t>Stanovená výška výdavku</t>
  </si>
  <si>
    <t>Spôsob stanovenia výšky výdavku</t>
  </si>
  <si>
    <t xml:space="preserve"> - V prípade, ak žiadateľ uvedie v rozpočte projektu výšku výdavku, ktorú stanovil na základe prieskumu trhu a táto výška výdavku prekročí sumu stanovenej výšky výdavku v zmysle záznamu z vyhodnotenia prieskumu trhu, RO pre OP KŽP zníži príslušný nadhodnotený výdavok na úroveň výšky výdavku stanovenej na základe záznamu z vyhodnotenia prieskumu trhu.</t>
  </si>
  <si>
    <t>027 Pozemky</t>
  </si>
  <si>
    <t>Dokončenie investície viac ako 3 roky pred nadobudnutím účinnosti novej normy Únie</t>
  </si>
  <si>
    <t>Dokončenie investície 1 až 3 roky pred nadobudnutím účinnosti novej normy Únie</t>
  </si>
  <si>
    <t>menej rozvinutý región</t>
  </si>
  <si>
    <t>Malý</t>
  </si>
  <si>
    <t>Stredný</t>
  </si>
  <si>
    <t>Veľký</t>
  </si>
  <si>
    <t>Schéma štátnej pomoci na včasné prispôsobenie sa budúcim normám Únie v oblasti znižovania znečisťovania ovzdušia a zlepšenie jeho kvality pre programové obdobie 2014 - 2020 (dokončenie investície 1 až 3 roky pred nadobudnutím účinnosti novej normy Únie)</t>
  </si>
  <si>
    <t>Schéma štátnej pomoci na včasné prispôsobenie sa budúcim normám Únie v oblasti znižovania znečisťovania ovzdušia a zlepšenie jeho kvality pre programové obdobie 2014 - 2020 (dokončenie investície &gt; ako 3 roky pred nadobudnutím účinnosti novej normy Únie)</t>
  </si>
  <si>
    <t>SPOLU výdavky na hlavné aktivity projektu</t>
  </si>
  <si>
    <t xml:space="preserve"> Kontrafaktuálny scenár </t>
  </si>
  <si>
    <t>Rozpočet kontrafaktuálneho scenára</t>
  </si>
  <si>
    <t>Inštalovanie a modernizácia technológií na znižovanie emisií znečisťujúcich látok zo stacionárnych zdrojov znečisťovania ovzdušia / Zmena technologických postupov za účelom zníženia emisií znečisťujúcich látok do ovzdušia</t>
  </si>
  <si>
    <t>Schéma štátnej pomoci:</t>
  </si>
  <si>
    <t>Oprávnené výdavky SPOLU</t>
  </si>
  <si>
    <t>Celkové oprávnené výdavky na hlavné aktivity projektu</t>
  </si>
  <si>
    <t>Prípravná a projektová dokumentácia</t>
  </si>
  <si>
    <t>Stavebné práce</t>
  </si>
  <si>
    <t>Stavebný dozor</t>
  </si>
  <si>
    <t>Technológia</t>
  </si>
  <si>
    <t>Nákup pozemkov</t>
  </si>
  <si>
    <t>ďalší výdavok</t>
  </si>
  <si>
    <t>Bližšia špecifikácia výdavku je uvedená v rámci prílohy č. 10 ŽoNFP - Povolenie na realizáciu projektu vrátane projektovej dokumntácie</t>
  </si>
  <si>
    <r>
      <t xml:space="preserve">Výška výdavku bola stanovená na základe rozpočtu potvrdeného podpisom a pečiatkou oprávnenej osoby v zmysle prílohy č. 10 ŽoNFP - </t>
    </r>
    <r>
      <rPr>
        <i/>
        <sz val="11"/>
        <color theme="1"/>
        <rFont val="Calibri"/>
        <family val="2"/>
        <charset val="238"/>
        <scheme val="minor"/>
      </rPr>
      <t>Povolenie na realizáciu projektu, vrátane projektovej dokumentácie.</t>
    </r>
  </si>
  <si>
    <t>Prehľad ponúkaných cien</t>
  </si>
  <si>
    <t xml:space="preserve">Dátum </t>
  </si>
  <si>
    <t xml:space="preserve">Výška výdavku bola stanovená na základe minimálnej ponúkanej ceny  </t>
  </si>
  <si>
    <t xml:space="preserve">A1 Inštalovanie a modernizácia technológií </t>
  </si>
  <si>
    <t xml:space="preserve">A2 Zmena technologických postupov </t>
  </si>
  <si>
    <t>Cena celkom s DPH [EUR]</t>
  </si>
  <si>
    <t xml:space="preserve">Inštalovanie a modernizácia technológií </t>
  </si>
  <si>
    <t xml:space="preserve">Zmena technologických postupov  </t>
  </si>
  <si>
    <t>Kontrafaktuálny scenár predstavuje opis technicky porovnateľnej investície, ktorú by žiadateľ vierohodne realizoval aj bez pomoci. V porovnaní s navrhovaným projektom preto technicky porovnateľná investícia dosahuje porovnateľné technické parametre, napr. čo do kapacity alebo výkonu zariadenia ako aj všetky ďalšie parametre, okrem vlastností, ktoré napĺňajú environmentálne ciele.</t>
  </si>
  <si>
    <t xml:space="preserve">Zmena technologických postupov </t>
  </si>
  <si>
    <t xml:space="preserve">Prehľad ponúkaných cien </t>
  </si>
  <si>
    <r>
      <t xml:space="preserve">Oprávnené výdavky projektu tvoria mimoriadne investičné výdavky, ktoré predstavujú: </t>
    </r>
    <r>
      <rPr>
        <b/>
        <sz val="11"/>
        <rFont val="Arial"/>
        <family val="2"/>
        <charset val="238"/>
      </rPr>
      <t xml:space="preserve">a) </t>
    </r>
    <r>
      <rPr>
        <u/>
        <sz val="11"/>
        <rFont val="Arial"/>
        <family val="2"/>
        <charset val="238"/>
      </rPr>
      <t>osobitnú investíciu</t>
    </r>
    <r>
      <rPr>
        <sz val="11"/>
        <rFont val="Arial"/>
        <family val="2"/>
        <charset val="238"/>
      </rPr>
      <t xml:space="preserve"> (bez potreby porovnania navrhovaného projektu s kontrafaktuálnym scenárom), alebo</t>
    </r>
    <r>
      <rPr>
        <b/>
        <sz val="11"/>
        <rFont val="Arial"/>
        <family val="2"/>
        <charset val="238"/>
      </rPr>
      <t xml:space="preserve"> b)</t>
    </r>
    <r>
      <rPr>
        <sz val="11"/>
        <rFont val="Arial"/>
        <family val="2"/>
        <charset val="238"/>
      </rPr>
      <t xml:space="preserve"> </t>
    </r>
    <r>
      <rPr>
        <u/>
        <sz val="11"/>
        <rFont val="Arial"/>
        <family val="2"/>
        <charset val="238"/>
      </rPr>
      <t>mimoriadne investičné výdavky, ako rozdiel medzi výškou celkových výdavkov navrhovaného projektu a výškou celkových výdavkov kontrafaktuálneho scenára</t>
    </r>
    <r>
      <rPr>
        <sz val="11"/>
        <rFont val="Arial"/>
        <family val="2"/>
        <charset val="238"/>
      </rPr>
      <t xml:space="preserve"> (porovnaním navrhovaného projektu s kontrafaktuálnym scenárom).</t>
    </r>
  </si>
  <si>
    <t>Dátum</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</si>
  <si>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</si>
  <si>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Schéma štátnej pomoci na ochranu životného prostredia v oblasti znižovania znečisťovania ovzdušia a zlepšenia jeho kvality pre programové obdobie 2014-2020 (notifikovaná schéma štátnej pomoci)</t>
  </si>
  <si>
    <t>najnižšia cena/cena vypočítaná aritmetickým priemerom z ponúkaných cien</t>
  </si>
  <si>
    <r>
      <t xml:space="preserve"> - </t>
    </r>
    <r>
      <rPr>
        <sz val="10"/>
        <rFont val="Arial"/>
        <family val="2"/>
        <charset val="238"/>
      </rPr>
      <t xml:space="preserve"> Žiadateľ nepredkladá</t>
    </r>
    <r>
      <rPr>
        <sz val="10"/>
        <color theme="1"/>
        <rFont val="Arial"/>
        <family val="2"/>
        <charset val="238"/>
      </rPr>
      <t xml:space="preserve">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</si>
  <si>
    <r>
      <t xml:space="preserve"> - V prípade, ak žiadateľ vyberie v poli s názvom "</t>
    </r>
    <r>
      <rPr>
        <i/>
        <sz val="10"/>
        <color theme="1"/>
        <rFont val="Arial"/>
        <family val="2"/>
        <charset val="238"/>
      </rPr>
      <t>Spôsob vykonania</t>
    </r>
    <r>
      <rPr>
        <sz val="10"/>
        <color theme="1"/>
        <rFont val="Arial"/>
        <family val="2"/>
        <charset val="238"/>
      </rPr>
      <t>" možnosť "</t>
    </r>
    <r>
      <rPr>
        <i/>
        <sz val="10"/>
        <color theme="1"/>
        <rFont val="Arial"/>
        <family val="2"/>
        <charset val="238"/>
      </rPr>
      <t>iný spôsob</t>
    </r>
    <r>
      <rPr>
        <sz val="10"/>
        <color theme="1"/>
        <rFont val="Arial"/>
        <family val="2"/>
        <charset val="238"/>
      </rPr>
      <t>", je potrebné tento spôsob vykonania prieskumu trhu popísať v poli s názvom "</t>
    </r>
    <r>
      <rPr>
        <i/>
        <sz val="10"/>
        <color theme="1"/>
        <rFont val="Arial"/>
        <family val="2"/>
        <charset val="238"/>
      </rPr>
      <t>Poznámka</t>
    </r>
    <r>
      <rPr>
        <sz val="10"/>
        <color theme="1"/>
        <rFont val="Arial"/>
        <family val="2"/>
        <charset val="238"/>
      </rPr>
      <t>".</t>
    </r>
  </si>
  <si>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</si>
  <si>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 xml:space="preserve"> - Žiadateľ vyhodnotí prieskum trhu z hľadiska najnižšej ceny alebo priemernej hodnoty stanovenej na základe predložených ponúk, pričom zohľadňuje oprávnenosť financovania výdavku predstavujúceho DPH v rámci projektu. To znamená, že ak žiadateľ nemá nárok na odpočet DPH, uvádza výšku výdavku  na základe cien s DPH. Ak žiadateľ má nárok na odpočet DPH, uvádza ako výsledok prieskumu trhu výšku výdavku stanovenú na základe výpočtu bez DPH. Ak dodávateľ nie je platca DPH uvádza sa v poli "cena bez DPH" a v poli "cena s DPH" rovnaká suma.</t>
  </si>
  <si>
    <t>V prípade doplnenia ďalších výdavkov v stĺpci "Názov výdavku" počet riadkov tabuľky rozšírte podľa potreby. Riadky je potrebné vkladať tak, aby celkový súčet zahŕňal aj novovložené riadky.</t>
  </si>
  <si>
    <r>
      <t>Pole "</t>
    </r>
    <r>
      <rPr>
        <b/>
        <i/>
        <sz val="11"/>
        <color theme="1"/>
        <rFont val="Arial Narrow"/>
        <family val="2"/>
        <charset val="238"/>
      </rPr>
      <t>Spôsob stanovenia výšky výdavku</t>
    </r>
    <r>
      <rPr>
        <sz val="11"/>
        <color theme="1"/>
        <rFont val="Arial Narrow"/>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Narrow"/>
        <family val="2"/>
        <charset val="238"/>
      </rPr>
      <t>Spôsob stanovenia výšky výdavku je uvedený v poli "Vecný popis výdavku"</t>
    </r>
    <r>
      <rPr>
        <sz val="11"/>
        <color theme="1"/>
        <rFont val="Arial Narrow"/>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</si>
  <si>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Narrow"/>
        <family val="2"/>
        <charset val="238"/>
      </rPr>
      <t>Vecný popis výdavku</t>
    </r>
    <r>
      <rPr>
        <sz val="11"/>
        <color theme="1"/>
        <rFont val="Arial Narrow"/>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Narrow"/>
        <family val="2"/>
        <charset val="238"/>
      </rPr>
      <t>V prípade, ak je vecný popis/špecifikácia výdavkov súčasťou inej prílohy ŽoNFP, je postačujúce uvedenie odkazu na príslušnú prílohu</t>
    </r>
    <r>
      <rPr>
        <sz val="11"/>
        <color theme="1"/>
        <rFont val="Arial Narrow"/>
        <family val="2"/>
        <charset val="238"/>
      </rPr>
      <t>.</t>
    </r>
  </si>
  <si>
    <r>
      <t xml:space="preserve">Vecný </t>
    </r>
    <r>
      <rPr>
        <sz val="10"/>
        <color theme="0"/>
        <rFont val="Arial"/>
        <family val="2"/>
        <charset val="238"/>
      </rPr>
      <t>opis výdavku</t>
    </r>
  </si>
  <si>
    <t>Položka 1</t>
  </si>
  <si>
    <t>Položka 2</t>
  </si>
  <si>
    <t>Položka 3</t>
  </si>
  <si>
    <t>Nákup softvéru</t>
  </si>
  <si>
    <t>013 Softvér</t>
  </si>
  <si>
    <t>Samostatné hnuteľné veci a súbory hnuteľných vecí</t>
  </si>
  <si>
    <t>SPOLU celkové oprávnené výdavky projektu</t>
  </si>
  <si>
    <t>V.............................     dňa ...............................</t>
  </si>
  <si>
    <t>Opis predmetu zákazky + parametre</t>
  </si>
  <si>
    <t>Ponuka číslo</t>
  </si>
  <si>
    <t>Dodávateľ
(obchodné meno a sídlo)</t>
  </si>
  <si>
    <t xml:space="preserve">Cena bez DPH </t>
  </si>
  <si>
    <t>Poznámky</t>
  </si>
  <si>
    <t>Priemerná výška</t>
  </si>
  <si>
    <t>Výška výdavku stanovená na základe prieskumu trhu</t>
  </si>
  <si>
    <t>V ...................................................... dňa .....................</t>
  </si>
  <si>
    <t>*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</si>
  <si>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 xml:space="preserve">Cena bez DPH  </t>
  </si>
  <si>
    <t xml:space="preserve">   Pečiatka a podpis štatutárneho orgánu žiadateľa</t>
  </si>
  <si>
    <t xml:space="preserve">Spôsob stanovenia výšky výdavku je uvedený v poli "Vecný popis výdavku" </t>
  </si>
  <si>
    <t>Oprávnený výdavok</t>
  </si>
  <si>
    <t>V ................................................. dňa ...........................</t>
  </si>
  <si>
    <t>Limitné hodnoty
(EUR/MWh/rok)</t>
  </si>
  <si>
    <t>Miera príspevku projektu 
k špecifickému cieľu</t>
  </si>
  <si>
    <t>Položka 4</t>
  </si>
  <si>
    <t>Položka 5</t>
  </si>
  <si>
    <t>Výpočet hodnoty Value for Money pre implementáciu opatrení z energetických auditov</t>
  </si>
  <si>
    <t>Položka 6</t>
  </si>
  <si>
    <t>Položka 7</t>
  </si>
  <si>
    <t>Položka n</t>
  </si>
  <si>
    <t>Cieľová hodnota merateľného ukazovateľa projektu v MWh/rok</t>
  </si>
  <si>
    <t>Kontrafaktuálny scenár predstavuje opis technicky porovnateľnej investície, ktorú by žiadateľ vierohodne realizoval aj bez pomoci. V porovnaní s navrhovaným projektom preto technicky porovnateľná investícia dosahuje porovnateľné technické parametre, napr. výkon zariadenia ako aj všetky ďalšie parametre, okrem vlastností, ktoré napĺňajú environmentálne ciele.</t>
  </si>
  <si>
    <t>Spôsob vykonania prieskumu trhu</t>
  </si>
  <si>
    <t>Záznam z vyhodnotenia prieskumu trhu č. 1 - Predmet projektu</t>
  </si>
  <si>
    <t>Záznam z vyhodnotenia prieskumu trhu č. 1 - Kontrafaktuálna investícia</t>
  </si>
  <si>
    <t>Je žiadateľ platca DPH?</t>
  </si>
  <si>
    <t>Platca DPH</t>
  </si>
  <si>
    <t>áno</t>
  </si>
  <si>
    <t>nie</t>
  </si>
  <si>
    <t>V prípade, ak žiadateľ má nárok na odpočet DPH za oprávnený výdavok je považovaná výška výdavku bez DPH. V prípade, ak žiadateľ nie je platca DPH, resp. nemá nárok na odpočet DPH, za oprávnený výdavok je považovaná výška výdavku s DPH.</t>
  </si>
  <si>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</si>
  <si>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r>
      <t>Pole "</t>
    </r>
    <r>
      <rPr>
        <b/>
        <i/>
        <sz val="11"/>
        <color theme="1"/>
        <rFont val="Arial"/>
        <family val="2"/>
        <charset val="238"/>
      </rPr>
      <t>Vecný opis výdavku</t>
    </r>
    <r>
      <rPr>
        <sz val="11"/>
        <color theme="1"/>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</si>
  <si>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t xml:space="preserve">         Pečiatka a podpis štatutárneho orgánu žiadateľa</t>
  </si>
  <si>
    <t xml:space="preserve">Príloha č. 8 ŽoNFP - Dokumentácia k oprávnenosti výdavkov </t>
  </si>
  <si>
    <r>
      <t xml:space="preserve">VO bolo ukončené. Výška výdavku bola stanovená na základe uzavretej zmluvy s odkladacou podmienkou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</si>
  <si>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 xml:space="preserve">Výška výdavku bola stanovená na základe znaleckého/odborného posudku v súlade s podmienkami ustanovenými v Príručke pre žiadateľa pre prílohu č. 8 ŽoNFP - Dokumentácia k oprávnenosti výdavkov. </t>
  </si>
  <si>
    <t>Príspevok projektu k špecifickému cieľu 4.5.1 OP KŽP - princíp Value for Money</t>
  </si>
  <si>
    <t>SO posudzuje v procese odborného hodnotenia ŽoNFP (hodnotiace kritérium 1.2) príspevok projektu k špecifickému cieľu 4.5.1 OP KŽP na základe princípu Value for Money. Uvedené znamená, že SO posudzuje kvantifikovanú mieru príspevku projektu k špecifickému cieľu 4.5.1 OP KŽP vyjadrenú na základe princípu Value for Money ako pomer celkových oprávnených výdavkov na hlavné aktivity projektu v sume vyjadrenej bez DPH a deklarovanej cieľovej hodnoty príslušného ukazovateľa projektu vzťahujúceho sa na špecifický cieľ 4.5.1 OP KŽP.</t>
  </si>
  <si>
    <t>Úspora primárnych energetických zdrojov v zariadeniach pre vysoko účinnú kombinovanú výrobu elektriny a tepla</t>
  </si>
  <si>
    <t>Výstavba, rekonštrukcia a modernizácia zariadení na výrobu elektriny a tepla vysoko účinnou kombinovanou výrobou  s maximálnym tepelným príkonom 20 MW.</t>
  </si>
  <si>
    <r>
      <t xml:space="preserve">Výpočet hodnoty Value for Money 
</t>
    </r>
    <r>
      <rPr>
        <i/>
        <sz val="12"/>
        <rFont val="Arial Narrow"/>
        <family val="2"/>
        <charset val="238"/>
      </rPr>
      <t>Vypočítajte hodnotu príspevku projektu k špecifickému cieľu 4.5.1 OP KŽP ako pomer celkových oprávnených výdavkov na hlavné aktivity projektu v sume vyjadrenej bez DPH a deklarovanej cieľovej hodnoty ukazovateľa projektu – Úspora primárnych energetických zdrojov v zariadeniach pre vysoko účinnú kombinovanú výrobu elektriny a tepla.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</si>
  <si>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 xml:space="preserve">Výstavba, rekonštrukcia a modernizácia zariadení na výrobu elektriny a tepla vysoko účinnou kombinovanou výrobou s maximálnym tepelným príkonom 20 MW </t>
  </si>
  <si>
    <t xml:space="preserve">Softvér </t>
  </si>
  <si>
    <r>
      <t xml:space="preserve">Nákup strojov, prístrojov, zariadení, techniky a náradia </t>
    </r>
    <r>
      <rPr>
        <i/>
        <sz val="11"/>
        <rFont val="Arial"/>
        <family val="2"/>
        <charset val="238"/>
      </rPr>
      <t>vrátane dodávky a montáže zariadení a prvého zaškolení VUKVET</t>
    </r>
  </si>
  <si>
    <t>Modernizácia strojov, prístrojov, zariadení, techniky a náradia, ak ich modernizácia súvisí so zariadeniami VUKVET</t>
  </si>
  <si>
    <t xml:space="preserve"> Kontrafaktuálny rozpočet</t>
  </si>
  <si>
    <r>
      <t xml:space="preserve">Dbajte prosím na súlad údajov uvedených v položkovitom rozpise výdavkov rozpočtu projektu s údajmi uvedenými vo formulári ŽoNFP, ako aj v ďalších prílohách ŽoNFP. V prípade stanovenia výška výdavku </t>
    </r>
    <r>
      <rPr>
        <b/>
        <sz val="11"/>
        <rFont val="Arial"/>
        <family val="2"/>
        <charset val="238"/>
      </rPr>
      <t xml:space="preserve">na základe znaleckého alebo odborného posudku, </t>
    </r>
    <r>
      <rPr>
        <sz val="11"/>
        <rFont val="Arial"/>
        <family val="2"/>
        <charset val="238"/>
      </rPr>
      <t>žiadateľ predkladá ako súčasť ŽoNFP znalecký alebo odborný posudok.  V prípade stanovenia výška výdavku na základe</t>
    </r>
    <r>
      <rPr>
        <b/>
        <sz val="11"/>
        <rFont val="Arial"/>
        <family val="2"/>
        <charset val="238"/>
      </rPr>
      <t xml:space="preserve"> zmluvy s odkladacou podmienkou uzavretej s úspešným uchádzačom</t>
    </r>
    <r>
      <rPr>
        <sz val="11"/>
        <rFont val="Arial"/>
        <family val="2"/>
        <charset val="238"/>
      </rPr>
      <t xml:space="preserve"> ako výsledkom vykonaného verejného obstarávania, žiadateľ predkladá ako súčasť ŽoNFP zmluvu s odkladacou podmienkou uzavretú s úspešným uchádzačom. Uvedené rovnako platí aj v prípade, ak bola výška výdavku stanovená na základe </t>
    </r>
    <r>
      <rPr>
        <b/>
        <sz val="11"/>
        <rFont val="Arial"/>
        <family val="2"/>
        <charset val="238"/>
      </rPr>
      <t>prieskumu trhu.</t>
    </r>
    <r>
      <rPr>
        <sz val="11"/>
        <rFont val="Arial"/>
        <family val="2"/>
        <charset val="238"/>
      </rPr>
      <t xml:space="preserv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 ktorého výsledkom bola zmluva s odkladacou podmienkou uzatvorená s úspešným uchádzačom a na základe ktorej bola stanovená výška príslušného výdavku v rozpočte. </t>
    </r>
  </si>
  <si>
    <r>
      <t>Pole "</t>
    </r>
    <r>
      <rPr>
        <b/>
        <i/>
        <sz val="11"/>
        <color theme="1"/>
        <rFont val="Arial Narrow"/>
        <family val="2"/>
        <charset val="238"/>
      </rPr>
      <t>Spôsob stanovenia výšky výdavku</t>
    </r>
    <r>
      <rPr>
        <sz val="11"/>
        <color theme="1"/>
        <rFont val="Arial Narrow"/>
        <family val="2"/>
        <charset val="238"/>
      </rPr>
      <t>". V predmetnom poli vyberte z roletového menu príslušný spôsob stanovenia výšky výdavku.</t>
    </r>
    <r>
      <rPr>
        <sz val="11"/>
        <color rgb="FFFF0000"/>
        <rFont val="Arial Narrow"/>
        <family val="2"/>
        <charset val="238"/>
      </rPr>
      <t xml:space="preserve"> </t>
    </r>
    <r>
      <rPr>
        <strike/>
        <sz val="11"/>
        <color rgb="FFFF0000"/>
        <rFont val="Arial Narrow"/>
        <family val="2"/>
        <charset val="238"/>
      </rPr>
      <t/>
    </r>
  </si>
  <si>
    <r>
      <t>Pole "</t>
    </r>
    <r>
      <rPr>
        <b/>
        <i/>
        <sz val="11"/>
        <color theme="1"/>
        <rFont val="Arial"/>
        <family val="2"/>
        <charset val="238"/>
      </rPr>
      <t>Spôsob stanovenia výšky výdavku</t>
    </r>
    <r>
      <rPr>
        <sz val="11"/>
        <color theme="1"/>
        <rFont val="Arial"/>
        <family val="2"/>
        <charset val="238"/>
      </rPr>
      <t>". V predmetnom poli vyberte z roletového menu príslušný spôsob stanovenia výšky výdavku.</t>
    </r>
    <r>
      <rPr>
        <sz val="11"/>
        <color rgb="FFFF0000"/>
        <rFont val="Arial"/>
        <family val="2"/>
        <charset val="238"/>
      </rPr>
      <t xml:space="preserve"> </t>
    </r>
    <r>
      <rPr>
        <strike/>
        <sz val="11"/>
        <color rgb="FFFF0000"/>
        <rFont val="Cambria"/>
        <family val="1"/>
        <charset val="238"/>
      </rPr>
      <t/>
    </r>
  </si>
  <si>
    <r>
      <t>Pole "</t>
    </r>
    <r>
      <rPr>
        <b/>
        <i/>
        <sz val="11"/>
        <color theme="1"/>
        <rFont val="Arial Narrow"/>
        <family val="2"/>
        <charset val="238"/>
      </rPr>
      <t>Vecný popis výdavku</t>
    </r>
    <r>
      <rPr>
        <sz val="11"/>
        <color theme="1"/>
        <rFont val="Arial Narrow"/>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 V prípade, ak je vecný popis/špecifikácia výdavkov súčasťou inej prílohy ŽoNFP, je postačujúce uvedenie odkazu na príslušnú prílohu.
Ak v prípade inštalácie dodatočného vybavenia k existujúcemu zariadeniu, za splnenia všetkých relevantných podmienok možno považovať výšku kontrafatuálnej investície za nulovú, je žiadateľ povinný v bunke uviesť, že výška kontrafaktuálnej investície sa rovná 0 a odkázať na priložené stanovisko vypracované odborne spôsobilou osobou. </t>
    </r>
  </si>
  <si>
    <t>viac ako 550</t>
  </si>
  <si>
    <t>menej ako 200</t>
  </si>
  <si>
    <t>Deň realizácie prieskumu:</t>
  </si>
  <si>
    <t>Dátum ponuky</t>
  </si>
  <si>
    <r>
      <t xml:space="preserve">*  Žiadateľ predkladá k záznamu z vyhodnotenia písomného prieskumu trhu ako súčasť ŽoNFP podpornú dokumentáciu, t.j. cenové ponuky a </t>
    </r>
    <r>
      <rPr>
        <b/>
        <sz val="11"/>
        <color rgb="FF0070C0"/>
        <rFont val="Arial"/>
        <family val="2"/>
        <charset val="238"/>
      </rPr>
      <t>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</si>
  <si>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r>
      <t>*  Žiadateľ predkladá k záznamu z vyhodnotenia písomného prieskumu trhu ako súčasť ŽoNFP podpornú dokumentáciu, t.j. cenové ponuky a</t>
    </r>
    <r>
      <rPr>
        <b/>
        <sz val="11"/>
        <color rgb="FF0070C0"/>
        <rFont val="Arial"/>
        <family val="2"/>
        <charset val="238"/>
      </rPr>
      <t xml:space="preserve"> špecifikáciu predmetu zákazky. Údaje v zázname z vyhodnotenia prieskumu trhu musia byť v súlade s cenovými ponukami.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r>
  </si>
  <si>
    <t>Cena s DPH</t>
  </si>
  <si>
    <t xml:space="preserve">Výška výdavku bola stanovená na základe stanoviska odborne spôsobilej osoby v súlade s podmienkami ustanovenými v Príručke pre žiadateľa pre prílohu č. 8 ŽoNFP - Dokumentácia k oprávnenosti výdavkov. </t>
  </si>
  <si>
    <t>Predloženie cenových ponúk od potenciálnych dodávateľov (listinne, elektronicky).</t>
  </si>
  <si>
    <r>
      <t xml:space="preserve">Výška výdavku bola stanovená na základe podrobného rozpočtu stavebných prác vypracovaného a overeného oprávnenou osobou s využitím stavebných cenníkov v súlade s podmienkami ustanovenými v Príručke pre žiadateľa pre prílohu č. 8 ŽoNFP - </t>
    </r>
    <r>
      <rPr>
        <i/>
        <sz val="11"/>
        <color theme="1"/>
        <rFont val="Calibri"/>
        <family val="2"/>
        <charset val="238"/>
        <scheme val="minor"/>
      </rPr>
      <t>Dokumentácia k oprávnenosti výdavkov</t>
    </r>
    <r>
      <rPr>
        <sz val="11"/>
        <color theme="1"/>
        <rFont val="Calibri"/>
        <family val="2"/>
        <charset val="238"/>
        <scheme val="minor"/>
      </rPr>
      <t xml:space="preserve">. </t>
    </r>
  </si>
  <si>
    <t>200 - 550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</si>
</sst>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K_č_s_-;\-* #,##0.00\ _K_č_s_-;_-* &quot;-&quot;??\ _K_č_s_-;_-@_-"/>
  </numFmts>
  <fonts count="63"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0"/>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b/>
      <sz val="16"/>
      <color theme="1"/>
      <name val="Arial"/>
      <family val="2"/>
      <charset val="238"/>
    </font>
    <font>
      <sz val="10"/>
      <color theme="0"/>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4"/>
      <color theme="0"/>
      <name val="Arial"/>
      <family val="2"/>
      <charset val="238"/>
    </font>
    <font>
      <b/>
      <sz val="12"/>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sz val="12"/>
      <color theme="0"/>
      <name val="Arial"/>
      <family val="2"/>
      <charset val="238"/>
    </font>
    <font>
      <sz val="12"/>
      <color theme="0"/>
      <name val="Calibri"/>
      <family val="2"/>
      <charset val="238"/>
      <scheme val="minor"/>
    </font>
    <font>
      <sz val="12"/>
      <name val="Arial"/>
      <family val="2"/>
      <charset val="238"/>
    </font>
    <font>
      <i/>
      <sz val="10"/>
      <name val="Arial"/>
      <family val="2"/>
      <charset val="238"/>
    </font>
    <font>
      <u/>
      <sz val="11"/>
      <name val="Arial"/>
      <family val="2"/>
      <charset val="238"/>
    </font>
    <font>
      <i/>
      <sz val="11"/>
      <color theme="0"/>
      <name val="Arial"/>
      <family val="2"/>
      <charset val="238"/>
    </font>
    <font>
      <sz val="11"/>
      <color theme="0"/>
      <name val="Arial"/>
      <family val="2"/>
      <charset val="238"/>
    </font>
    <font>
      <i/>
      <sz val="11"/>
      <name val="Arial"/>
      <family val="2"/>
      <charset val="238"/>
    </font>
    <font>
      <b/>
      <sz val="16"/>
      <color theme="0"/>
      <name val="Arial"/>
      <family val="2"/>
      <charset val="238"/>
    </font>
    <font>
      <b/>
      <sz val="12"/>
      <name val="Arial"/>
      <family val="2"/>
      <charset val="238"/>
    </font>
    <font>
      <b/>
      <i/>
      <sz val="11"/>
      <name val="Arial"/>
      <family val="2"/>
      <charset val="238"/>
    </font>
    <font>
      <b/>
      <sz val="12"/>
      <color theme="1"/>
      <name val="Arial Narrow"/>
      <family val="2"/>
      <charset val="238"/>
    </font>
    <font>
      <b/>
      <sz val="12"/>
      <color theme="0"/>
      <name val="Arial Narrow"/>
      <family val="2"/>
      <charset val="238"/>
    </font>
    <font>
      <b/>
      <i/>
      <sz val="12"/>
      <color theme="0"/>
      <name val="Arial Narrow"/>
      <family val="2"/>
      <charset val="238"/>
    </font>
    <font>
      <sz val="10"/>
      <name val="Arial CE"/>
      <family val="2"/>
      <charset val="238"/>
    </font>
    <font>
      <sz val="10"/>
      <name val="Arial"/>
      <family val="2"/>
      <charset val="238"/>
    </font>
    <font>
      <sz val="11"/>
      <color theme="0"/>
      <name val="Calibri"/>
      <family val="2"/>
      <charset val="238"/>
      <scheme val="minor"/>
    </font>
    <font>
      <i/>
      <sz val="10"/>
      <color theme="1"/>
      <name val="Arial"/>
      <family val="2"/>
      <charset val="238"/>
    </font>
    <font>
      <b/>
      <sz val="12"/>
      <color theme="1"/>
      <name val="Calibri"/>
      <family val="2"/>
      <charset val="238"/>
      <scheme val="minor"/>
    </font>
    <font>
      <sz val="11"/>
      <color theme="1"/>
      <name val="Arial Narrow"/>
      <family val="2"/>
      <charset val="238"/>
    </font>
    <font>
      <b/>
      <i/>
      <sz val="11"/>
      <color theme="1"/>
      <name val="Arial Narrow"/>
      <family val="2"/>
      <charset val="238"/>
    </font>
    <font>
      <i/>
      <u/>
      <sz val="11"/>
      <color theme="1"/>
      <name val="Arial Narrow"/>
      <family val="2"/>
      <charset val="238"/>
    </font>
    <font>
      <b/>
      <sz val="11"/>
      <color theme="1"/>
      <name val="Arial Narrow"/>
      <family val="2"/>
      <charset val="238"/>
    </font>
    <font>
      <sz val="11"/>
      <name val="Calibri"/>
      <family val="2"/>
      <charset val="238"/>
      <scheme val="minor"/>
    </font>
    <font>
      <b/>
      <sz val="14"/>
      <name val="Arial"/>
      <family val="2"/>
      <charset val="238"/>
    </font>
    <font>
      <b/>
      <sz val="8"/>
      <color indexed="81"/>
      <name val="Tahoma"/>
      <family val="2"/>
      <charset val="238"/>
    </font>
    <font>
      <sz val="9"/>
      <color indexed="81"/>
      <name val="Tahoma"/>
      <family val="2"/>
      <charset val="238"/>
    </font>
    <font>
      <b/>
      <i/>
      <sz val="12"/>
      <color theme="0"/>
      <name val="Arial"/>
      <family val="2"/>
      <charset val="238"/>
    </font>
    <font>
      <sz val="14"/>
      <name val="Arial"/>
      <family val="2"/>
      <charset val="238"/>
    </font>
    <font>
      <b/>
      <sz val="11"/>
      <color rgb="FF0070C0"/>
      <name val="Arial"/>
      <family val="2"/>
      <charset val="238"/>
    </font>
    <font>
      <sz val="12"/>
      <color theme="1"/>
      <name val="Arial Narrow"/>
      <family val="2"/>
      <charset val="238"/>
    </font>
    <font>
      <b/>
      <sz val="12"/>
      <name val="Arial Narrow"/>
      <family val="2"/>
      <charset val="238"/>
    </font>
    <font>
      <b/>
      <sz val="16"/>
      <name val="Arial Narrow"/>
      <family val="2"/>
      <charset val="238"/>
    </font>
    <font>
      <i/>
      <sz val="12"/>
      <name val="Arial Narrow"/>
      <family val="2"/>
      <charset val="238"/>
    </font>
    <font>
      <sz val="12"/>
      <name val="Arial Narrow"/>
      <family val="2"/>
      <charset val="238"/>
    </font>
    <font>
      <b/>
      <sz val="16"/>
      <color rgb="FF000000"/>
      <name val="Arial Narrow"/>
      <family val="2"/>
      <charset val="238"/>
    </font>
    <font>
      <i/>
      <sz val="10"/>
      <color theme="1"/>
      <name val="Arial Narrow"/>
      <family val="2"/>
      <charset val="238"/>
    </font>
    <font>
      <sz val="11"/>
      <color rgb="FFFF0000"/>
      <name val="Arial Narrow"/>
      <family val="2"/>
      <charset val="238"/>
    </font>
    <font>
      <strike/>
      <sz val="11"/>
      <color rgb="FFFF0000"/>
      <name val="Arial Narrow"/>
      <family val="2"/>
      <charset val="238"/>
    </font>
    <font>
      <sz val="11"/>
      <color rgb="FFFF0000"/>
      <name val="Arial"/>
      <family val="2"/>
      <charset val="238"/>
    </font>
    <font>
      <strike/>
      <sz val="11"/>
      <color rgb="FFFF0000"/>
      <name val="Cambria"/>
      <family val="1"/>
      <charset val="238"/>
    </font>
    <font>
      <b/>
      <sz val="11"/>
      <color theme="1"/>
      <name val="Calibri"/>
      <family val="2"/>
      <charset val="238"/>
      <scheme val="minor"/>
    </font>
  </fonts>
  <fills count="19">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6" tint="-0.499984740745262"/>
        <bgColor indexed="64"/>
      </patternFill>
    </fill>
    <fill>
      <patternFill patternType="solid">
        <fgColor rgb="FF92D050"/>
        <bgColor indexed="64"/>
      </patternFill>
    </fill>
    <fill>
      <patternFill patternType="solid">
        <fgColor rgb="FFFF000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theme="0"/>
      </left>
      <right/>
      <top style="thin">
        <color theme="1"/>
      </top>
      <bottom style="medium">
        <color theme="0"/>
      </bottom>
      <diagonal/>
    </border>
    <border>
      <left/>
      <right/>
      <top style="thin">
        <color theme="1"/>
      </top>
      <bottom style="medium">
        <color theme="0"/>
      </bottom>
      <diagonal/>
    </border>
    <border>
      <left/>
      <right style="medium">
        <color theme="0"/>
      </right>
      <top style="thin">
        <color theme="1"/>
      </top>
      <bottom style="medium">
        <color theme="0"/>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theme="0"/>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theme="1"/>
      </bottom>
      <diagonal/>
    </border>
    <border>
      <left/>
      <right/>
      <top style="medium">
        <color indexed="64"/>
      </top>
      <bottom style="medium">
        <color theme="1"/>
      </bottom>
      <diagonal/>
    </border>
    <border>
      <left style="thin">
        <color indexed="64"/>
      </left>
      <right style="thin">
        <color indexed="64"/>
      </right>
      <top style="medium">
        <color indexed="64"/>
      </top>
      <bottom/>
      <diagonal/>
    </border>
    <border>
      <left style="medium">
        <color indexed="64"/>
      </left>
      <right/>
      <top style="medium">
        <color theme="1"/>
      </top>
      <bottom style="medium">
        <color indexed="64"/>
      </bottom>
      <diagonal/>
    </border>
    <border>
      <left/>
      <right/>
      <top style="medium">
        <color theme="1"/>
      </top>
      <bottom style="medium">
        <color indexed="64"/>
      </bottom>
      <diagonal/>
    </border>
    <border>
      <left/>
      <right style="medium">
        <color indexed="64"/>
      </right>
      <top style="medium">
        <color theme="1"/>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style="thin">
        <color indexed="64"/>
      </top>
      <bottom style="thin">
        <color indexed="64"/>
      </bottom>
      <diagonal/>
    </border>
    <border>
      <left style="medium">
        <color theme="0"/>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s>
  <cellStyleXfs count="4">
    <xf numFmtId="0" fontId="0" fillId="0" borderId="0"/>
    <xf numFmtId="0" fontId="35" fillId="0" borderId="0"/>
    <xf numFmtId="0" fontId="36" fillId="0" borderId="0"/>
    <xf numFmtId="164" fontId="8" fillId="0" borderId="0" applyFont="0" applyFill="0" applyBorder="0" applyAlignment="0" applyProtection="0"/>
  </cellStyleXfs>
  <cellXfs count="580">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5" fillId="0" borderId="1" xfId="0" applyNumberFormat="1" applyFont="1" applyBorder="1" applyAlignment="1" applyProtection="1">
      <alignment horizontal="center" vertical="center" wrapText="1"/>
      <protection locked="0"/>
    </xf>
    <xf numFmtId="0" fontId="8" fillId="0" borderId="1" xfId="0" applyFont="1" applyBorder="1" applyAlignment="1" applyProtection="1">
      <alignment horizontal="justify" wrapText="1"/>
      <protection locked="0"/>
    </xf>
    <xf numFmtId="0" fontId="0" fillId="0" borderId="0" xfId="0" applyFont="1" applyProtection="1">
      <protection locked="0"/>
    </xf>
    <xf numFmtId="0" fontId="10" fillId="0" borderId="14"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3" fillId="0" borderId="0" xfId="0" applyFont="1" applyProtection="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3" fillId="0" borderId="0" xfId="0" applyFont="1" applyBorder="1" applyAlignment="1" applyProtection="1"/>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0" borderId="0" xfId="0" applyFont="1" applyProtection="1"/>
    <xf numFmtId="0" fontId="3" fillId="0" borderId="0" xfId="0" applyFont="1" applyAlignment="1" applyProtection="1">
      <alignment horizontal="center"/>
    </xf>
    <xf numFmtId="0" fontId="3"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3" fillId="0" borderId="0" xfId="0" applyFont="1" applyAlignment="1" applyProtection="1">
      <protection locked="0"/>
    </xf>
    <xf numFmtId="0" fontId="1"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2" fillId="6" borderId="1" xfId="0" applyFont="1" applyFill="1" applyBorder="1" applyAlignment="1" applyProtection="1">
      <alignment horizontal="center" vertical="center"/>
      <protection locked="0"/>
    </xf>
    <xf numFmtId="0" fontId="20" fillId="5" borderId="1" xfId="0" applyFont="1" applyFill="1" applyBorder="1" applyAlignment="1" applyProtection="1">
      <alignment horizontal="center" vertical="center"/>
      <protection locked="0"/>
    </xf>
    <xf numFmtId="4" fontId="20" fillId="0" borderId="1" xfId="0" applyNumberFormat="1" applyFont="1" applyBorder="1" applyAlignment="1" applyProtection="1">
      <alignment wrapText="1"/>
      <protection locked="0"/>
    </xf>
    <xf numFmtId="0" fontId="20"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3" fillId="0" borderId="0" xfId="0" applyFont="1" applyAlignment="1" applyProtection="1">
      <alignment horizontal="left"/>
      <protection locked="0"/>
    </xf>
    <xf numFmtId="0" fontId="0" fillId="0" borderId="7" xfId="0" applyBorder="1" applyProtection="1">
      <protection locked="0"/>
    </xf>
    <xf numFmtId="0" fontId="5" fillId="0" borderId="0" xfId="0" applyFont="1" applyFill="1" applyAlignment="1" applyProtection="1">
      <alignment wrapText="1"/>
    </xf>
    <xf numFmtId="0" fontId="3" fillId="0" borderId="0" xfId="0" applyFont="1" applyAlignment="1" applyProtection="1">
      <alignment horizontal="center" wrapText="1"/>
    </xf>
    <xf numFmtId="0" fontId="3" fillId="0" borderId="0" xfId="0" applyFont="1" applyAlignment="1" applyProtection="1">
      <alignment horizontal="center" vertical="center" wrapText="1"/>
    </xf>
    <xf numFmtId="0" fontId="5" fillId="2"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11" fillId="0" borderId="0" xfId="0" applyFont="1" applyAlignment="1" applyProtection="1">
      <alignment horizontal="left"/>
    </xf>
    <xf numFmtId="0" fontId="3" fillId="0" borderId="0" xfId="0" applyFont="1" applyAlignment="1" applyProtection="1">
      <alignment horizontal="left" wrapText="1"/>
    </xf>
    <xf numFmtId="0" fontId="17" fillId="0" borderId="0" xfId="0" applyFont="1" applyAlignment="1" applyProtection="1">
      <alignment horizontal="left"/>
      <protection locked="0"/>
    </xf>
    <xf numFmtId="0" fontId="11" fillId="0" borderId="0" xfId="0" applyFont="1" applyAlignment="1" applyProtection="1">
      <alignment horizontal="left"/>
    </xf>
    <xf numFmtId="0" fontId="0" fillId="0" borderId="0" xfId="0" applyAlignment="1" applyProtection="1">
      <alignment vertical="center"/>
    </xf>
    <xf numFmtId="0" fontId="12" fillId="7" borderId="21" xfId="0" applyFont="1" applyFill="1" applyBorder="1" applyAlignment="1" applyProtection="1">
      <alignment horizontal="center" vertical="center" wrapText="1"/>
    </xf>
    <xf numFmtId="0" fontId="12" fillId="7" borderId="22" xfId="0" applyFont="1" applyFill="1" applyBorder="1" applyAlignment="1" applyProtection="1">
      <alignment horizontal="center" vertical="center" wrapText="1"/>
    </xf>
    <xf numFmtId="0" fontId="12" fillId="7" borderId="23" xfId="0" applyFont="1" applyFill="1" applyBorder="1" applyAlignment="1" applyProtection="1">
      <alignment horizontal="center" vertical="center" wrapText="1"/>
    </xf>
    <xf numFmtId="0" fontId="5" fillId="2" borderId="0" xfId="0" applyFont="1" applyFill="1" applyBorder="1" applyAlignment="1" applyProtection="1">
      <alignment horizontal="center" wrapText="1"/>
      <protection locked="0"/>
    </xf>
    <xf numFmtId="0" fontId="0" fillId="2" borderId="0" xfId="0" applyFill="1" applyBorder="1" applyAlignment="1" applyProtection="1">
      <alignment horizontal="center" vertical="center"/>
      <protection locked="0"/>
    </xf>
    <xf numFmtId="0" fontId="0" fillId="0" borderId="1" xfId="0" applyBorder="1" applyAlignment="1" applyProtection="1">
      <alignment horizontal="center" vertical="center" wrapText="1"/>
      <protection locked="0"/>
    </xf>
    <xf numFmtId="0" fontId="0" fillId="0" borderId="0" xfId="0" applyBorder="1" applyAlignment="1" applyProtection="1">
      <alignment horizontal="center" vertical="center"/>
    </xf>
    <xf numFmtId="0" fontId="0" fillId="0" borderId="0" xfId="0" applyBorder="1" applyProtection="1"/>
    <xf numFmtId="0" fontId="0" fillId="0" borderId="0" xfId="0" applyBorder="1" applyAlignment="1" applyProtection="1">
      <alignment horizontal="center"/>
    </xf>
    <xf numFmtId="0" fontId="2" fillId="0" borderId="0" xfId="0" applyFont="1" applyBorder="1" applyAlignment="1" applyProtection="1">
      <alignment horizontal="left" vertical="center"/>
      <protection locked="0"/>
    </xf>
    <xf numFmtId="0" fontId="11" fillId="0" borderId="0" xfId="0" applyFont="1" applyBorder="1" applyAlignment="1" applyProtection="1">
      <alignment horizontal="left"/>
    </xf>
    <xf numFmtId="0" fontId="10" fillId="0" borderId="1" xfId="0" applyFont="1" applyFill="1" applyBorder="1" applyAlignment="1" applyProtection="1">
      <alignment vertical="center" wrapText="1"/>
      <protection locked="0"/>
    </xf>
    <xf numFmtId="49" fontId="10" fillId="2" borderId="0" xfId="0" applyNumberFormat="1" applyFont="1" applyFill="1" applyBorder="1" applyAlignment="1" applyProtection="1">
      <alignment wrapText="1"/>
    </xf>
    <xf numFmtId="0" fontId="0" fillId="0" borderId="0" xfId="0" applyFont="1"/>
    <xf numFmtId="0" fontId="5" fillId="0" borderId="20" xfId="0" applyFont="1" applyBorder="1" applyAlignment="1" applyProtection="1">
      <alignment horizontal="center" vertical="center" wrapText="1"/>
      <protection locked="0"/>
    </xf>
    <xf numFmtId="4" fontId="5" fillId="0" borderId="20" xfId="0" applyNumberFormat="1" applyFont="1" applyBorder="1" applyAlignment="1" applyProtection="1">
      <alignment horizontal="center" vertical="center" wrapText="1"/>
      <protection locked="0"/>
    </xf>
    <xf numFmtId="0" fontId="17" fillId="0" borderId="0" xfId="0" applyFont="1" applyProtection="1"/>
    <xf numFmtId="0" fontId="3" fillId="0" borderId="0" xfId="0" applyFont="1" applyAlignment="1" applyProtection="1">
      <alignment horizontal="justify" vertical="top" wrapText="1"/>
      <protection locked="0"/>
    </xf>
    <xf numFmtId="0" fontId="13"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protection locked="0"/>
    </xf>
    <xf numFmtId="49" fontId="10" fillId="0" borderId="0" xfId="0" applyNumberFormat="1" applyFont="1" applyFill="1" applyBorder="1" applyAlignment="1" applyProtection="1">
      <alignment wrapText="1"/>
    </xf>
    <xf numFmtId="0" fontId="6" fillId="0" borderId="0" xfId="0" applyFont="1" applyFill="1" applyBorder="1" applyAlignment="1" applyProtection="1">
      <alignment horizontal="left" wrapText="1"/>
      <protection locked="0"/>
    </xf>
    <xf numFmtId="0" fontId="5" fillId="0" borderId="0" xfId="0" applyFont="1" applyFill="1" applyBorder="1" applyAlignment="1" applyProtection="1">
      <alignment horizontal="center" wrapText="1"/>
      <protection locked="0"/>
    </xf>
    <xf numFmtId="0" fontId="17" fillId="0" borderId="0" xfId="0" applyFont="1" applyFill="1" applyAlignment="1" applyProtection="1"/>
    <xf numFmtId="0" fontId="0" fillId="0" borderId="0" xfId="0" applyFill="1" applyProtection="1">
      <protection locked="0"/>
    </xf>
    <xf numFmtId="49" fontId="19" fillId="0" borderId="0" xfId="0" applyNumberFormat="1" applyFont="1" applyFill="1" applyAlignment="1" applyProtection="1">
      <alignment horizontal="left"/>
    </xf>
    <xf numFmtId="0" fontId="12" fillId="0" borderId="0" xfId="0" applyFont="1" applyFill="1" applyBorder="1" applyAlignment="1" applyProtection="1">
      <alignment horizontal="center" vertical="center" wrapText="1"/>
    </xf>
    <xf numFmtId="0" fontId="8" fillId="0" borderId="0" xfId="0" applyFont="1" applyFill="1" applyBorder="1" applyAlignment="1" applyProtection="1">
      <alignment horizontal="justify" wrapText="1"/>
      <protection locked="0"/>
    </xf>
    <xf numFmtId="0" fontId="0" fillId="0" borderId="0" xfId="0"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justify" wrapText="1"/>
      <protection locked="0"/>
    </xf>
    <xf numFmtId="0" fontId="11" fillId="0" borderId="0" xfId="0" applyFont="1" applyFill="1" applyAlignment="1" applyProtection="1">
      <alignment horizontal="left"/>
    </xf>
    <xf numFmtId="0" fontId="14" fillId="0" borderId="0" xfId="0" applyFont="1" applyFill="1" applyAlignment="1" applyProtection="1"/>
    <xf numFmtId="0" fontId="14" fillId="0" borderId="0" xfId="0" applyFont="1" applyFill="1" applyAlignment="1" applyProtection="1">
      <alignment horizontal="left" vertical="center"/>
    </xf>
    <xf numFmtId="4" fontId="4" fillId="11" borderId="20" xfId="0" applyNumberFormat="1" applyFont="1" applyFill="1" applyBorder="1" applyAlignment="1" applyProtection="1">
      <alignment horizontal="right" vertical="center" wrapText="1"/>
      <protection locked="0"/>
    </xf>
    <xf numFmtId="4" fontId="4" fillId="11" borderId="1" xfId="0" applyNumberFormat="1" applyFont="1" applyFill="1" applyBorder="1" applyAlignment="1" applyProtection="1">
      <alignment horizontal="right" vertical="center" wrapText="1"/>
      <protection locked="0"/>
    </xf>
    <xf numFmtId="4" fontId="30" fillId="3" borderId="32" xfId="0" applyNumberFormat="1" applyFont="1" applyFill="1" applyBorder="1" applyAlignment="1" applyProtection="1">
      <alignment horizontal="right" vertical="center" wrapText="1"/>
      <protection locked="0"/>
    </xf>
    <xf numFmtId="4" fontId="5" fillId="0" borderId="1" xfId="0" applyNumberFormat="1" applyFont="1" applyBorder="1" applyAlignment="1" applyProtection="1">
      <alignment horizontal="right" vertical="center" wrapText="1"/>
      <protection locked="0"/>
    </xf>
    <xf numFmtId="4" fontId="5" fillId="0" borderId="20" xfId="0" applyNumberFormat="1" applyFont="1" applyBorder="1" applyAlignment="1" applyProtection="1">
      <alignment horizontal="right" vertical="center" wrapText="1"/>
      <protection locked="0"/>
    </xf>
    <xf numFmtId="4" fontId="5" fillId="9" borderId="1" xfId="0" applyNumberFormat="1" applyFont="1" applyFill="1" applyBorder="1" applyAlignment="1" applyProtection="1">
      <alignment horizontal="right" vertical="center" wrapText="1"/>
      <protection locked="0"/>
    </xf>
    <xf numFmtId="4" fontId="30" fillId="0" borderId="0" xfId="0" applyNumberFormat="1" applyFont="1" applyFill="1" applyBorder="1" applyAlignment="1" applyProtection="1">
      <alignment horizontal="center" vertical="center" wrapText="1"/>
      <protection locked="0"/>
    </xf>
    <xf numFmtId="0" fontId="3" fillId="0" borderId="0" xfId="0" applyFont="1" applyFill="1" applyProtection="1">
      <protection locked="0"/>
    </xf>
    <xf numFmtId="0" fontId="0" fillId="0" borderId="7" xfId="0" applyFill="1" applyBorder="1" applyProtection="1">
      <protection locked="0"/>
    </xf>
    <xf numFmtId="0" fontId="0" fillId="0" borderId="7" xfId="0" applyBorder="1" applyProtection="1"/>
    <xf numFmtId="0" fontId="0" fillId="0" borderId="0" xfId="0" applyFont="1" applyBorder="1" applyProtection="1"/>
    <xf numFmtId="0" fontId="0" fillId="0" borderId="0" xfId="0" applyBorder="1"/>
    <xf numFmtId="0" fontId="17" fillId="0" borderId="0" xfId="0" applyFont="1" applyAlignment="1" applyProtection="1">
      <alignment horizontal="left"/>
      <protection locked="0"/>
    </xf>
    <xf numFmtId="4" fontId="4" fillId="12" borderId="3" xfId="0" applyNumberFormat="1" applyFont="1" applyFill="1" applyBorder="1" applyAlignment="1" applyProtection="1">
      <alignment horizontal="right" vertical="center" wrapText="1"/>
      <protection locked="0"/>
    </xf>
    <xf numFmtId="4" fontId="4" fillId="12" borderId="32" xfId="0" applyNumberFormat="1" applyFont="1" applyFill="1" applyBorder="1" applyAlignment="1" applyProtection="1">
      <alignment horizontal="right" vertical="center" wrapText="1"/>
      <protection locked="0"/>
    </xf>
    <xf numFmtId="0" fontId="0" fillId="0" borderId="0" xfId="0" applyAlignment="1" applyProtection="1">
      <alignment horizontal="right" vertical="center"/>
    </xf>
    <xf numFmtId="0" fontId="0" fillId="0" borderId="0" xfId="0" applyAlignment="1" applyProtection="1">
      <alignment horizontal="right" vertical="center"/>
      <protection locked="0"/>
    </xf>
    <xf numFmtId="0" fontId="11" fillId="0" borderId="0" xfId="0" applyFont="1" applyBorder="1" applyAlignment="1" applyProtection="1">
      <alignment horizontal="right"/>
    </xf>
    <xf numFmtId="0" fontId="2" fillId="0" borderId="0" xfId="0" applyFont="1" applyFill="1" applyBorder="1" applyAlignment="1" applyProtection="1">
      <alignment horizontal="right" vertical="center"/>
      <protection locked="0"/>
    </xf>
    <xf numFmtId="0" fontId="14" fillId="0" borderId="0" xfId="0" applyFont="1" applyFill="1" applyAlignment="1" applyProtection="1">
      <alignment horizontal="right"/>
    </xf>
    <xf numFmtId="4" fontId="4" fillId="0" borderId="0" xfId="0" applyNumberFormat="1" applyFont="1" applyFill="1" applyBorder="1" applyAlignment="1" applyProtection="1">
      <alignment horizontal="right" vertical="center" wrapText="1"/>
      <protection locked="0"/>
    </xf>
    <xf numFmtId="0" fontId="17" fillId="0" borderId="0" xfId="0" applyFont="1" applyFill="1" applyAlignment="1" applyProtection="1">
      <alignment horizontal="right"/>
    </xf>
    <xf numFmtId="49" fontId="19" fillId="0" borderId="0" xfId="0" applyNumberFormat="1" applyFont="1" applyFill="1" applyAlignment="1" applyProtection="1">
      <alignment horizontal="right"/>
    </xf>
    <xf numFmtId="0" fontId="11" fillId="0" borderId="0" xfId="0" applyFont="1" applyAlignment="1" applyProtection="1">
      <alignment horizontal="right"/>
    </xf>
    <xf numFmtId="4" fontId="17" fillId="12" borderId="32" xfId="0" applyNumberFormat="1" applyFont="1" applyFill="1" applyBorder="1" applyAlignment="1" applyProtection="1">
      <alignment horizontal="right" vertical="center"/>
    </xf>
    <xf numFmtId="0" fontId="3" fillId="0" borderId="0" xfId="0" applyFont="1" applyAlignment="1" applyProtection="1">
      <alignment horizontal="right" vertical="center"/>
      <protection locked="0"/>
    </xf>
    <xf numFmtId="0" fontId="3" fillId="0" borderId="0" xfId="0" applyFont="1" applyAlignment="1" applyProtection="1">
      <alignment horizontal="right" vertical="center"/>
    </xf>
    <xf numFmtId="0" fontId="5" fillId="0" borderId="0" xfId="0" applyFont="1" applyFill="1" applyAlignment="1" applyProtection="1">
      <alignment horizontal="right" wrapText="1"/>
    </xf>
    <xf numFmtId="0" fontId="3" fillId="0" borderId="0" xfId="0" applyFont="1" applyAlignment="1" applyProtection="1">
      <alignment horizontal="right" vertical="center" wrapText="1"/>
    </xf>
    <xf numFmtId="0" fontId="0" fillId="0" borderId="0" xfId="0" applyBorder="1" applyAlignment="1" applyProtection="1">
      <alignment horizontal="right" vertical="center"/>
    </xf>
    <xf numFmtId="0" fontId="3" fillId="0" borderId="0" xfId="0" applyFont="1" applyBorder="1" applyAlignment="1" applyProtection="1">
      <protection locked="0"/>
    </xf>
    <xf numFmtId="0" fontId="10" fillId="9" borderId="1" xfId="0" applyFont="1" applyFill="1" applyBorder="1" applyAlignment="1" applyProtection="1">
      <alignment vertical="center" wrapText="1"/>
      <protection locked="0"/>
    </xf>
    <xf numFmtId="0" fontId="3" fillId="9" borderId="1" xfId="0" applyFont="1" applyFill="1" applyBorder="1" applyAlignment="1" applyProtection="1">
      <alignment vertical="center" wrapText="1"/>
      <protection locked="0"/>
    </xf>
    <xf numFmtId="0" fontId="12" fillId="7" borderId="1" xfId="0" applyFont="1" applyFill="1" applyBorder="1" applyAlignment="1" applyProtection="1">
      <alignment horizontal="center" vertical="center" wrapText="1"/>
    </xf>
    <xf numFmtId="0" fontId="14" fillId="0" borderId="0" xfId="0" applyFont="1" applyBorder="1" applyAlignment="1" applyProtection="1"/>
    <xf numFmtId="0" fontId="14" fillId="0" borderId="0" xfId="0" applyFont="1" applyFill="1" applyBorder="1" applyAlignment="1" applyProtection="1">
      <alignment horizontal="left" vertical="center"/>
    </xf>
    <xf numFmtId="0" fontId="26" fillId="8" borderId="8" xfId="0" applyFont="1" applyFill="1" applyBorder="1" applyAlignment="1" applyProtection="1">
      <alignment horizontal="left" vertical="center"/>
    </xf>
    <xf numFmtId="0" fontId="26" fillId="8" borderId="14" xfId="0" applyFont="1" applyFill="1" applyBorder="1" applyAlignment="1" applyProtection="1">
      <alignment horizontal="left" vertical="center"/>
    </xf>
    <xf numFmtId="0" fontId="26" fillId="8" borderId="11" xfId="0" applyFont="1" applyFill="1" applyBorder="1" applyAlignment="1" applyProtection="1">
      <alignment horizontal="left" vertical="center"/>
    </xf>
    <xf numFmtId="0" fontId="3" fillId="0" borderId="0" xfId="0" applyFont="1" applyBorder="1" applyAlignment="1" applyProtection="1">
      <alignment horizontal="center"/>
      <protection locked="0"/>
    </xf>
    <xf numFmtId="0" fontId="26" fillId="8" borderId="43" xfId="0" applyFont="1" applyFill="1" applyBorder="1" applyAlignment="1" applyProtection="1">
      <alignment horizontal="left" vertical="center"/>
    </xf>
    <xf numFmtId="0" fontId="26" fillId="8" borderId="49" xfId="0" applyFont="1" applyFill="1" applyBorder="1" applyAlignment="1" applyProtection="1">
      <alignment horizontal="left" vertical="center"/>
    </xf>
    <xf numFmtId="0" fontId="26" fillId="8" borderId="44" xfId="0" applyFont="1" applyFill="1" applyBorder="1" applyAlignment="1" applyProtection="1">
      <alignment horizontal="left" vertical="center"/>
    </xf>
    <xf numFmtId="0" fontId="6" fillId="0" borderId="0" xfId="0" applyFont="1" applyFill="1" applyBorder="1" applyAlignment="1" applyProtection="1">
      <alignment horizontal="left" vertical="center" wrapText="1"/>
      <protection locked="0"/>
    </xf>
    <xf numFmtId="0" fontId="0" fillId="0" borderId="0" xfId="0" applyFont="1" applyFill="1" applyProtection="1"/>
    <xf numFmtId="0" fontId="0" fillId="0" borderId="0" xfId="0" applyFont="1" applyFill="1" applyProtection="1">
      <protection locked="0"/>
    </xf>
    <xf numFmtId="0" fontId="12" fillId="7" borderId="6" xfId="0" applyFont="1" applyFill="1" applyBorder="1" applyAlignment="1" applyProtection="1">
      <alignment horizontal="center" vertical="center" wrapText="1"/>
    </xf>
    <xf numFmtId="0" fontId="8" fillId="0" borderId="6" xfId="0" applyFont="1" applyBorder="1" applyAlignment="1" applyProtection="1">
      <alignment horizontal="justify" wrapText="1"/>
      <protection locked="0"/>
    </xf>
    <xf numFmtId="0" fontId="12" fillId="7" borderId="8" xfId="0" applyFont="1" applyFill="1" applyBorder="1" applyAlignment="1" applyProtection="1">
      <alignment horizontal="center" vertical="center" wrapText="1"/>
    </xf>
    <xf numFmtId="0" fontId="12" fillId="7" borderId="9" xfId="0" applyFont="1" applyFill="1" applyBorder="1" applyAlignment="1" applyProtection="1">
      <alignment horizontal="center" vertical="center" wrapText="1"/>
    </xf>
    <xf numFmtId="0" fontId="12" fillId="7" borderId="10" xfId="0" applyFont="1" applyFill="1" applyBorder="1" applyAlignment="1" applyProtection="1">
      <alignment horizontal="center" vertical="center" wrapText="1"/>
    </xf>
    <xf numFmtId="0" fontId="10" fillId="9" borderId="14" xfId="0" applyFont="1" applyFill="1" applyBorder="1" applyAlignment="1" applyProtection="1">
      <alignment vertical="center" wrapText="1"/>
      <protection locked="0"/>
    </xf>
    <xf numFmtId="4" fontId="5" fillId="9" borderId="15" xfId="0" applyNumberFormat="1" applyFont="1" applyFill="1" applyBorder="1" applyAlignment="1" applyProtection="1">
      <alignment horizontal="right" vertical="center" wrapText="1"/>
      <protection locked="0"/>
    </xf>
    <xf numFmtId="0" fontId="10" fillId="0" borderId="50" xfId="0" applyFont="1" applyFill="1" applyBorder="1" applyAlignment="1" applyProtection="1">
      <alignment vertical="center" wrapText="1"/>
      <protection locked="0"/>
    </xf>
    <xf numFmtId="0" fontId="3" fillId="0" borderId="20" xfId="0" applyFont="1" applyFill="1" applyBorder="1" applyAlignment="1" applyProtection="1">
      <alignment vertical="center" wrapText="1"/>
      <protection locked="0"/>
    </xf>
    <xf numFmtId="4" fontId="5" fillId="9" borderId="20" xfId="0" applyNumberFormat="1" applyFont="1" applyFill="1" applyBorder="1" applyAlignment="1" applyProtection="1">
      <alignment horizontal="right" vertical="center" wrapText="1"/>
      <protection locked="0"/>
    </xf>
    <xf numFmtId="4" fontId="4" fillId="9" borderId="32" xfId="0" applyNumberFormat="1" applyFont="1" applyFill="1" applyBorder="1" applyAlignment="1" applyProtection="1">
      <alignment horizontal="right" vertical="center" wrapText="1"/>
      <protection locked="0"/>
    </xf>
    <xf numFmtId="4" fontId="5" fillId="9" borderId="52" xfId="0" applyNumberFormat="1" applyFont="1" applyFill="1" applyBorder="1" applyAlignment="1" applyProtection="1">
      <alignment horizontal="right" vertical="center" wrapText="1"/>
      <protection locked="0"/>
    </xf>
    <xf numFmtId="0" fontId="0" fillId="0" borderId="20" xfId="0" applyBorder="1" applyAlignment="1" applyProtection="1">
      <alignment horizontal="center"/>
      <protection locked="0"/>
    </xf>
    <xf numFmtId="4" fontId="4" fillId="11" borderId="27" xfId="0" applyNumberFormat="1" applyFont="1" applyFill="1" applyBorder="1" applyAlignment="1" applyProtection="1">
      <alignment horizontal="right" vertical="center" wrapText="1"/>
      <protection locked="0"/>
    </xf>
    <xf numFmtId="4" fontId="4" fillId="11" borderId="51" xfId="0" applyNumberFormat="1" applyFont="1" applyFill="1" applyBorder="1" applyAlignment="1" applyProtection="1">
      <alignment horizontal="right" vertical="center" wrapText="1"/>
      <protection locked="0"/>
    </xf>
    <xf numFmtId="0" fontId="37" fillId="6" borderId="1" xfId="0" applyFont="1" applyFill="1" applyBorder="1" applyAlignment="1" applyProtection="1">
      <alignment horizontal="center" vertical="center"/>
      <protection locked="0"/>
    </xf>
    <xf numFmtId="0" fontId="0" fillId="5" borderId="1" xfId="0" applyFont="1" applyFill="1" applyBorder="1" applyAlignment="1" applyProtection="1">
      <alignment horizontal="center" vertical="center"/>
      <protection locked="0"/>
    </xf>
    <xf numFmtId="0" fontId="0" fillId="0" borderId="1" xfId="0" applyFont="1" applyBorder="1" applyAlignment="1" applyProtection="1">
      <alignment wrapText="1"/>
      <protection locked="0"/>
    </xf>
    <xf numFmtId="0" fontId="1" fillId="0" borderId="0" xfId="0" applyFont="1" applyAlignment="1" applyProtection="1">
      <alignment horizontal="left"/>
      <protection locked="0"/>
    </xf>
    <xf numFmtId="0" fontId="0" fillId="0" borderId="0" xfId="0" applyFont="1" applyBorder="1" applyAlignment="1" applyProtection="1">
      <protection locked="0"/>
    </xf>
    <xf numFmtId="0" fontId="0" fillId="0" borderId="1" xfId="0" applyFont="1" applyBorder="1" applyProtection="1">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protection locked="0"/>
    </xf>
    <xf numFmtId="0" fontId="27" fillId="6" borderId="1" xfId="0"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4" fontId="3" fillId="0" borderId="1" xfId="0" applyNumberFormat="1" applyFont="1" applyBorder="1" applyAlignment="1" applyProtection="1">
      <alignment wrapText="1"/>
      <protection locked="0"/>
    </xf>
    <xf numFmtId="0" fontId="3" fillId="0" borderId="1" xfId="0" applyFont="1" applyBorder="1" applyAlignment="1" applyProtection="1">
      <alignment wrapText="1"/>
      <protection locked="0"/>
    </xf>
    <xf numFmtId="0" fontId="39" fillId="0" borderId="0" xfId="0" applyFont="1" applyProtection="1">
      <protection locked="0"/>
    </xf>
    <xf numFmtId="0" fontId="3" fillId="0" borderId="1" xfId="0" applyFont="1" applyBorder="1" applyProtection="1">
      <protection locked="0"/>
    </xf>
    <xf numFmtId="0" fontId="0" fillId="0" borderId="0" xfId="0" applyAlignment="1">
      <alignment horizontal="center"/>
    </xf>
    <xf numFmtId="0" fontId="0" fillId="0" borderId="0" xfId="0" applyAlignment="1">
      <alignment horizontal="center" vertical="center"/>
    </xf>
    <xf numFmtId="0" fontId="44" fillId="0" borderId="0" xfId="0" applyFont="1"/>
    <xf numFmtId="0" fontId="44" fillId="0" borderId="0" xfId="0" applyFont="1" applyBorder="1"/>
    <xf numFmtId="0" fontId="5" fillId="0" borderId="0" xfId="0" applyFont="1" applyFill="1" applyAlignment="1">
      <alignment wrapText="1"/>
    </xf>
    <xf numFmtId="4" fontId="5" fillId="9" borderId="2" xfId="0" applyNumberFormat="1" applyFont="1" applyFill="1" applyBorder="1" applyAlignment="1" applyProtection="1">
      <alignment horizontal="right" vertical="center" wrapText="1"/>
      <protection locked="0"/>
    </xf>
    <xf numFmtId="0" fontId="0" fillId="2" borderId="0" xfId="0" applyFill="1" applyProtection="1"/>
    <xf numFmtId="0" fontId="0" fillId="2" borderId="0" xfId="0" applyFill="1"/>
    <xf numFmtId="0" fontId="0" fillId="2" borderId="0" xfId="0" applyFill="1" applyProtection="1">
      <protection locked="0"/>
    </xf>
    <xf numFmtId="0" fontId="3" fillId="2" borderId="0" xfId="0" applyFont="1" applyFill="1" applyProtection="1">
      <protection locked="0"/>
    </xf>
    <xf numFmtId="0" fontId="3" fillId="2" borderId="0" xfId="0" applyFont="1" applyFill="1" applyAlignment="1" applyProtection="1">
      <alignment horizontal="center"/>
      <protection locked="0"/>
    </xf>
    <xf numFmtId="0" fontId="3" fillId="2" borderId="0" xfId="0" applyFont="1" applyFill="1" applyAlignment="1" applyProtection="1">
      <alignment horizontal="center" vertical="center"/>
      <protection locked="0"/>
    </xf>
    <xf numFmtId="0" fontId="3" fillId="2" borderId="0" xfId="0" applyFont="1" applyFill="1" applyAlignment="1" applyProtection="1">
      <protection locked="0"/>
    </xf>
    <xf numFmtId="0" fontId="44" fillId="2" borderId="0" xfId="0" applyFont="1" applyFill="1"/>
    <xf numFmtId="0" fontId="0" fillId="2" borderId="0" xfId="0" applyFill="1" applyBorder="1"/>
    <xf numFmtId="0" fontId="0" fillId="0" borderId="0" xfId="0"/>
    <xf numFmtId="0" fontId="0" fillId="0" borderId="0" xfId="0"/>
    <xf numFmtId="0" fontId="0" fillId="0" borderId="0" xfId="0" applyBorder="1"/>
    <xf numFmtId="0" fontId="0" fillId="2" borderId="0" xfId="0" applyFill="1" applyBorder="1" applyAlignment="1" applyProtection="1">
      <alignment horizontal="center"/>
      <protection locked="0"/>
    </xf>
    <xf numFmtId="0" fontId="0" fillId="0" borderId="1" xfId="0" applyBorder="1" applyAlignment="1" applyProtection="1">
      <alignment horizontal="justify" vertical="center" wrapText="1"/>
      <protection locked="0"/>
    </xf>
    <xf numFmtId="0" fontId="0" fillId="0" borderId="0" xfId="0" applyAlignment="1">
      <alignment wrapText="1"/>
    </xf>
    <xf numFmtId="0" fontId="0" fillId="0" borderId="0" xfId="0" applyBorder="1" applyAlignment="1">
      <alignment vertical="center"/>
    </xf>
    <xf numFmtId="0" fontId="44" fillId="2" borderId="0" xfId="0" applyFont="1" applyFill="1" applyBorder="1"/>
    <xf numFmtId="0" fontId="0" fillId="0" borderId="0" xfId="0" applyFill="1" applyBorder="1"/>
    <xf numFmtId="0" fontId="0" fillId="0" borderId="0" xfId="0" applyAlignment="1">
      <alignment horizontal="right" vertical="center"/>
    </xf>
    <xf numFmtId="0" fontId="5" fillId="0" borderId="0" xfId="0" applyFont="1" applyFill="1" applyAlignment="1">
      <alignment horizontal="right" wrapText="1"/>
    </xf>
    <xf numFmtId="0" fontId="0" fillId="0" borderId="0" xfId="0"/>
    <xf numFmtId="0" fontId="51" fillId="5" borderId="12" xfId="0" applyFont="1" applyFill="1" applyBorder="1" applyAlignment="1" applyProtection="1">
      <alignment horizontal="center" vertical="center" wrapText="1"/>
    </xf>
    <xf numFmtId="0" fontId="51" fillId="5" borderId="1" xfId="0" applyFont="1" applyFill="1" applyBorder="1" applyAlignment="1" applyProtection="1">
      <alignment horizontal="center" vertical="center" wrapText="1"/>
    </xf>
    <xf numFmtId="0" fontId="51" fillId="5" borderId="9" xfId="0" applyFont="1" applyFill="1" applyBorder="1" applyAlignment="1" applyProtection="1">
      <alignment horizontal="center" vertical="center" wrapText="1"/>
    </xf>
    <xf numFmtId="0" fontId="33" fillId="6" borderId="51" xfId="0" applyFont="1" applyFill="1" applyBorder="1" applyAlignment="1" applyProtection="1">
      <alignment horizontal="center" vertical="center" wrapText="1"/>
    </xf>
    <xf numFmtId="0" fontId="33" fillId="6" borderId="27" xfId="0" applyFont="1" applyFill="1" applyBorder="1" applyAlignment="1" applyProtection="1">
      <alignment horizontal="center" vertical="center" wrapText="1"/>
    </xf>
    <xf numFmtId="0" fontId="33" fillId="6" borderId="25" xfId="0" applyFont="1" applyFill="1" applyBorder="1" applyAlignment="1" applyProtection="1">
      <alignment horizontal="center" vertical="center" wrapText="1"/>
    </xf>
    <xf numFmtId="0" fontId="56" fillId="2" borderId="0" xfId="0" applyFont="1" applyFill="1" applyAlignment="1" applyProtection="1">
      <alignment horizontal="left"/>
    </xf>
    <xf numFmtId="0" fontId="51" fillId="2" borderId="0" xfId="0" applyFont="1" applyFill="1" applyProtection="1"/>
    <xf numFmtId="0" fontId="51" fillId="2" borderId="0" xfId="0" applyFont="1" applyFill="1" applyAlignment="1" applyProtection="1">
      <alignment horizontal="justify" vertical="top" wrapText="1"/>
    </xf>
    <xf numFmtId="0" fontId="40" fillId="2" borderId="0" xfId="0" applyFont="1" applyFill="1" applyProtection="1"/>
    <xf numFmtId="0" fontId="40" fillId="2" borderId="0" xfId="0" applyFont="1" applyFill="1" applyAlignment="1" applyProtection="1">
      <alignment horizontal="justify" vertical="top" wrapText="1"/>
    </xf>
    <xf numFmtId="0" fontId="9" fillId="2" borderId="0" xfId="0" applyFont="1" applyFill="1" applyBorder="1" applyAlignment="1" applyProtection="1">
      <alignment horizontal="justify" vertical="top" wrapText="1"/>
    </xf>
    <xf numFmtId="0" fontId="40" fillId="2" borderId="0" xfId="0" applyFont="1" applyFill="1" applyProtection="1">
      <protection locked="0"/>
    </xf>
    <xf numFmtId="0" fontId="51" fillId="2" borderId="0" xfId="0" applyFont="1" applyFill="1" applyAlignment="1" applyProtection="1">
      <protection locked="0"/>
    </xf>
    <xf numFmtId="0" fontId="40" fillId="2" borderId="0" xfId="0" applyFont="1" applyFill="1" applyAlignment="1" applyProtection="1">
      <protection locked="0"/>
    </xf>
    <xf numFmtId="0" fontId="0" fillId="0" borderId="0" xfId="0"/>
    <xf numFmtId="0" fontId="5" fillId="2" borderId="0" xfId="0" applyNumberFormat="1" applyFont="1" applyFill="1" applyAlignment="1">
      <alignment horizontal="center" vertical="center" wrapText="1"/>
    </xf>
    <xf numFmtId="0" fontId="5" fillId="2" borderId="0" xfId="0" applyNumberFormat="1" applyFont="1" applyFill="1" applyAlignment="1">
      <alignment horizontal="right" vertical="center" wrapText="1"/>
    </xf>
    <xf numFmtId="0" fontId="5" fillId="0" borderId="0" xfId="0" applyFont="1"/>
    <xf numFmtId="0" fontId="5" fillId="0" borderId="0" xfId="0" applyFont="1" applyAlignment="1">
      <alignment horizontal="center"/>
    </xf>
    <xf numFmtId="0" fontId="5" fillId="0" borderId="0" xfId="0" applyFont="1" applyAlignment="1">
      <alignment horizontal="center" vertical="center"/>
    </xf>
    <xf numFmtId="0" fontId="5" fillId="0" borderId="0" xfId="0" applyFont="1" applyAlignment="1">
      <alignment horizontal="right" vertical="center"/>
    </xf>
    <xf numFmtId="0" fontId="44" fillId="0" borderId="0" xfId="0" applyFont="1" applyAlignment="1">
      <alignment horizontal="center"/>
    </xf>
    <xf numFmtId="0" fontId="44" fillId="0" borderId="0" xfId="0" applyFont="1" applyAlignment="1">
      <alignment horizontal="center" vertical="center"/>
    </xf>
    <xf numFmtId="0" fontId="44" fillId="0" borderId="0" xfId="0" applyFont="1" applyAlignment="1">
      <alignment horizontal="right" vertical="center"/>
    </xf>
    <xf numFmtId="0" fontId="5" fillId="0" borderId="0" xfId="0" applyFont="1" applyAlignment="1">
      <alignment horizontal="left" wrapText="1"/>
    </xf>
    <xf numFmtId="0" fontId="5" fillId="0" borderId="0" xfId="0" applyFont="1" applyAlignment="1">
      <alignment horizontal="center" wrapText="1"/>
    </xf>
    <xf numFmtId="0" fontId="5" fillId="0" borderId="0" xfId="0" applyFont="1" applyAlignment="1">
      <alignment horizontal="center" vertical="center" wrapText="1"/>
    </xf>
    <xf numFmtId="0" fontId="5" fillId="0" borderId="0" xfId="0" applyFont="1" applyAlignment="1">
      <alignment horizontal="right" vertical="center" wrapText="1"/>
    </xf>
    <xf numFmtId="0" fontId="0" fillId="0" borderId="0" xfId="0" applyBorder="1"/>
    <xf numFmtId="0" fontId="0" fillId="0" borderId="0" xfId="0" applyBorder="1"/>
    <xf numFmtId="0" fontId="0" fillId="0" borderId="0" xfId="0"/>
    <xf numFmtId="0" fontId="0" fillId="0" borderId="0" xfId="0"/>
    <xf numFmtId="0" fontId="0" fillId="0" borderId="0" xfId="0"/>
    <xf numFmtId="0" fontId="0" fillId="0" borderId="0" xfId="0" applyBorder="1"/>
    <xf numFmtId="4" fontId="30" fillId="17" borderId="32" xfId="0" applyNumberFormat="1" applyFont="1" applyFill="1" applyBorder="1" applyAlignment="1" applyProtection="1">
      <alignment horizontal="right" vertical="center" wrapText="1"/>
      <protection locked="0"/>
    </xf>
    <xf numFmtId="0" fontId="0" fillId="0" borderId="0" xfId="0"/>
    <xf numFmtId="0" fontId="0" fillId="0" borderId="0" xfId="0" applyBorder="1"/>
    <xf numFmtId="0" fontId="0" fillId="0" borderId="0" xfId="0" applyBorder="1"/>
    <xf numFmtId="0" fontId="0" fillId="0" borderId="0" xfId="0"/>
    <xf numFmtId="0" fontId="37" fillId="2" borderId="0" xfId="0" applyFont="1" applyFill="1" applyBorder="1"/>
    <xf numFmtId="0" fontId="37" fillId="2" borderId="0" xfId="0" applyFont="1" applyFill="1"/>
    <xf numFmtId="0" fontId="0" fillId="0" borderId="0" xfId="0" applyBorder="1"/>
    <xf numFmtId="0" fontId="0" fillId="0" borderId="0" xfId="0"/>
    <xf numFmtId="0" fontId="0" fillId="0" borderId="0" xfId="0" applyAlignment="1">
      <alignment vertical="center"/>
    </xf>
    <xf numFmtId="0" fontId="0" fillId="0" borderId="0" xfId="0" applyBorder="1"/>
    <xf numFmtId="0" fontId="17" fillId="0" borderId="0" xfId="0" applyFont="1" applyAlignment="1" applyProtection="1">
      <alignment horizontal="left"/>
      <protection locked="0"/>
    </xf>
    <xf numFmtId="0" fontId="1" fillId="0" borderId="0" xfId="0" applyFont="1" applyAlignment="1" applyProtection="1">
      <alignment horizontal="left" vertical="center"/>
      <protection locked="0"/>
    </xf>
    <xf numFmtId="0" fontId="0" fillId="0" borderId="0" xfId="0"/>
    <xf numFmtId="0" fontId="0" fillId="0" borderId="0" xfId="0" applyAlignment="1" applyProtection="1">
      <alignment horizontal="right"/>
      <protection locked="0"/>
    </xf>
    <xf numFmtId="0" fontId="19" fillId="0" borderId="0" xfId="0" applyFont="1" applyAlignment="1" applyProtection="1">
      <alignment horizontal="left" vertical="center"/>
      <protection locked="0"/>
    </xf>
    <xf numFmtId="0" fontId="0" fillId="0" borderId="0" xfId="0" applyAlignment="1">
      <alignment vertical="center" wrapText="1"/>
    </xf>
    <xf numFmtId="4" fontId="0" fillId="0" borderId="1" xfId="0" applyNumberFormat="1" applyFont="1" applyBorder="1" applyProtection="1">
      <protection locked="0"/>
    </xf>
    <xf numFmtId="4" fontId="62" fillId="0" borderId="1" xfId="0" applyNumberFormat="1" applyFont="1" applyBorder="1" applyProtection="1">
      <protection locked="0"/>
    </xf>
    <xf numFmtId="0" fontId="17" fillId="0" borderId="0" xfId="0" applyFont="1" applyAlignment="1" applyProtection="1">
      <alignment horizontal="left"/>
      <protection locked="0"/>
    </xf>
    <xf numFmtId="0" fontId="1" fillId="0" borderId="0" xfId="0" applyFont="1" applyAlignment="1" applyProtection="1">
      <alignment horizontal="left" vertical="center"/>
      <protection locked="0"/>
    </xf>
    <xf numFmtId="0" fontId="0" fillId="0" borderId="0" xfId="0"/>
    <xf numFmtId="0" fontId="0" fillId="0" borderId="0" xfId="0"/>
    <xf numFmtId="0" fontId="0" fillId="0" borderId="1" xfId="0" applyBorder="1" applyAlignment="1" applyProtection="1">
      <alignment horizontal="center"/>
      <protection locked="0"/>
    </xf>
    <xf numFmtId="0" fontId="3" fillId="2" borderId="0" xfId="0" applyFont="1" applyFill="1" applyBorder="1" applyAlignment="1" applyProtection="1">
      <protection locked="0"/>
    </xf>
    <xf numFmtId="0" fontId="11" fillId="2" borderId="0" xfId="0" applyFont="1" applyFill="1" applyAlignment="1" applyProtection="1">
      <alignment horizontal="left"/>
      <protection locked="0"/>
    </xf>
    <xf numFmtId="0" fontId="26" fillId="8" borderId="8" xfId="0" applyFont="1" applyFill="1" applyBorder="1" applyAlignment="1" applyProtection="1">
      <alignment horizontal="left" vertical="center"/>
      <protection locked="0"/>
    </xf>
    <xf numFmtId="0" fontId="26" fillId="8" borderId="14" xfId="0" applyFont="1" applyFill="1" applyBorder="1" applyAlignment="1" applyProtection="1">
      <alignment horizontal="left" vertical="center"/>
      <protection locked="0"/>
    </xf>
    <xf numFmtId="0" fontId="2" fillId="2" borderId="0" xfId="0" applyFont="1" applyFill="1" applyAlignment="1" applyProtection="1">
      <alignment horizontal="center"/>
      <protection locked="0"/>
    </xf>
    <xf numFmtId="0" fontId="2" fillId="2" borderId="0" xfId="0" applyFont="1" applyFill="1" applyAlignment="1" applyProtection="1">
      <alignment horizontal="center" vertical="center"/>
      <protection locked="0"/>
    </xf>
    <xf numFmtId="0" fontId="30" fillId="13" borderId="3" xfId="0" applyFont="1" applyFill="1" applyBorder="1" applyAlignment="1" applyProtection="1">
      <alignment vertical="center" wrapText="1"/>
      <protection locked="0"/>
    </xf>
    <xf numFmtId="0" fontId="39" fillId="13" borderId="4" xfId="0" applyFont="1" applyFill="1" applyBorder="1" applyAlignment="1" applyProtection="1">
      <alignment vertical="center" wrapText="1"/>
      <protection locked="0"/>
    </xf>
    <xf numFmtId="0" fontId="39" fillId="13" borderId="16" xfId="0" applyFont="1" applyFill="1" applyBorder="1" applyAlignment="1" applyProtection="1">
      <alignment vertical="center" wrapText="1"/>
      <protection locked="0"/>
    </xf>
    <xf numFmtId="0" fontId="12" fillId="7" borderId="23" xfId="0" applyFont="1" applyFill="1" applyBorder="1" applyAlignment="1" applyProtection="1">
      <alignment horizontal="center" vertical="center" wrapText="1"/>
      <protection locked="0"/>
    </xf>
    <xf numFmtId="0" fontId="12" fillId="7" borderId="21" xfId="0" applyFont="1" applyFill="1" applyBorder="1" applyAlignment="1" applyProtection="1">
      <alignment horizontal="center" vertical="center" wrapText="1"/>
      <protection locked="0"/>
    </xf>
    <xf numFmtId="0" fontId="12" fillId="7" borderId="24" xfId="0" applyFont="1" applyFill="1" applyBorder="1" applyAlignment="1" applyProtection="1">
      <alignment horizontal="center" vertical="center" wrapText="1"/>
      <protection locked="0"/>
    </xf>
    <xf numFmtId="0" fontId="12" fillId="7" borderId="1" xfId="0" applyFont="1" applyFill="1" applyBorder="1" applyAlignment="1" applyProtection="1">
      <alignment horizontal="center" vertical="center" wrapText="1"/>
      <protection locked="0"/>
    </xf>
    <xf numFmtId="0" fontId="0" fillId="0" borderId="1" xfId="0" applyBorder="1" applyProtection="1">
      <protection locked="0"/>
    </xf>
    <xf numFmtId="0" fontId="0" fillId="2" borderId="0" xfId="0" applyFill="1" applyBorder="1" applyProtection="1">
      <protection locked="0"/>
    </xf>
    <xf numFmtId="0" fontId="0" fillId="2" borderId="0" xfId="0" applyFill="1" applyAlignment="1" applyProtection="1">
      <alignment horizontal="center"/>
      <protection locked="0"/>
    </xf>
    <xf numFmtId="0" fontId="0" fillId="2" borderId="0" xfId="0" applyFill="1" applyAlignment="1" applyProtection="1">
      <alignment horizontal="center" vertical="center"/>
      <protection locked="0"/>
    </xf>
    <xf numFmtId="0" fontId="0" fillId="2" borderId="0" xfId="0" applyFill="1" applyAlignment="1" applyProtection="1">
      <alignment horizontal="right" vertical="center"/>
      <protection locked="0"/>
    </xf>
    <xf numFmtId="0" fontId="24" fillId="2" borderId="0" xfId="0" applyFont="1" applyFill="1" applyAlignment="1" applyProtection="1">
      <alignment horizontal="right"/>
      <protection locked="0"/>
    </xf>
    <xf numFmtId="0" fontId="2" fillId="2" borderId="0" xfId="0" applyFont="1" applyFill="1" applyAlignment="1" applyProtection="1">
      <alignment horizontal="right"/>
      <protection locked="0"/>
    </xf>
    <xf numFmtId="0" fontId="11" fillId="2" borderId="0" xfId="0" applyFont="1" applyFill="1" applyAlignment="1" applyProtection="1">
      <alignment horizontal="right"/>
      <protection locked="0"/>
    </xf>
    <xf numFmtId="0" fontId="13" fillId="8" borderId="1" xfId="0" applyFont="1" applyFill="1" applyBorder="1" applyAlignment="1" applyProtection="1">
      <protection locked="0"/>
    </xf>
    <xf numFmtId="0" fontId="13" fillId="8" borderId="0" xfId="0" applyFont="1" applyFill="1" applyBorder="1" applyAlignment="1" applyProtection="1">
      <protection locked="0"/>
    </xf>
    <xf numFmtId="0" fontId="2" fillId="15" borderId="1" xfId="0" applyFont="1" applyFill="1" applyBorder="1" applyAlignment="1" applyProtection="1">
      <alignment horizontal="left"/>
      <protection locked="0"/>
    </xf>
    <xf numFmtId="0" fontId="2" fillId="0" borderId="0" xfId="0" applyFont="1" applyFill="1" applyBorder="1" applyAlignment="1" applyProtection="1">
      <alignment horizontal="left"/>
      <protection locked="0"/>
    </xf>
    <xf numFmtId="0" fontId="2" fillId="2" borderId="0" xfId="0" applyFont="1" applyFill="1" applyProtection="1">
      <protection locked="0"/>
    </xf>
    <xf numFmtId="0" fontId="2" fillId="2" borderId="0" xfId="0" applyFont="1" applyFill="1" applyAlignment="1" applyProtection="1">
      <alignment horizontal="right" vertical="center"/>
      <protection locked="0"/>
    </xf>
    <xf numFmtId="0" fontId="16" fillId="16" borderId="55" xfId="0" applyFont="1" applyFill="1" applyBorder="1" applyAlignment="1" applyProtection="1">
      <alignment horizontal="left" vertical="center"/>
      <protection locked="0"/>
    </xf>
    <xf numFmtId="0" fontId="16" fillId="16" borderId="53" xfId="0" applyFont="1" applyFill="1" applyBorder="1" applyAlignment="1" applyProtection="1">
      <alignment horizontal="left" vertical="center"/>
      <protection locked="0"/>
    </xf>
    <xf numFmtId="0" fontId="16" fillId="16" borderId="54" xfId="0" applyFont="1" applyFill="1" applyBorder="1" applyAlignment="1" applyProtection="1">
      <alignment horizontal="left" vertical="center"/>
      <protection locked="0"/>
    </xf>
    <xf numFmtId="0" fontId="16" fillId="2" borderId="69" xfId="0" applyFont="1" applyFill="1" applyBorder="1" applyAlignment="1" applyProtection="1">
      <alignment horizontal="left" vertical="center"/>
      <protection locked="0"/>
    </xf>
    <xf numFmtId="0" fontId="16" fillId="2" borderId="0" xfId="0" applyFont="1" applyFill="1" applyBorder="1" applyAlignment="1" applyProtection="1">
      <alignment horizontal="left" vertical="center"/>
      <protection locked="0"/>
    </xf>
    <xf numFmtId="0" fontId="16" fillId="2" borderId="70" xfId="0" applyFont="1" applyFill="1" applyBorder="1" applyAlignment="1" applyProtection="1">
      <alignment horizontal="left" vertical="center"/>
      <protection locked="0"/>
    </xf>
    <xf numFmtId="0" fontId="12" fillId="7" borderId="56" xfId="0" applyFont="1" applyFill="1" applyBorder="1" applyAlignment="1" applyProtection="1">
      <alignment horizontal="center" vertical="center" wrapText="1"/>
      <protection locked="0"/>
    </xf>
    <xf numFmtId="0" fontId="12" fillId="7" borderId="57" xfId="0" applyFont="1" applyFill="1" applyBorder="1" applyAlignment="1" applyProtection="1">
      <alignment horizontal="center" vertical="center" wrapText="1"/>
      <protection locked="0"/>
    </xf>
    <xf numFmtId="0" fontId="12" fillId="7" borderId="67" xfId="0" applyFont="1" applyFill="1" applyBorder="1" applyAlignment="1" applyProtection="1">
      <alignment horizontal="center" vertical="center" wrapText="1"/>
      <protection locked="0"/>
    </xf>
    <xf numFmtId="0" fontId="10" fillId="14" borderId="23" xfId="0" applyFont="1" applyFill="1" applyBorder="1" applyAlignment="1" applyProtection="1">
      <alignment vertical="center" wrapText="1"/>
      <protection locked="0"/>
    </xf>
    <xf numFmtId="0" fontId="3" fillId="14" borderId="21" xfId="0" applyFont="1" applyFill="1" applyBorder="1" applyAlignment="1" applyProtection="1">
      <alignment vertical="center" wrapText="1"/>
      <protection locked="0"/>
    </xf>
    <xf numFmtId="0" fontId="5" fillId="0" borderId="21" xfId="0" applyFont="1" applyFill="1" applyBorder="1" applyAlignment="1" applyProtection="1">
      <alignment horizontal="center" vertical="center" wrapText="1"/>
      <protection locked="0"/>
    </xf>
    <xf numFmtId="4" fontId="5" fillId="0" borderId="21" xfId="0" applyNumberFormat="1" applyFont="1" applyBorder="1" applyAlignment="1" applyProtection="1">
      <alignment horizontal="center" vertical="center" wrapText="1"/>
      <protection locked="0"/>
    </xf>
    <xf numFmtId="4" fontId="5" fillId="14" borderId="21" xfId="0" applyNumberFormat="1" applyFont="1" applyFill="1" applyBorder="1" applyAlignment="1" applyProtection="1">
      <alignment horizontal="right" vertical="center" wrapText="1"/>
      <protection locked="0"/>
    </xf>
    <xf numFmtId="0" fontId="8" fillId="0" borderId="21" xfId="0" applyFont="1" applyBorder="1" applyAlignment="1" applyProtection="1">
      <alignment horizontal="justify" wrapText="1"/>
      <protection locked="0"/>
    </xf>
    <xf numFmtId="0" fontId="0" fillId="0" borderId="22" xfId="0" applyBorder="1" applyAlignment="1" applyProtection="1">
      <alignment horizontal="center" vertical="center" wrapText="1"/>
      <protection locked="0"/>
    </xf>
    <xf numFmtId="0" fontId="5" fillId="0" borderId="21" xfId="0" applyFont="1" applyFill="1" applyBorder="1" applyAlignment="1" applyProtection="1">
      <alignment horizontal="center" wrapText="1"/>
      <protection locked="0"/>
    </xf>
    <xf numFmtId="4" fontId="5" fillId="14" borderId="1" xfId="0" applyNumberFormat="1" applyFont="1" applyFill="1" applyBorder="1" applyAlignment="1" applyProtection="1">
      <alignment horizontal="right" vertical="center" wrapText="1"/>
      <protection locked="0"/>
    </xf>
    <xf numFmtId="0" fontId="0" fillId="0" borderId="15" xfId="0" applyBorder="1" applyAlignment="1" applyProtection="1">
      <alignment horizontal="center" vertical="center" wrapText="1"/>
      <protection locked="0"/>
    </xf>
    <xf numFmtId="0" fontId="10" fillId="14" borderId="14" xfId="0" applyFont="1" applyFill="1" applyBorder="1" applyAlignment="1" applyProtection="1">
      <alignment vertical="center" wrapText="1"/>
      <protection locked="0"/>
    </xf>
    <xf numFmtId="0" fontId="3" fillId="14" borderId="1" xfId="0" applyFont="1" applyFill="1" applyBorder="1" applyAlignment="1" applyProtection="1">
      <alignment vertical="center" wrapText="1"/>
      <protection locked="0"/>
    </xf>
    <xf numFmtId="0" fontId="5" fillId="0" borderId="1" xfId="0" applyFont="1" applyFill="1" applyBorder="1" applyAlignment="1" applyProtection="1">
      <alignment horizontal="center" wrapText="1"/>
      <protection locked="0"/>
    </xf>
    <xf numFmtId="0" fontId="10" fillId="14" borderId="50" xfId="0" applyFont="1" applyFill="1" applyBorder="1" applyAlignment="1" applyProtection="1">
      <alignment vertical="center" wrapText="1"/>
      <protection locked="0"/>
    </xf>
    <xf numFmtId="0" fontId="3" fillId="14" borderId="20" xfId="0" applyFont="1" applyFill="1" applyBorder="1" applyAlignment="1" applyProtection="1">
      <alignment vertical="center" wrapText="1"/>
      <protection locked="0"/>
    </xf>
    <xf numFmtId="0" fontId="5" fillId="0" borderId="57" xfId="0" applyFont="1" applyFill="1" applyBorder="1" applyAlignment="1" applyProtection="1">
      <alignment horizontal="center" wrapText="1"/>
      <protection locked="0"/>
    </xf>
    <xf numFmtId="4" fontId="5" fillId="0" borderId="57" xfId="0" applyNumberFormat="1" applyFont="1" applyBorder="1" applyAlignment="1" applyProtection="1">
      <alignment horizontal="center" vertical="center" wrapText="1"/>
      <protection locked="0"/>
    </xf>
    <xf numFmtId="4" fontId="5" fillId="14" borderId="57" xfId="0" applyNumberFormat="1" applyFont="1" applyFill="1" applyBorder="1" applyAlignment="1" applyProtection="1">
      <alignment horizontal="right" vertical="center" wrapText="1"/>
      <protection locked="0"/>
    </xf>
    <xf numFmtId="4" fontId="5" fillId="14" borderId="20" xfId="0" applyNumberFormat="1" applyFont="1" applyFill="1" applyBorder="1" applyAlignment="1" applyProtection="1">
      <alignment horizontal="right" vertical="center" wrapText="1"/>
      <protection locked="0"/>
    </xf>
    <xf numFmtId="0" fontId="0" fillId="0" borderId="52" xfId="0" applyBorder="1" applyAlignment="1" applyProtection="1">
      <alignment horizontal="center" vertical="center" wrapText="1"/>
      <protection locked="0"/>
    </xf>
    <xf numFmtId="0" fontId="16" fillId="12" borderId="3" xfId="0" applyFont="1" applyFill="1" applyBorder="1" applyAlignment="1" applyProtection="1">
      <alignment vertical="center"/>
      <protection locked="0"/>
    </xf>
    <xf numFmtId="0" fontId="45" fillId="12" borderId="4" xfId="0" applyFont="1" applyFill="1" applyBorder="1" applyAlignment="1" applyProtection="1">
      <alignment vertical="center"/>
      <protection locked="0"/>
    </xf>
    <xf numFmtId="0" fontId="45" fillId="12" borderId="4" xfId="0" applyFont="1" applyFill="1" applyBorder="1" applyAlignment="1" applyProtection="1">
      <alignment horizontal="right" vertical="center"/>
      <protection locked="0"/>
    </xf>
    <xf numFmtId="0" fontId="45" fillId="12" borderId="16" xfId="0" applyFont="1" applyFill="1" applyBorder="1" applyAlignment="1" applyProtection="1">
      <alignment vertical="center"/>
      <protection locked="0"/>
    </xf>
    <xf numFmtId="0" fontId="8" fillId="0" borderId="27" xfId="0" applyFont="1" applyBorder="1" applyAlignment="1" applyProtection="1">
      <alignment horizontal="justify" wrapText="1"/>
      <protection locked="0"/>
    </xf>
    <xf numFmtId="0" fontId="0" fillId="0" borderId="51" xfId="0" applyBorder="1" applyAlignment="1" applyProtection="1">
      <alignment horizontal="center" vertical="center" wrapText="1"/>
      <protection locked="0"/>
    </xf>
    <xf numFmtId="0" fontId="10" fillId="14" borderId="64" xfId="0" applyFont="1" applyFill="1" applyBorder="1" applyAlignment="1" applyProtection="1">
      <alignment vertical="center" wrapText="1"/>
      <protection locked="0"/>
    </xf>
    <xf numFmtId="0" fontId="3" fillId="14" borderId="65" xfId="0" applyFont="1" applyFill="1" applyBorder="1" applyAlignment="1" applyProtection="1">
      <alignment vertical="center" wrapText="1"/>
      <protection locked="0"/>
    </xf>
    <xf numFmtId="0" fontId="5" fillId="0" borderId="65" xfId="0" applyFont="1" applyFill="1" applyBorder="1" applyAlignment="1" applyProtection="1">
      <alignment horizontal="center" wrapText="1"/>
      <protection locked="0"/>
    </xf>
    <xf numFmtId="4" fontId="5" fillId="0" borderId="65" xfId="0" applyNumberFormat="1" applyFont="1" applyBorder="1" applyAlignment="1" applyProtection="1">
      <alignment horizontal="center" vertical="center" wrapText="1"/>
      <protection locked="0"/>
    </xf>
    <xf numFmtId="0" fontId="0" fillId="2" borderId="21" xfId="0" applyFill="1" applyBorder="1" applyAlignment="1" applyProtection="1">
      <alignment horizontal="center" vertical="center" wrapText="1"/>
      <protection locked="0"/>
    </xf>
    <xf numFmtId="0" fontId="0" fillId="2" borderId="1" xfId="0" applyFill="1" applyBorder="1" applyAlignment="1" applyProtection="1">
      <alignment horizontal="center" vertical="center" wrapText="1"/>
      <protection locked="0"/>
    </xf>
    <xf numFmtId="4" fontId="30" fillId="17" borderId="65" xfId="0" applyNumberFormat="1" applyFont="1" applyFill="1" applyBorder="1" applyAlignment="1" applyProtection="1">
      <alignment horizontal="right" vertical="center" wrapText="1"/>
      <protection locked="0"/>
    </xf>
    <xf numFmtId="4" fontId="30" fillId="15" borderId="66" xfId="0" applyNumberFormat="1" applyFont="1" applyFill="1" applyBorder="1" applyAlignment="1" applyProtection="1">
      <alignment horizontal="right" vertical="center" wrapText="1"/>
      <protection locked="0"/>
    </xf>
    <xf numFmtId="0" fontId="0" fillId="2" borderId="0" xfId="0" applyFill="1" applyAlignment="1" applyProtection="1">
      <alignment horizontal="right"/>
      <protection locked="0"/>
    </xf>
    <xf numFmtId="0" fontId="0" fillId="2" borderId="7" xfId="0" applyFill="1" applyBorder="1" applyProtection="1">
      <protection locked="0"/>
    </xf>
    <xf numFmtId="0" fontId="3" fillId="2" borderId="0" xfId="0" applyFont="1" applyFill="1" applyAlignment="1" applyProtection="1">
      <alignment horizontal="left" wrapText="1"/>
      <protection locked="0"/>
    </xf>
    <xf numFmtId="0" fontId="34" fillId="8" borderId="1" xfId="0" applyFont="1" applyFill="1" applyBorder="1" applyAlignment="1" applyProtection="1">
      <protection locked="0"/>
    </xf>
    <xf numFmtId="0" fontId="10" fillId="14" borderId="8" xfId="0" applyFont="1" applyFill="1" applyBorder="1" applyAlignment="1" applyProtection="1">
      <alignment vertical="center" wrapText="1"/>
      <protection locked="0"/>
    </xf>
    <xf numFmtId="0" fontId="3" fillId="14" borderId="9" xfId="0" applyFont="1" applyFill="1" applyBorder="1" applyAlignment="1" applyProtection="1">
      <alignment vertical="center" wrapText="1"/>
      <protection locked="0"/>
    </xf>
    <xf numFmtId="4" fontId="5" fillId="0" borderId="9" xfId="0" applyNumberFormat="1" applyFont="1" applyBorder="1" applyAlignment="1" applyProtection="1">
      <alignment horizontal="center" vertical="center" wrapText="1"/>
      <protection locked="0"/>
    </xf>
    <xf numFmtId="0" fontId="5" fillId="0" borderId="9" xfId="0" applyFont="1" applyFill="1" applyBorder="1" applyAlignment="1" applyProtection="1">
      <alignment horizontal="center" wrapText="1"/>
      <protection locked="0"/>
    </xf>
    <xf numFmtId="0" fontId="12" fillId="7" borderId="63" xfId="0" applyFont="1" applyFill="1" applyBorder="1" applyAlignment="1" applyProtection="1">
      <alignment horizontal="center" vertical="center" wrapText="1"/>
    </xf>
    <xf numFmtId="0" fontId="0" fillId="0" borderId="0" xfId="0" applyAlignment="1" applyProtection="1">
      <alignment wrapText="1"/>
    </xf>
    <xf numFmtId="0" fontId="0" fillId="0" borderId="61" xfId="0" applyBorder="1" applyAlignment="1" applyProtection="1">
      <alignment vertical="center" wrapText="1"/>
    </xf>
    <xf numFmtId="0" fontId="0" fillId="0" borderId="61" xfId="0" applyBorder="1" applyAlignment="1" applyProtection="1">
      <alignment wrapText="1"/>
    </xf>
    <xf numFmtId="0" fontId="0" fillId="0" borderId="68" xfId="0" applyBorder="1" applyAlignment="1" applyProtection="1">
      <alignment wrapText="1"/>
    </xf>
    <xf numFmtId="0" fontId="0" fillId="2" borderId="62" xfId="0" applyFill="1" applyBorder="1" applyAlignment="1" applyProtection="1">
      <alignment wrapText="1"/>
    </xf>
    <xf numFmtId="0" fontId="0" fillId="0" borderId="0" xfId="0" applyBorder="1" applyAlignment="1" applyProtection="1">
      <alignment wrapText="1"/>
    </xf>
    <xf numFmtId="0" fontId="0" fillId="0" borderId="61" xfId="0" applyFill="1" applyBorder="1" applyAlignment="1" applyProtection="1">
      <alignment wrapText="1"/>
    </xf>
    <xf numFmtId="0" fontId="0" fillId="0" borderId="61" xfId="0" applyBorder="1" applyProtection="1"/>
    <xf numFmtId="0" fontId="5" fillId="0" borderId="35" xfId="0" applyFont="1" applyFill="1" applyBorder="1" applyAlignment="1" applyProtection="1">
      <alignment horizontal="left" vertical="center" wrapText="1"/>
    </xf>
    <xf numFmtId="0" fontId="29" fillId="8" borderId="28" xfId="0" applyFont="1" applyFill="1" applyBorder="1" applyAlignment="1" applyProtection="1">
      <alignment horizontal="center" vertical="center"/>
    </xf>
    <xf numFmtId="0" fontId="29" fillId="8" borderId="29" xfId="0" applyFont="1" applyFill="1" applyBorder="1" applyAlignment="1" applyProtection="1">
      <alignment horizontal="center" vertical="center"/>
    </xf>
    <xf numFmtId="0" fontId="29" fillId="8" borderId="30" xfId="0" applyFont="1" applyFill="1" applyBorder="1" applyAlignment="1" applyProtection="1">
      <alignment horizontal="center" vertical="center"/>
    </xf>
    <xf numFmtId="0" fontId="6" fillId="11" borderId="25" xfId="0" applyFont="1" applyFill="1" applyBorder="1" applyAlignment="1" applyProtection="1">
      <alignment horizontal="left" wrapText="1"/>
      <protection locked="0"/>
    </xf>
    <xf numFmtId="0" fontId="6" fillId="11" borderId="27" xfId="0" applyFont="1" applyFill="1" applyBorder="1" applyAlignment="1" applyProtection="1">
      <alignment horizontal="left" wrapText="1"/>
      <protection locked="0"/>
    </xf>
    <xf numFmtId="49" fontId="5" fillId="0" borderId="19" xfId="0" applyNumberFormat="1" applyFont="1" applyFill="1" applyBorder="1" applyAlignment="1" applyProtection="1">
      <alignment horizontal="justify" vertical="top" wrapText="1"/>
    </xf>
    <xf numFmtId="49" fontId="40" fillId="0" borderId="1" xfId="0" applyNumberFormat="1" applyFont="1" applyFill="1" applyBorder="1" applyAlignment="1" applyProtection="1">
      <alignment horizontal="left" wrapText="1"/>
    </xf>
    <xf numFmtId="49" fontId="40" fillId="0" borderId="1" xfId="0" applyNumberFormat="1" applyFont="1" applyBorder="1" applyAlignment="1" applyProtection="1">
      <alignment horizontal="left" wrapText="1"/>
    </xf>
    <xf numFmtId="0" fontId="6" fillId="3" borderId="3" xfId="0" applyFont="1" applyFill="1" applyBorder="1" applyAlignment="1" applyProtection="1">
      <alignment horizontal="left" wrapText="1"/>
      <protection locked="0"/>
    </xf>
    <xf numFmtId="0" fontId="6" fillId="3" borderId="4" xfId="0" applyFont="1" applyFill="1" applyBorder="1" applyAlignment="1" applyProtection="1">
      <alignment horizontal="left" wrapText="1"/>
      <protection locked="0"/>
    </xf>
    <xf numFmtId="0" fontId="6" fillId="3" borderId="16" xfId="0" applyFont="1" applyFill="1" applyBorder="1" applyAlignment="1" applyProtection="1">
      <alignment horizontal="left" wrapText="1"/>
      <protection locked="0"/>
    </xf>
    <xf numFmtId="0" fontId="1" fillId="0" borderId="7" xfId="0" applyFont="1" applyBorder="1" applyAlignment="1" applyProtection="1">
      <alignment horizontal="left" wrapText="1"/>
    </xf>
    <xf numFmtId="0" fontId="2" fillId="0" borderId="12" xfId="0" applyFont="1" applyBorder="1" applyAlignment="1" applyProtection="1">
      <alignment horizontal="left" vertical="center" wrapText="1"/>
      <protection hidden="1"/>
    </xf>
    <xf numFmtId="0" fontId="2" fillId="0" borderId="12" xfId="0" applyFont="1" applyBorder="1" applyAlignment="1" applyProtection="1">
      <alignment horizontal="left" vertical="center"/>
      <protection hidden="1"/>
    </xf>
    <xf numFmtId="0" fontId="2" fillId="0" borderId="13" xfId="0" applyFont="1" applyBorder="1" applyAlignment="1" applyProtection="1">
      <alignment horizontal="left" vertical="center"/>
      <protection hidden="1"/>
    </xf>
    <xf numFmtId="0" fontId="31" fillId="10" borderId="2" xfId="0" applyFont="1" applyFill="1" applyBorder="1" applyAlignment="1" applyProtection="1">
      <alignment horizontal="left" vertical="center" wrapText="1"/>
    </xf>
    <xf numFmtId="0" fontId="28" fillId="10" borderId="5" xfId="0" applyFont="1" applyFill="1" applyBorder="1" applyAlignment="1" applyProtection="1">
      <alignment horizontal="left" vertical="center" wrapText="1"/>
    </xf>
    <xf numFmtId="0" fontId="28" fillId="10" borderId="6" xfId="0" applyFont="1" applyFill="1" applyBorder="1" applyAlignment="1" applyProtection="1">
      <alignment horizontal="left" vertical="center" wrapText="1"/>
    </xf>
    <xf numFmtId="0" fontId="31" fillId="10" borderId="1" xfId="0" applyFont="1" applyFill="1" applyBorder="1" applyAlignment="1" applyProtection="1">
      <alignment horizontal="left" vertical="center"/>
    </xf>
    <xf numFmtId="0" fontId="28" fillId="10" borderId="1" xfId="0" applyFont="1" applyFill="1" applyBorder="1" applyAlignment="1" applyProtection="1">
      <alignment horizontal="left"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0" fillId="0" borderId="1" xfId="0" applyFill="1" applyBorder="1" applyAlignment="1">
      <alignment horizontal="center" vertical="center"/>
    </xf>
    <xf numFmtId="0" fontId="0" fillId="0" borderId="15" xfId="0" applyFill="1" applyBorder="1" applyAlignment="1">
      <alignment horizontal="center" vertical="center"/>
    </xf>
    <xf numFmtId="0" fontId="11" fillId="0" borderId="0" xfId="0" applyFont="1" applyAlignment="1" applyProtection="1">
      <alignment horizontal="left"/>
      <protection locked="0"/>
    </xf>
    <xf numFmtId="0" fontId="21" fillId="8" borderId="2" xfId="0" applyFont="1" applyFill="1" applyBorder="1" applyAlignment="1" applyProtection="1">
      <alignment horizontal="left" vertical="center" wrapText="1"/>
      <protection locked="0"/>
    </xf>
    <xf numFmtId="0" fontId="21" fillId="8" borderId="6" xfId="0" applyFont="1" applyFill="1" applyBorder="1" applyAlignment="1" applyProtection="1">
      <alignment horizontal="left" vertical="center" wrapText="1"/>
      <protection locked="0"/>
    </xf>
    <xf numFmtId="4" fontId="49" fillId="2" borderId="1" xfId="0" applyNumberFormat="1" applyFont="1" applyFill="1" applyBorder="1" applyAlignment="1" applyProtection="1">
      <alignment horizontal="left" vertical="center" wrapText="1"/>
      <protection locked="0"/>
    </xf>
    <xf numFmtId="0" fontId="3" fillId="0" borderId="19" xfId="0" applyFont="1" applyBorder="1" applyAlignment="1" applyProtection="1">
      <alignment horizontal="center"/>
      <protection locked="0"/>
    </xf>
    <xf numFmtId="0" fontId="1" fillId="0" borderId="0" xfId="0" applyFont="1" applyAlignment="1" applyProtection="1">
      <alignment horizontal="left" vertical="center"/>
      <protection locked="0"/>
    </xf>
    <xf numFmtId="0" fontId="50"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20" fillId="0" borderId="1" xfId="0" applyFont="1" applyBorder="1" applyAlignment="1" applyProtection="1">
      <alignment horizontal="center" wrapText="1"/>
      <protection locked="0"/>
    </xf>
    <xf numFmtId="0" fontId="19" fillId="5" borderId="2" xfId="0" applyFont="1" applyFill="1" applyBorder="1" applyAlignment="1" applyProtection="1">
      <alignment horizontal="left" vertical="center"/>
      <protection locked="0"/>
    </xf>
    <xf numFmtId="0" fontId="19" fillId="5" borderId="5" xfId="0" applyFont="1" applyFill="1" applyBorder="1" applyAlignment="1" applyProtection="1">
      <alignment horizontal="left" vertical="center"/>
      <protection locked="0"/>
    </xf>
    <xf numFmtId="0" fontId="19" fillId="5" borderId="6" xfId="0" applyFont="1" applyFill="1" applyBorder="1" applyAlignment="1" applyProtection="1">
      <alignment horizontal="left" vertical="center"/>
      <protection locked="0"/>
    </xf>
    <xf numFmtId="0" fontId="0" fillId="0" borderId="1" xfId="0" applyBorder="1" applyAlignment="1" applyProtection="1">
      <alignment horizontal="center"/>
      <protection locked="0"/>
    </xf>
    <xf numFmtId="0" fontId="21" fillId="6" borderId="20" xfId="0" applyFont="1" applyFill="1" applyBorder="1" applyAlignment="1" applyProtection="1">
      <alignment horizontal="center" vertical="center" wrapText="1"/>
      <protection locked="0"/>
    </xf>
    <xf numFmtId="0" fontId="21" fillId="6" borderId="21" xfId="0" applyFont="1" applyFill="1" applyBorder="1" applyAlignment="1" applyProtection="1">
      <alignment horizontal="center" vertical="center" wrapText="1"/>
      <protection locked="0"/>
    </xf>
    <xf numFmtId="0" fontId="21" fillId="6" borderId="1" xfId="0" applyFont="1" applyFill="1" applyBorder="1" applyAlignment="1" applyProtection="1">
      <alignment horizontal="center" vertical="center" wrapText="1"/>
      <protection locked="0"/>
    </xf>
    <xf numFmtId="0" fontId="21" fillId="18" borderId="1" xfId="0" applyFont="1" applyFill="1" applyBorder="1" applyAlignment="1" applyProtection="1">
      <alignment horizontal="center" vertical="center" wrapText="1"/>
      <protection locked="0"/>
    </xf>
    <xf numFmtId="0" fontId="48" fillId="8" borderId="1" xfId="0" applyFont="1" applyFill="1" applyBorder="1" applyAlignment="1" applyProtection="1">
      <alignment horizontal="left"/>
      <protection locked="0"/>
    </xf>
    <xf numFmtId="0" fontId="19" fillId="5" borderId="1" xfId="0" applyFont="1" applyFill="1" applyBorder="1" applyAlignment="1" applyProtection="1">
      <alignment horizontal="left" vertical="center"/>
      <protection locked="0"/>
    </xf>
    <xf numFmtId="0" fontId="20" fillId="0" borderId="1" xfId="0" applyFont="1" applyBorder="1" applyAlignment="1" applyProtection="1">
      <alignment horizontal="center"/>
      <protection locked="0"/>
    </xf>
    <xf numFmtId="0" fontId="17" fillId="0" borderId="0" xfId="0" applyFont="1" applyAlignment="1" applyProtection="1">
      <alignment horizontal="left"/>
      <protection locked="0"/>
    </xf>
    <xf numFmtId="0" fontId="0" fillId="0" borderId="2"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58" xfId="0" applyBorder="1"/>
    <xf numFmtId="0" fontId="0" fillId="0" borderId="0" xfId="0"/>
    <xf numFmtId="0" fontId="48" fillId="8" borderId="1" xfId="0" applyFont="1" applyFill="1" applyBorder="1" applyAlignment="1" applyProtection="1">
      <alignment horizontal="left" vertical="center"/>
      <protection locked="0"/>
    </xf>
    <xf numFmtId="0" fontId="24" fillId="0" borderId="0" xfId="0" applyFont="1" applyAlignment="1" applyProtection="1">
      <alignment horizontal="right"/>
      <protection locked="0"/>
    </xf>
    <xf numFmtId="0" fontId="11" fillId="0" borderId="0" xfId="0" applyFont="1" applyAlignment="1" applyProtection="1">
      <alignment horizontal="center"/>
      <protection locked="0"/>
    </xf>
    <xf numFmtId="0" fontId="0" fillId="0" borderId="1" xfId="0" applyBorder="1" applyAlignment="1">
      <alignment horizontal="left" vertical="center"/>
    </xf>
    <xf numFmtId="0" fontId="40" fillId="2" borderId="0" xfId="0" applyFont="1" applyFill="1" applyAlignment="1" applyProtection="1">
      <alignment horizontal="right"/>
      <protection locked="0"/>
    </xf>
    <xf numFmtId="0" fontId="0" fillId="2" borderId="0" xfId="0" applyFill="1" applyAlignment="1" applyProtection="1">
      <alignment horizontal="right"/>
      <protection locked="0"/>
    </xf>
    <xf numFmtId="0" fontId="2" fillId="2" borderId="0" xfId="0" applyFont="1" applyFill="1" applyAlignment="1" applyProtection="1">
      <alignment horizontal="right"/>
      <protection locked="0"/>
    </xf>
    <xf numFmtId="0" fontId="40" fillId="0" borderId="1" xfId="0" applyNumberFormat="1" applyFont="1" applyBorder="1" applyAlignment="1" applyProtection="1">
      <alignment horizontal="left" vertical="center" wrapText="1"/>
      <protection locked="0"/>
    </xf>
    <xf numFmtId="49" fontId="5" fillId="2" borderId="0" xfId="0" applyNumberFormat="1" applyFont="1" applyFill="1" applyBorder="1" applyAlignment="1" applyProtection="1">
      <alignment horizontal="justify" vertical="top" wrapText="1"/>
    </xf>
    <xf numFmtId="0" fontId="0" fillId="2" borderId="7" xfId="0" applyFill="1" applyBorder="1" applyAlignment="1" applyProtection="1">
      <alignment horizontal="center"/>
      <protection locked="0"/>
    </xf>
    <xf numFmtId="0" fontId="0" fillId="2" borderId="19" xfId="0" applyFill="1" applyBorder="1" applyAlignment="1" applyProtection="1">
      <alignment horizontal="center"/>
      <protection locked="0"/>
    </xf>
    <xf numFmtId="0" fontId="29" fillId="8" borderId="60" xfId="0" applyFont="1" applyFill="1" applyBorder="1" applyAlignment="1" applyProtection="1">
      <alignment horizontal="center" vertical="center"/>
      <protection locked="0"/>
    </xf>
    <xf numFmtId="0" fontId="29" fillId="8" borderId="0" xfId="0" applyFont="1" applyFill="1" applyBorder="1" applyAlignment="1" applyProtection="1">
      <alignment horizontal="center" vertical="center"/>
      <protection locked="0"/>
    </xf>
    <xf numFmtId="0" fontId="28" fillId="0" borderId="0" xfId="0" applyFont="1" applyFill="1" applyBorder="1" applyAlignment="1" applyProtection="1">
      <alignment horizontal="left" vertical="center" wrapText="1"/>
      <protection locked="0"/>
    </xf>
    <xf numFmtId="0" fontId="2" fillId="2" borderId="9" xfId="0" applyFont="1" applyFill="1" applyBorder="1" applyAlignment="1" applyProtection="1">
      <alignment horizontal="center" vertical="center" wrapText="1"/>
      <protection locked="0"/>
    </xf>
    <xf numFmtId="0" fontId="2" fillId="2" borderId="10"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2" fillId="2" borderId="15" xfId="0" applyFont="1" applyFill="1" applyBorder="1" applyAlignment="1" applyProtection="1">
      <alignment horizontal="center" vertical="center" wrapText="1"/>
      <protection locked="0"/>
    </xf>
    <xf numFmtId="0" fontId="6" fillId="17" borderId="3" xfId="0" applyFont="1" applyFill="1" applyBorder="1" applyAlignment="1" applyProtection="1">
      <alignment horizontal="left" wrapText="1"/>
      <protection locked="0"/>
    </xf>
    <xf numFmtId="0" fontId="6" fillId="17" borderId="4" xfId="0" applyFont="1" applyFill="1" applyBorder="1" applyAlignment="1" applyProtection="1">
      <alignment horizontal="left" wrapText="1"/>
      <protection locked="0"/>
    </xf>
    <xf numFmtId="0" fontId="6" fillId="17" borderId="16" xfId="0" applyFont="1" applyFill="1" applyBorder="1" applyAlignment="1" applyProtection="1">
      <alignment horizontal="left" wrapText="1"/>
      <protection locked="0"/>
    </xf>
    <xf numFmtId="0" fontId="1" fillId="2" borderId="0" xfId="0" applyFont="1" applyFill="1" applyBorder="1" applyAlignment="1" applyProtection="1">
      <alignment horizontal="left" wrapText="1"/>
      <protection locked="0"/>
    </xf>
    <xf numFmtId="49" fontId="40" fillId="0" borderId="1" xfId="0" applyNumberFormat="1" applyFont="1" applyBorder="1" applyAlignment="1" applyProtection="1">
      <alignment horizontal="left" vertical="center" wrapText="1"/>
      <protection locked="0"/>
    </xf>
    <xf numFmtId="0" fontId="40" fillId="0" borderId="2" xfId="0" applyNumberFormat="1" applyFont="1" applyBorder="1" applyAlignment="1" applyProtection="1">
      <alignment horizontal="left" vertical="center" wrapText="1"/>
      <protection locked="0"/>
    </xf>
    <xf numFmtId="0" fontId="40" fillId="0" borderId="5" xfId="0" applyNumberFormat="1" applyFont="1" applyBorder="1" applyAlignment="1" applyProtection="1">
      <alignment horizontal="left" vertical="center" wrapText="1"/>
      <protection locked="0"/>
    </xf>
    <xf numFmtId="0" fontId="40" fillId="0" borderId="6" xfId="0" applyNumberFormat="1" applyFont="1" applyBorder="1" applyAlignment="1" applyProtection="1">
      <alignment horizontal="left" vertical="center" wrapText="1"/>
      <protection locked="0"/>
    </xf>
    <xf numFmtId="0" fontId="40" fillId="0" borderId="19" xfId="0" applyNumberFormat="1" applyFont="1" applyBorder="1" applyAlignment="1" applyProtection="1">
      <alignment horizontal="center" wrapText="1"/>
    </xf>
    <xf numFmtId="0" fontId="5" fillId="2" borderId="0" xfId="0" applyNumberFormat="1" applyFont="1" applyFill="1" applyBorder="1" applyAlignment="1">
      <alignment horizontal="left" wrapText="1"/>
    </xf>
    <xf numFmtId="0" fontId="5" fillId="2" borderId="0" xfId="0" applyNumberFormat="1" applyFont="1" applyFill="1" applyBorder="1" applyAlignment="1">
      <alignment horizontal="justify" wrapText="1"/>
    </xf>
    <xf numFmtId="0" fontId="1" fillId="2" borderId="0" xfId="0" applyFont="1" applyFill="1" applyAlignment="1" applyProtection="1">
      <alignment horizontal="left" wrapText="1"/>
      <protection locked="0"/>
    </xf>
    <xf numFmtId="0" fontId="3" fillId="2" borderId="0" xfId="0" applyFont="1" applyFill="1" applyAlignment="1" applyProtection="1">
      <alignment horizontal="left" wrapText="1"/>
      <protection locked="0"/>
    </xf>
    <xf numFmtId="0" fontId="3" fillId="2" borderId="2" xfId="0" applyNumberFormat="1" applyFont="1" applyFill="1" applyBorder="1" applyAlignment="1" applyProtection="1">
      <alignment horizontal="left" vertical="center" wrapText="1"/>
      <protection locked="0"/>
    </xf>
    <xf numFmtId="0" fontId="3" fillId="2" borderId="5" xfId="0" applyNumberFormat="1" applyFont="1" applyFill="1" applyBorder="1" applyAlignment="1" applyProtection="1">
      <alignment horizontal="left" vertical="center" wrapText="1"/>
      <protection locked="0"/>
    </xf>
    <xf numFmtId="0" fontId="3" fillId="2" borderId="6" xfId="0" applyNumberFormat="1" applyFont="1" applyFill="1" applyBorder="1" applyAlignment="1" applyProtection="1">
      <alignment horizontal="left" vertical="center" wrapText="1"/>
      <protection locked="0"/>
    </xf>
    <xf numFmtId="0" fontId="3" fillId="2" borderId="1" xfId="0" applyNumberFormat="1" applyFont="1" applyFill="1" applyBorder="1" applyAlignment="1" applyProtection="1">
      <alignment horizontal="left" vertical="center" wrapText="1"/>
      <protection locked="0"/>
    </xf>
    <xf numFmtId="0" fontId="16" fillId="12" borderId="3" xfId="0" applyFont="1" applyFill="1" applyBorder="1" applyAlignment="1" applyProtection="1">
      <alignment horizontal="left" vertical="center"/>
      <protection locked="0"/>
    </xf>
    <xf numFmtId="0" fontId="45" fillId="12" borderId="4" xfId="0" applyFont="1" applyFill="1" applyBorder="1" applyAlignment="1" applyProtection="1">
      <alignment horizontal="left" vertical="center"/>
      <protection locked="0"/>
    </xf>
    <xf numFmtId="0" fontId="45" fillId="12" borderId="16" xfId="0" applyFont="1" applyFill="1" applyBorder="1" applyAlignment="1" applyProtection="1">
      <alignment horizontal="left" vertical="center"/>
      <protection locked="0"/>
    </xf>
    <xf numFmtId="0" fontId="24" fillId="2" borderId="0" xfId="0" applyFont="1" applyFill="1" applyAlignment="1" applyProtection="1">
      <alignment horizontal="right"/>
      <protection locked="0"/>
    </xf>
    <xf numFmtId="0" fontId="2" fillId="0" borderId="1" xfId="0" applyFont="1" applyFill="1" applyBorder="1" applyAlignment="1" applyProtection="1">
      <alignment horizontal="left"/>
      <protection locked="0"/>
    </xf>
    <xf numFmtId="0" fontId="2" fillId="0" borderId="2" xfId="0" applyFont="1" applyFill="1" applyBorder="1" applyAlignment="1" applyProtection="1">
      <alignment horizontal="left"/>
      <protection locked="0"/>
    </xf>
    <xf numFmtId="0" fontId="5" fillId="2" borderId="20" xfId="0" applyNumberFormat="1" applyFont="1" applyFill="1" applyBorder="1" applyAlignment="1" applyProtection="1">
      <alignment horizontal="left" vertical="center" wrapText="1"/>
      <protection locked="0"/>
    </xf>
    <xf numFmtId="0" fontId="30" fillId="17" borderId="64" xfId="0" applyFont="1" applyFill="1" applyBorder="1" applyAlignment="1" applyProtection="1">
      <alignment horizontal="left" vertical="center" wrapText="1"/>
      <protection locked="0"/>
    </xf>
    <xf numFmtId="0" fontId="30" fillId="17" borderId="65" xfId="0" applyFont="1" applyFill="1" applyBorder="1" applyAlignment="1" applyProtection="1">
      <alignment horizontal="left" vertical="center" wrapText="1"/>
      <protection locked="0"/>
    </xf>
    <xf numFmtId="0" fontId="3" fillId="0" borderId="0" xfId="0" applyFont="1" applyBorder="1" applyAlignment="1" applyProtection="1">
      <alignment horizontal="center"/>
      <protection locked="0"/>
    </xf>
    <xf numFmtId="0" fontId="0" fillId="0" borderId="1" xfId="0" applyFont="1" applyBorder="1" applyAlignment="1" applyProtection="1">
      <alignment horizontal="center"/>
      <protection locked="0"/>
    </xf>
    <xf numFmtId="0" fontId="3" fillId="5" borderId="1" xfId="0" applyFont="1" applyFill="1" applyBorder="1" applyAlignment="1" applyProtection="1">
      <alignment horizontal="left" vertical="center"/>
      <protection locked="0"/>
    </xf>
    <xf numFmtId="0" fontId="0" fillId="0" borderId="1" xfId="0" applyFont="1" applyBorder="1" applyAlignment="1">
      <alignment vertical="center"/>
    </xf>
    <xf numFmtId="0" fontId="3" fillId="5" borderId="2" xfId="0" applyFont="1" applyFill="1" applyBorder="1" applyAlignment="1" applyProtection="1">
      <alignment horizontal="left" vertical="center"/>
      <protection locked="0"/>
    </xf>
    <xf numFmtId="0" fontId="3" fillId="5" borderId="5" xfId="0" applyFont="1" applyFill="1" applyBorder="1" applyAlignment="1" applyProtection="1">
      <alignment horizontal="left" vertical="center"/>
      <protection locked="0"/>
    </xf>
    <xf numFmtId="0" fontId="0" fillId="0" borderId="5" xfId="0" applyFont="1" applyBorder="1" applyAlignment="1"/>
    <xf numFmtId="0" fontId="0" fillId="0" borderId="6" xfId="0" applyFont="1" applyBorder="1" applyAlignment="1"/>
    <xf numFmtId="0" fontId="0" fillId="0" borderId="2" xfId="0" applyFont="1" applyBorder="1" applyAlignment="1" applyProtection="1">
      <alignment horizontal="center"/>
      <protection locked="0"/>
    </xf>
    <xf numFmtId="0" fontId="0" fillId="0" borderId="5" xfId="0" applyFont="1" applyBorder="1" applyAlignment="1">
      <alignment horizontal="center"/>
    </xf>
    <xf numFmtId="0" fontId="0" fillId="0" borderId="6" xfId="0" applyFont="1" applyBorder="1" applyAlignment="1">
      <alignment horizontal="center"/>
    </xf>
    <xf numFmtId="0" fontId="27" fillId="6" borderId="1" xfId="0" applyFont="1" applyFill="1" applyBorder="1" applyAlignment="1" applyProtection="1">
      <alignment horizontal="center" vertical="center" wrapText="1"/>
      <protection locked="0"/>
    </xf>
    <xf numFmtId="0" fontId="27" fillId="6" borderId="20" xfId="0" applyFont="1" applyFill="1" applyBorder="1" applyAlignment="1" applyProtection="1">
      <alignment horizontal="center" vertical="center" wrapText="1"/>
      <protection locked="0"/>
    </xf>
    <xf numFmtId="0" fontId="27" fillId="6" borderId="21" xfId="0" applyFont="1" applyFill="1" applyBorder="1" applyAlignment="1" applyProtection="1">
      <alignment horizontal="center" vertical="center" wrapText="1"/>
      <protection locked="0"/>
    </xf>
    <xf numFmtId="0" fontId="13" fillId="8" borderId="1" xfId="0" applyFont="1" applyFill="1" applyBorder="1" applyAlignment="1" applyProtection="1">
      <alignment horizontal="left"/>
      <protection locked="0"/>
    </xf>
    <xf numFmtId="0" fontId="3" fillId="5" borderId="1" xfId="0" applyFont="1" applyFill="1" applyBorder="1" applyAlignment="1" applyProtection="1">
      <alignment horizontal="left"/>
      <protection locked="0"/>
    </xf>
    <xf numFmtId="0" fontId="3" fillId="0" borderId="1" xfId="0" applyFont="1" applyFill="1" applyBorder="1" applyAlignment="1" applyProtection="1">
      <alignment horizontal="justify" vertical="top" wrapText="1"/>
      <protection locked="0"/>
    </xf>
    <xf numFmtId="0" fontId="3" fillId="0" borderId="1" xfId="0" applyFont="1" applyBorder="1" applyAlignment="1" applyProtection="1">
      <alignment horizontal="justify" vertical="top" wrapText="1"/>
      <protection locked="0"/>
    </xf>
    <xf numFmtId="0" fontId="11" fillId="0" borderId="19" xfId="0" applyFont="1" applyBorder="1" applyAlignment="1" applyProtection="1">
      <alignment horizontal="center"/>
      <protection locked="0"/>
    </xf>
    <xf numFmtId="0" fontId="27" fillId="8" borderId="24" xfId="0" applyFont="1" applyFill="1" applyBorder="1" applyAlignment="1" applyProtection="1">
      <alignment horizontal="left" vertical="center"/>
      <protection locked="0"/>
    </xf>
    <xf numFmtId="0" fontId="27" fillId="8" borderId="7" xfId="0" applyFont="1" applyFill="1" applyBorder="1" applyAlignment="1" applyProtection="1">
      <alignment horizontal="left" vertical="center"/>
      <protection locked="0"/>
    </xf>
    <xf numFmtId="0" fontId="27" fillId="8" borderId="26" xfId="0" applyFont="1" applyFill="1" applyBorder="1" applyAlignment="1" applyProtection="1">
      <alignment horizontal="left" vertical="center"/>
      <protection locked="0"/>
    </xf>
    <xf numFmtId="0" fontId="23" fillId="2" borderId="5" xfId="0" applyFont="1" applyFill="1" applyBorder="1" applyAlignment="1" applyProtection="1">
      <alignment horizontal="center" vertical="center" wrapText="1"/>
      <protection locked="0"/>
    </xf>
    <xf numFmtId="0" fontId="23" fillId="2" borderId="6" xfId="0" applyFont="1" applyFill="1" applyBorder="1" applyAlignment="1" applyProtection="1">
      <alignment horizontal="center" vertical="center" wrapText="1"/>
      <protection locked="0"/>
    </xf>
    <xf numFmtId="0" fontId="0" fillId="0" borderId="0" xfId="0" applyBorder="1" applyAlignment="1" applyProtection="1">
      <alignment horizontal="center"/>
      <protection locked="0"/>
    </xf>
    <xf numFmtId="0" fontId="27" fillId="8" borderId="2" xfId="0" applyFont="1" applyFill="1" applyBorder="1" applyAlignment="1" applyProtection="1">
      <alignment horizontal="left" vertical="center"/>
      <protection locked="0"/>
    </xf>
    <xf numFmtId="0" fontId="27" fillId="8" borderId="5" xfId="0" applyFont="1" applyFill="1" applyBorder="1" applyAlignment="1" applyProtection="1">
      <alignment horizontal="left" vertical="center"/>
      <protection locked="0"/>
    </xf>
    <xf numFmtId="0" fontId="27" fillId="8" borderId="6" xfId="0" applyFont="1" applyFill="1" applyBorder="1" applyAlignment="1" applyProtection="1">
      <alignment horizontal="left" vertical="center"/>
      <protection locked="0"/>
    </xf>
    <xf numFmtId="0" fontId="3" fillId="9" borderId="2" xfId="0" applyFont="1" applyFill="1" applyBorder="1" applyAlignment="1" applyProtection="1">
      <alignment horizontal="center"/>
      <protection locked="0"/>
    </xf>
    <xf numFmtId="0" fontId="3" fillId="9" borderId="5" xfId="0" applyFont="1" applyFill="1" applyBorder="1" applyAlignment="1" applyProtection="1">
      <alignment horizontal="center"/>
      <protection locked="0"/>
    </xf>
    <xf numFmtId="0" fontId="3" fillId="9" borderId="6" xfId="0" applyFont="1" applyFill="1" applyBorder="1" applyAlignment="1" applyProtection="1">
      <alignment horizontal="center"/>
      <protection locked="0"/>
    </xf>
    <xf numFmtId="0" fontId="5" fillId="0" borderId="1" xfId="0" applyFont="1" applyBorder="1" applyAlignment="1" applyProtection="1">
      <alignment horizontal="justify" vertical="top"/>
      <protection locked="0"/>
    </xf>
    <xf numFmtId="0" fontId="29" fillId="8" borderId="0" xfId="0" applyFont="1" applyFill="1" applyAlignment="1" applyProtection="1">
      <alignment horizontal="center" vertical="center"/>
      <protection locked="0"/>
    </xf>
    <xf numFmtId="0" fontId="26" fillId="8" borderId="8" xfId="0" applyFont="1" applyFill="1" applyBorder="1" applyAlignment="1" applyProtection="1">
      <alignment horizontal="left"/>
      <protection locked="0"/>
    </xf>
    <xf numFmtId="0" fontId="26" fillId="8" borderId="9" xfId="0" applyFont="1" applyFill="1" applyBorder="1" applyAlignment="1" applyProtection="1">
      <alignment horizontal="left"/>
      <protection locked="0"/>
    </xf>
    <xf numFmtId="0" fontId="0" fillId="0" borderId="33" xfId="0" applyFill="1" applyBorder="1" applyAlignment="1" applyProtection="1">
      <alignment horizontal="center" vertical="center"/>
      <protection hidden="1"/>
    </xf>
    <xf numFmtId="0" fontId="0" fillId="0" borderId="34" xfId="0" applyFill="1" applyBorder="1" applyAlignment="1" applyProtection="1">
      <alignment horizontal="center" vertical="center"/>
      <protection hidden="1"/>
    </xf>
    <xf numFmtId="0" fontId="0" fillId="0" borderId="45" xfId="0" applyFill="1" applyBorder="1" applyAlignment="1" applyProtection="1">
      <alignment horizontal="center" vertical="center"/>
      <protection hidden="1"/>
    </xf>
    <xf numFmtId="0" fontId="26" fillId="8" borderId="11" xfId="0" applyFont="1" applyFill="1" applyBorder="1" applyAlignment="1" applyProtection="1">
      <alignment horizontal="left"/>
      <protection locked="0"/>
    </xf>
    <xf numFmtId="0" fontId="26" fillId="8" borderId="12" xfId="0" applyFont="1" applyFill="1" applyBorder="1" applyAlignment="1" applyProtection="1">
      <alignment horizontal="left"/>
      <protection locked="0"/>
    </xf>
    <xf numFmtId="0" fontId="0" fillId="0" borderId="46" xfId="0" applyFill="1" applyBorder="1" applyAlignment="1" applyProtection="1">
      <alignment horizontal="center" vertical="center"/>
      <protection hidden="1"/>
    </xf>
    <xf numFmtId="0" fontId="0" fillId="0" borderId="47" xfId="0" applyFill="1" applyBorder="1" applyAlignment="1" applyProtection="1">
      <alignment horizontal="center" vertical="center"/>
      <protection hidden="1"/>
    </xf>
    <xf numFmtId="0" fontId="0" fillId="0" borderId="48" xfId="0" applyFill="1" applyBorder="1" applyAlignment="1" applyProtection="1">
      <alignment horizontal="center" vertical="center"/>
      <protection hidden="1"/>
    </xf>
    <xf numFmtId="49" fontId="10" fillId="0" borderId="2" xfId="0" applyNumberFormat="1" applyFont="1" applyFill="1" applyBorder="1" applyAlignment="1" applyProtection="1">
      <alignment horizontal="left" vertical="center" wrapText="1"/>
      <protection locked="0"/>
    </xf>
    <xf numFmtId="49" fontId="10" fillId="0" borderId="6" xfId="0" applyNumberFormat="1" applyFont="1" applyFill="1" applyBorder="1" applyAlignment="1" applyProtection="1">
      <alignment horizontal="left" vertical="center" wrapText="1"/>
      <protection locked="0"/>
    </xf>
    <xf numFmtId="49" fontId="10" fillId="9" borderId="2" xfId="0" applyNumberFormat="1" applyFont="1" applyFill="1" applyBorder="1" applyAlignment="1" applyProtection="1">
      <alignment horizontal="left" vertical="center" wrapText="1"/>
      <protection locked="0"/>
    </xf>
    <xf numFmtId="49" fontId="10" fillId="9" borderId="6" xfId="0" applyNumberFormat="1" applyFont="1" applyFill="1" applyBorder="1" applyAlignment="1" applyProtection="1">
      <alignment horizontal="left" vertical="center" wrapText="1"/>
      <protection locked="0"/>
    </xf>
    <xf numFmtId="0" fontId="29" fillId="8" borderId="0" xfId="0" applyFont="1" applyFill="1" applyBorder="1" applyAlignment="1" applyProtection="1">
      <alignment horizontal="center" vertical="center"/>
    </xf>
    <xf numFmtId="0" fontId="5" fillId="9" borderId="2" xfId="0" applyFont="1" applyFill="1" applyBorder="1" applyAlignment="1" applyProtection="1">
      <alignment horizontal="left" vertical="center" wrapText="1"/>
      <protection locked="0"/>
    </xf>
    <xf numFmtId="0" fontId="5" fillId="9" borderId="5" xfId="0" applyFont="1" applyFill="1" applyBorder="1" applyAlignment="1" applyProtection="1">
      <alignment horizontal="left" vertical="center" wrapText="1"/>
      <protection locked="0"/>
    </xf>
    <xf numFmtId="0" fontId="5" fillId="9" borderId="6" xfId="0" applyFont="1" applyFill="1" applyBorder="1" applyAlignment="1" applyProtection="1">
      <alignment horizontal="left" vertical="center" wrapText="1"/>
      <protection locked="0"/>
    </xf>
    <xf numFmtId="0" fontId="6" fillId="11" borderId="1" xfId="0" applyFont="1" applyFill="1" applyBorder="1" applyAlignment="1" applyProtection="1">
      <alignment horizontal="left" vertical="center" wrapText="1"/>
      <protection locked="0"/>
    </xf>
    <xf numFmtId="0" fontId="31" fillId="10" borderId="3" xfId="0" applyFont="1" applyFill="1" applyBorder="1" applyAlignment="1" applyProtection="1">
      <alignment horizontal="left" vertical="center"/>
    </xf>
    <xf numFmtId="0" fontId="28" fillId="10" borderId="4" xfId="0" applyFont="1" applyFill="1" applyBorder="1" applyAlignment="1" applyProtection="1">
      <alignment horizontal="left" vertical="center"/>
    </xf>
    <xf numFmtId="0" fontId="28" fillId="10" borderId="16" xfId="0" applyFont="1" applyFill="1" applyBorder="1" applyAlignment="1" applyProtection="1">
      <alignment horizontal="left" vertical="center"/>
    </xf>
    <xf numFmtId="0" fontId="31" fillId="10" borderId="3" xfId="0" applyFont="1" applyFill="1" applyBorder="1" applyAlignment="1" applyProtection="1">
      <alignment horizontal="left" vertical="center" wrapText="1"/>
    </xf>
    <xf numFmtId="0" fontId="28" fillId="10" borderId="4" xfId="0" applyFont="1" applyFill="1" applyBorder="1" applyAlignment="1" applyProtection="1">
      <alignment horizontal="left" vertical="center" wrapText="1"/>
    </xf>
    <xf numFmtId="0" fontId="28" fillId="10" borderId="16" xfId="0" applyFont="1" applyFill="1" applyBorder="1" applyAlignment="1" applyProtection="1">
      <alignment horizontal="left" vertical="center" wrapText="1"/>
    </xf>
    <xf numFmtId="0" fontId="6" fillId="3" borderId="25" xfId="0" applyFont="1" applyFill="1" applyBorder="1" applyAlignment="1" applyProtection="1">
      <alignment horizontal="left" vertical="center" wrapText="1"/>
      <protection locked="0"/>
    </xf>
    <xf numFmtId="0" fontId="6" fillId="3" borderId="27" xfId="0" applyFont="1" applyFill="1" applyBorder="1" applyAlignment="1" applyProtection="1">
      <alignment horizontal="left" vertical="center" wrapText="1"/>
      <protection locked="0"/>
    </xf>
    <xf numFmtId="0" fontId="6" fillId="3" borderId="31" xfId="0" applyFont="1" applyFill="1" applyBorder="1" applyAlignment="1" applyProtection="1">
      <alignment horizontal="left" vertical="center" wrapText="1"/>
      <protection locked="0"/>
    </xf>
    <xf numFmtId="49" fontId="5" fillId="0" borderId="0" xfId="0" applyNumberFormat="1" applyFont="1" applyFill="1" applyAlignment="1" applyProtection="1">
      <alignment horizontal="left" wrapText="1"/>
    </xf>
    <xf numFmtId="49" fontId="5" fillId="0" borderId="2" xfId="0" applyNumberFormat="1" applyFont="1" applyFill="1" applyBorder="1" applyAlignment="1" applyProtection="1">
      <alignment horizontal="justify" vertical="top" wrapText="1"/>
    </xf>
    <xf numFmtId="49" fontId="5" fillId="0" borderId="5" xfId="0" applyNumberFormat="1" applyFont="1" applyFill="1" applyBorder="1" applyAlignment="1" applyProtection="1">
      <alignment horizontal="justify" vertical="top" wrapText="1"/>
    </xf>
    <xf numFmtId="49" fontId="5" fillId="0" borderId="6" xfId="0" applyNumberFormat="1" applyFont="1" applyFill="1" applyBorder="1" applyAlignment="1" applyProtection="1">
      <alignment horizontal="justify" vertical="top" wrapText="1"/>
    </xf>
    <xf numFmtId="0" fontId="0" fillId="0" borderId="8" xfId="0" applyFill="1" applyBorder="1" applyAlignment="1" applyProtection="1">
      <alignment horizontal="left" vertical="center"/>
      <protection hidden="1"/>
    </xf>
    <xf numFmtId="0" fontId="0" fillId="0" borderId="9" xfId="0" applyFill="1" applyBorder="1" applyAlignment="1" applyProtection="1">
      <alignment horizontal="left" vertical="center"/>
      <protection hidden="1"/>
    </xf>
    <xf numFmtId="0" fontId="0" fillId="0" borderId="10" xfId="0" applyFill="1" applyBorder="1" applyAlignment="1" applyProtection="1">
      <alignment horizontal="left" vertical="center"/>
      <protection hidden="1"/>
    </xf>
    <xf numFmtId="0" fontId="0" fillId="0" borderId="14" xfId="0" applyFill="1" applyBorder="1" applyAlignment="1" applyProtection="1">
      <alignment horizontal="left" vertical="center"/>
      <protection hidden="1"/>
    </xf>
    <xf numFmtId="0" fontId="0" fillId="0" borderId="1" xfId="0" applyFill="1" applyBorder="1" applyAlignment="1" applyProtection="1">
      <alignment horizontal="left" vertical="center"/>
      <protection hidden="1"/>
    </xf>
    <xf numFmtId="0" fontId="0" fillId="0" borderId="15" xfId="0" applyFill="1" applyBorder="1" applyAlignment="1" applyProtection="1">
      <alignment horizontal="left" vertical="center"/>
      <protection hidden="1"/>
    </xf>
    <xf numFmtId="0" fontId="6" fillId="9" borderId="25" xfId="0" applyFont="1" applyFill="1" applyBorder="1" applyAlignment="1" applyProtection="1">
      <alignment horizontal="left" vertical="center" wrapText="1"/>
      <protection locked="0"/>
    </xf>
    <xf numFmtId="0" fontId="6" fillId="9" borderId="27" xfId="0" applyFont="1" applyFill="1" applyBorder="1" applyAlignment="1" applyProtection="1">
      <alignment horizontal="left" vertical="center" wrapText="1"/>
      <protection locked="0"/>
    </xf>
    <xf numFmtId="0" fontId="6" fillId="9" borderId="51" xfId="0" applyFont="1" applyFill="1" applyBorder="1" applyAlignment="1" applyProtection="1">
      <alignment horizontal="left" vertical="center" wrapText="1"/>
      <protection locked="0"/>
    </xf>
    <xf numFmtId="49" fontId="3" fillId="0" borderId="1" xfId="0" applyNumberFormat="1" applyFont="1" applyFill="1" applyBorder="1" applyAlignment="1" applyProtection="1">
      <alignment horizontal="left" wrapText="1"/>
    </xf>
    <xf numFmtId="0" fontId="1" fillId="0" borderId="0" xfId="0" applyFont="1" applyAlignment="1" applyProtection="1">
      <alignment horizontal="left" wrapText="1"/>
    </xf>
    <xf numFmtId="0" fontId="3" fillId="0" borderId="0" xfId="0" applyFont="1" applyAlignment="1" applyProtection="1">
      <alignment horizontal="left" wrapText="1"/>
    </xf>
    <xf numFmtId="0" fontId="6" fillId="11" borderId="20" xfId="0" applyFont="1" applyFill="1" applyBorder="1" applyAlignment="1" applyProtection="1">
      <alignment horizontal="left" wrapText="1"/>
      <protection locked="0"/>
    </xf>
    <xf numFmtId="49" fontId="3" fillId="0" borderId="2" xfId="0" applyNumberFormat="1" applyFont="1" applyFill="1" applyBorder="1" applyAlignment="1" applyProtection="1">
      <alignment horizontal="left" vertical="top" wrapText="1"/>
    </xf>
    <xf numFmtId="49" fontId="3" fillId="0" borderId="5" xfId="0" applyNumberFormat="1" applyFont="1" applyFill="1" applyBorder="1" applyAlignment="1" applyProtection="1">
      <alignment horizontal="left" vertical="top" wrapText="1"/>
    </xf>
    <xf numFmtId="49" fontId="3" fillId="0" borderId="6" xfId="0" applyNumberFormat="1" applyFont="1" applyFill="1" applyBorder="1" applyAlignment="1" applyProtection="1">
      <alignment horizontal="left" vertical="top" wrapText="1"/>
    </xf>
    <xf numFmtId="0" fontId="0" fillId="0" borderId="11" xfId="0" applyFill="1" applyBorder="1" applyAlignment="1" applyProtection="1">
      <alignment horizontal="left" vertical="center"/>
      <protection hidden="1"/>
    </xf>
    <xf numFmtId="0" fontId="0" fillId="0" borderId="12" xfId="0" applyFill="1" applyBorder="1" applyAlignment="1" applyProtection="1">
      <alignment horizontal="left" vertical="center"/>
      <protection hidden="1"/>
    </xf>
    <xf numFmtId="0" fontId="0" fillId="0" borderId="13" xfId="0" applyFill="1" applyBorder="1" applyAlignment="1" applyProtection="1">
      <alignment horizontal="left" vertical="center"/>
      <protection hidden="1"/>
    </xf>
    <xf numFmtId="0" fontId="12" fillId="7" borderId="33" xfId="0" applyFont="1" applyFill="1" applyBorder="1" applyAlignment="1" applyProtection="1">
      <alignment horizontal="center" vertical="center" wrapText="1"/>
    </xf>
    <xf numFmtId="0" fontId="12" fillId="7" borderId="17" xfId="0" applyFont="1" applyFill="1" applyBorder="1" applyAlignment="1" applyProtection="1">
      <alignment horizontal="center" vertical="center" wrapText="1"/>
    </xf>
    <xf numFmtId="0" fontId="12" fillId="7" borderId="34" xfId="0" applyFont="1" applyFill="1" applyBorder="1" applyAlignment="1" applyProtection="1">
      <alignment horizontal="center" vertical="center" wrapText="1"/>
    </xf>
    <xf numFmtId="0" fontId="5" fillId="2" borderId="2"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left" vertical="center" wrapText="1"/>
      <protection locked="0"/>
    </xf>
    <xf numFmtId="0" fontId="5" fillId="2" borderId="6" xfId="0" applyFont="1" applyFill="1" applyBorder="1" applyAlignment="1" applyProtection="1">
      <alignment horizontal="left" vertical="center" wrapText="1"/>
      <protection locked="0"/>
    </xf>
    <xf numFmtId="0" fontId="1" fillId="12" borderId="40" xfId="0" applyFont="1" applyFill="1" applyBorder="1" applyAlignment="1">
      <alignment horizontal="left" vertical="center"/>
    </xf>
    <xf numFmtId="0" fontId="1" fillId="12" borderId="41" xfId="0" applyFont="1" applyFill="1" applyBorder="1" applyAlignment="1">
      <alignment horizontal="left" vertical="center"/>
    </xf>
    <xf numFmtId="0" fontId="1" fillId="12" borderId="42" xfId="0" applyFont="1" applyFill="1" applyBorder="1" applyAlignment="1">
      <alignment horizontal="left" vertical="center"/>
    </xf>
    <xf numFmtId="9" fontId="3" fillId="0" borderId="39" xfId="0" applyNumberFormat="1" applyFont="1" applyBorder="1" applyAlignment="1" applyProtection="1">
      <alignment horizontal="center"/>
    </xf>
    <xf numFmtId="9" fontId="3" fillId="0" borderId="36" xfId="0" applyNumberFormat="1" applyFont="1" applyBorder="1" applyAlignment="1" applyProtection="1">
      <alignment horizontal="center"/>
    </xf>
    <xf numFmtId="0" fontId="5" fillId="10" borderId="37" xfId="0" applyFont="1" applyFill="1" applyBorder="1" applyAlignment="1">
      <alignment horizontal="left" vertical="center"/>
    </xf>
    <xf numFmtId="0" fontId="5" fillId="10" borderId="38" xfId="0" applyFont="1" applyFill="1" applyBorder="1" applyAlignment="1">
      <alignment horizontal="left" vertical="center"/>
    </xf>
    <xf numFmtId="49" fontId="3" fillId="0" borderId="2" xfId="0" applyNumberFormat="1" applyFont="1" applyBorder="1" applyAlignment="1" applyProtection="1">
      <alignment horizontal="left" wrapText="1"/>
    </xf>
    <xf numFmtId="49" fontId="3" fillId="0" borderId="5" xfId="0" applyNumberFormat="1" applyFont="1" applyBorder="1" applyAlignment="1" applyProtection="1">
      <alignment horizontal="left" wrapText="1"/>
    </xf>
    <xf numFmtId="49" fontId="3" fillId="0" borderId="6" xfId="0" applyNumberFormat="1" applyFont="1" applyBorder="1" applyAlignment="1" applyProtection="1">
      <alignment horizontal="left" wrapText="1"/>
    </xf>
    <xf numFmtId="49" fontId="3" fillId="0" borderId="2" xfId="0" applyNumberFormat="1" applyFont="1" applyFill="1" applyBorder="1" applyAlignment="1" applyProtection="1">
      <alignment horizontal="left" wrapText="1"/>
    </xf>
    <xf numFmtId="49" fontId="3" fillId="0" borderId="5" xfId="0" applyNumberFormat="1" applyFont="1" applyFill="1" applyBorder="1" applyAlignment="1" applyProtection="1">
      <alignment horizontal="left" wrapText="1"/>
    </xf>
    <xf numFmtId="49" fontId="3" fillId="0" borderId="6" xfId="0" applyNumberFormat="1" applyFont="1" applyFill="1" applyBorder="1" applyAlignment="1" applyProtection="1">
      <alignment horizontal="left" wrapText="1"/>
    </xf>
    <xf numFmtId="0" fontId="12" fillId="7" borderId="24" xfId="0" applyFont="1" applyFill="1" applyBorder="1" applyAlignment="1" applyProtection="1">
      <alignment horizontal="center" vertical="center" wrapText="1"/>
    </xf>
    <xf numFmtId="0" fontId="12" fillId="7" borderId="2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0" fontId="6" fillId="12" borderId="25" xfId="0" applyFont="1" applyFill="1" applyBorder="1" applyAlignment="1" applyProtection="1">
      <alignment horizontal="left" wrapText="1"/>
      <protection locked="0"/>
    </xf>
    <xf numFmtId="0" fontId="6" fillId="12" borderId="27" xfId="0" applyFont="1" applyFill="1" applyBorder="1" applyAlignment="1" applyProtection="1">
      <alignment horizontal="left" wrapText="1"/>
      <protection locked="0"/>
    </xf>
    <xf numFmtId="0" fontId="6" fillId="12" borderId="31" xfId="0" applyFont="1" applyFill="1" applyBorder="1" applyAlignment="1" applyProtection="1">
      <alignment horizontal="left" wrapText="1"/>
      <protection locked="0"/>
    </xf>
    <xf numFmtId="0" fontId="3" fillId="5" borderId="2" xfId="0" applyFont="1" applyFill="1" applyBorder="1" applyAlignment="1" applyProtection="1">
      <alignment horizontal="left"/>
      <protection locked="0"/>
    </xf>
    <xf numFmtId="0" fontId="3" fillId="5" borderId="5" xfId="0" applyFont="1" applyFill="1" applyBorder="1" applyAlignment="1" applyProtection="1">
      <alignment horizontal="left"/>
      <protection locked="0"/>
    </xf>
    <xf numFmtId="0" fontId="3" fillId="5" borderId="6" xfId="0" applyFont="1" applyFill="1" applyBorder="1" applyAlignment="1" applyProtection="1">
      <alignment horizontal="left"/>
      <protection locked="0"/>
    </xf>
    <xf numFmtId="0" fontId="0" fillId="0" borderId="5" xfId="0" applyFont="1" applyBorder="1" applyAlignment="1" applyProtection="1">
      <alignment horizontal="center"/>
      <protection locked="0"/>
    </xf>
    <xf numFmtId="0" fontId="0" fillId="0" borderId="6" xfId="0" applyFont="1" applyBorder="1" applyAlignment="1" applyProtection="1">
      <alignment horizontal="center"/>
      <protection locked="0"/>
    </xf>
    <xf numFmtId="0" fontId="2" fillId="0" borderId="1" xfId="0" applyFont="1" applyFill="1" applyBorder="1" applyAlignment="1" applyProtection="1">
      <alignment horizontal="justify" vertical="top" wrapText="1"/>
      <protection locked="0"/>
    </xf>
    <xf numFmtId="0" fontId="2" fillId="0" borderId="1" xfId="0" applyFont="1" applyBorder="1" applyAlignment="1" applyProtection="1">
      <alignment horizontal="justify" vertical="top" wrapText="1"/>
      <protection locked="0"/>
    </xf>
    <xf numFmtId="0" fontId="29" fillId="8" borderId="0" xfId="0" applyFont="1" applyFill="1" applyAlignment="1" applyProtection="1">
      <alignment horizontal="center"/>
      <protection locked="0"/>
    </xf>
    <xf numFmtId="0" fontId="3" fillId="0" borderId="1" xfId="0" applyFont="1" applyBorder="1" applyAlignment="1" applyProtection="1">
      <alignment horizontal="center"/>
      <protection locked="0"/>
    </xf>
    <xf numFmtId="0" fontId="3" fillId="5" borderId="6" xfId="0" applyFont="1" applyFill="1" applyBorder="1" applyAlignment="1" applyProtection="1">
      <alignment horizontal="left" vertical="center"/>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3" fillId="0" borderId="1" xfId="0" applyFont="1" applyBorder="1" applyAlignment="1" applyProtection="1">
      <alignment horizontal="center" wrapText="1"/>
      <protection locked="0"/>
    </xf>
    <xf numFmtId="0" fontId="8" fillId="0" borderId="1" xfId="0" applyFont="1" applyBorder="1" applyAlignment="1" applyProtection="1">
      <alignment horizontal="justify" vertical="top" wrapText="1"/>
      <protection locked="0"/>
    </xf>
    <xf numFmtId="0" fontId="0" fillId="0" borderId="0" xfId="0" applyFont="1" applyBorder="1" applyAlignment="1" applyProtection="1">
      <alignment horizontal="center"/>
      <protection locked="0"/>
    </xf>
    <xf numFmtId="0" fontId="57" fillId="2" borderId="0" xfId="0" applyFont="1" applyFill="1" applyAlignment="1" applyProtection="1">
      <alignment horizontal="right" vertical="center"/>
    </xf>
    <xf numFmtId="0" fontId="56" fillId="2" borderId="0" xfId="0" applyFont="1" applyFill="1" applyAlignment="1" applyProtection="1">
      <alignment horizontal="center" vertical="center"/>
    </xf>
    <xf numFmtId="0" fontId="40" fillId="0" borderId="1" xfId="0" applyNumberFormat="1" applyFont="1" applyFill="1" applyBorder="1" applyAlignment="1" applyProtection="1">
      <alignment horizontal="left" vertical="center"/>
      <protection locked="0"/>
    </xf>
    <xf numFmtId="49" fontId="40" fillId="0" borderId="1" xfId="0" applyNumberFormat="1" applyFont="1" applyFill="1" applyBorder="1" applyAlignment="1" applyProtection="1">
      <alignment horizontal="left" vertical="center"/>
      <protection locked="0"/>
    </xf>
    <xf numFmtId="0" fontId="55" fillId="0" borderId="0" xfId="0" applyFont="1" applyAlignment="1" applyProtection="1">
      <alignment horizontal="left" vertical="top" wrapText="1"/>
    </xf>
    <xf numFmtId="0" fontId="51" fillId="2" borderId="0" xfId="0" applyFont="1" applyFill="1" applyBorder="1" applyAlignment="1" applyProtection="1">
      <alignment horizontal="center"/>
      <protection locked="0"/>
    </xf>
    <xf numFmtId="0" fontId="33" fillId="8" borderId="3" xfId="0" applyFont="1" applyFill="1" applyBorder="1" applyAlignment="1" applyProtection="1">
      <alignment horizontal="center" vertical="center" wrapText="1"/>
    </xf>
    <xf numFmtId="0" fontId="33" fillId="8" borderId="4" xfId="0" applyFont="1" applyFill="1" applyBorder="1" applyAlignment="1" applyProtection="1">
      <alignment horizontal="center" vertical="center" wrapText="1"/>
    </xf>
    <xf numFmtId="0" fontId="33" fillId="8" borderId="16" xfId="0" applyFont="1" applyFill="1" applyBorder="1" applyAlignment="1" applyProtection="1">
      <alignment horizontal="center" vertical="center" wrapText="1"/>
    </xf>
    <xf numFmtId="3" fontId="52" fillId="4" borderId="8" xfId="0" applyNumberFormat="1" applyFont="1" applyFill="1" applyBorder="1" applyAlignment="1" applyProtection="1">
      <alignment horizontal="left" vertical="center" wrapText="1"/>
    </xf>
    <xf numFmtId="3" fontId="52" fillId="4" borderId="10" xfId="0" applyNumberFormat="1" applyFont="1" applyFill="1" applyBorder="1" applyAlignment="1" applyProtection="1">
      <alignment horizontal="left" vertical="center" wrapText="1"/>
    </xf>
    <xf numFmtId="4" fontId="51" fillId="9" borderId="17" xfId="0" applyNumberFormat="1" applyFont="1" applyFill="1" applyBorder="1" applyAlignment="1" applyProtection="1">
      <alignment horizontal="center" vertical="center"/>
    </xf>
    <xf numFmtId="0" fontId="51" fillId="9" borderId="9" xfId="0" applyFont="1" applyFill="1" applyBorder="1" applyAlignment="1" applyProtection="1">
      <alignment horizontal="center" vertical="center"/>
    </xf>
    <xf numFmtId="0" fontId="51" fillId="9" borderId="10" xfId="0" applyFont="1" applyFill="1" applyBorder="1" applyAlignment="1" applyProtection="1">
      <alignment horizontal="center" vertical="center"/>
    </xf>
    <xf numFmtId="0" fontId="32" fillId="4" borderId="8" xfId="0" applyFont="1" applyFill="1" applyBorder="1" applyAlignment="1" applyProtection="1">
      <alignment horizontal="center" vertical="center" wrapText="1"/>
    </xf>
    <xf numFmtId="0" fontId="32" fillId="4" borderId="14" xfId="0" applyFont="1" applyFill="1" applyBorder="1" applyAlignment="1" applyProtection="1">
      <alignment horizontal="center" vertical="center" wrapText="1"/>
    </xf>
    <xf numFmtId="0" fontId="32" fillId="4" borderId="11" xfId="0" applyFont="1" applyFill="1" applyBorder="1" applyAlignment="1" applyProtection="1">
      <alignment horizontal="center" vertical="center" wrapText="1"/>
    </xf>
    <xf numFmtId="0" fontId="32" fillId="5" borderId="10" xfId="0" applyFont="1" applyFill="1" applyBorder="1" applyAlignment="1" applyProtection="1">
      <alignment horizontal="center" vertical="center" wrapText="1"/>
    </xf>
    <xf numFmtId="0" fontId="32" fillId="5" borderId="15" xfId="0" applyFont="1" applyFill="1" applyBorder="1" applyAlignment="1" applyProtection="1">
      <alignment horizontal="center" vertical="center" wrapText="1"/>
    </xf>
    <xf numFmtId="0" fontId="32" fillId="5" borderId="13" xfId="0" applyFont="1" applyFill="1" applyBorder="1" applyAlignment="1" applyProtection="1">
      <alignment horizontal="center" vertical="center" wrapText="1"/>
    </xf>
    <xf numFmtId="0" fontId="52" fillId="2" borderId="0" xfId="0" applyFont="1" applyFill="1" applyBorder="1" applyAlignment="1" applyProtection="1">
      <alignment horizontal="justify" vertical="center" wrapText="1"/>
    </xf>
    <xf numFmtId="0" fontId="53" fillId="2" borderId="0" xfId="0" applyFont="1" applyFill="1" applyBorder="1" applyAlignment="1" applyProtection="1">
      <alignment horizontal="justify" vertical="center" wrapText="1"/>
    </xf>
    <xf numFmtId="0" fontId="51" fillId="2" borderId="19" xfId="0" applyFont="1" applyFill="1" applyBorder="1" applyAlignment="1" applyProtection="1">
      <alignment horizontal="center"/>
      <protection locked="0"/>
    </xf>
    <xf numFmtId="3" fontId="52" fillId="4" borderId="49" xfId="0" applyNumberFormat="1" applyFont="1" applyFill="1" applyBorder="1" applyAlignment="1" applyProtection="1">
      <alignment horizontal="left" vertical="center" wrapText="1"/>
    </xf>
    <xf numFmtId="3" fontId="52" fillId="4" borderId="59" xfId="0" applyNumberFormat="1" applyFont="1" applyFill="1" applyBorder="1" applyAlignment="1" applyProtection="1">
      <alignment horizontal="left" vertical="center" wrapText="1"/>
    </xf>
    <xf numFmtId="0" fontId="51" fillId="0" borderId="6" xfId="0" applyFont="1" applyBorder="1" applyAlignment="1" applyProtection="1">
      <alignment horizontal="center" vertical="center"/>
      <protection locked="0"/>
    </xf>
    <xf numFmtId="0" fontId="51" fillId="0" borderId="1" xfId="0" applyFont="1" applyBorder="1" applyAlignment="1" applyProtection="1">
      <alignment horizontal="center" vertical="center"/>
      <protection locked="0"/>
    </xf>
    <xf numFmtId="0" fontId="51" fillId="0" borderId="15" xfId="0" applyFont="1" applyBorder="1" applyAlignment="1" applyProtection="1">
      <alignment horizontal="center" vertical="center"/>
      <protection locked="0"/>
    </xf>
    <xf numFmtId="3" fontId="52" fillId="3" borderId="11" xfId="0" applyNumberFormat="1" applyFont="1" applyFill="1" applyBorder="1" applyAlignment="1" applyProtection="1">
      <alignment horizontal="left" vertical="center" wrapText="1"/>
    </xf>
    <xf numFmtId="3" fontId="52" fillId="3" borderId="13" xfId="0" applyNumberFormat="1" applyFont="1" applyFill="1" applyBorder="1" applyAlignment="1" applyProtection="1">
      <alignment horizontal="left" vertical="center" wrapText="1"/>
    </xf>
    <xf numFmtId="0" fontId="51" fillId="3" borderId="18" xfId="0" applyFont="1" applyFill="1" applyBorder="1" applyAlignment="1" applyProtection="1">
      <alignment horizontal="center" vertical="center"/>
    </xf>
    <xf numFmtId="0" fontId="51" fillId="3" borderId="12" xfId="0" applyFont="1" applyFill="1" applyBorder="1" applyAlignment="1" applyProtection="1">
      <alignment horizontal="center" vertical="center"/>
    </xf>
    <xf numFmtId="0" fontId="51" fillId="3" borderId="13" xfId="0" applyFont="1" applyFill="1" applyBorder="1" applyAlignment="1" applyProtection="1">
      <alignment horizontal="center" vertical="center"/>
    </xf>
  </cellXfs>
  <cellStyles count="4">
    <cellStyle name="čiarky 2" xfId="3"/>
    <cellStyle name="Normálna" xfId="0" builtinId="0"/>
    <cellStyle name="normálne 2" xfId="1"/>
    <cellStyle name="normální_Financna analyza" xfId="2"/>
  </cellStyles>
  <dxfs count="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2.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5" Type="http://schemas.openxmlformats.org/officeDocument/2006/relationships/image" Target="../media/image7.png"/><Relationship Id="rId4" Type="http://schemas.openxmlformats.org/officeDocument/2006/relationships/image" Target="../media/image8.jpeg"/></Relationships>
</file>

<file path=xl/drawings/_rels/drawing5.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 Id="rId4"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9</xdr:col>
      <xdr:colOff>1943100</xdr:colOff>
      <xdr:row>6</xdr:row>
      <xdr:rowOff>28575</xdr:rowOff>
    </xdr:to>
    <xdr:grpSp>
      <xdr:nvGrpSpPr>
        <xdr:cNvPr id="2" name="Skupina 5">
          <a:extLst>
            <a:ext uri="{FF2B5EF4-FFF2-40B4-BE49-F238E27FC236}">
              <a16:creationId xmlns:a16="http://schemas.microsoft.com/office/drawing/2014/main" id="{C81D57C5-FE2B-40D2-B4BD-7B4BE5C58C41}"/>
            </a:ext>
          </a:extLst>
        </xdr:cNvPr>
        <xdr:cNvGrpSpPr>
          <a:grpSpLocks/>
        </xdr:cNvGrpSpPr>
      </xdr:nvGrpSpPr>
      <xdr:grpSpPr bwMode="auto">
        <a:xfrm>
          <a:off x="323850" y="609600"/>
          <a:ext cx="11087100" cy="561975"/>
          <a:chOff x="0" y="0"/>
          <a:chExt cx="5834418" cy="388962"/>
        </a:xfrm>
      </xdr:grpSpPr>
      <xdr:pic>
        <xdr:nvPicPr>
          <xdr:cNvPr id="3" name="Obrázok 1" descr="logoOPKZPppt.jpg">
            <a:extLst>
              <a:ext uri="{FF2B5EF4-FFF2-40B4-BE49-F238E27FC236}">
                <a16:creationId xmlns:a16="http://schemas.microsoft.com/office/drawing/2014/main" id="{1313F92C-9225-458A-89DA-1EE6A555BD7B}"/>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id="{79EE70C0-A2DE-4FCB-BA56-785EF61F76DC}"/>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id="{D1052C0A-D01F-4403-97E4-EFB7C5BB1CDB}"/>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id="{1E5A7F89-E114-4B19-8954-A8BE3D65163E}"/>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323850</xdr:colOff>
      <xdr:row>3</xdr:row>
      <xdr:rowOff>38100</xdr:rowOff>
    </xdr:from>
    <xdr:to>
      <xdr:col>9</xdr:col>
      <xdr:colOff>1943100</xdr:colOff>
      <xdr:row>6</xdr:row>
      <xdr:rowOff>28575</xdr:rowOff>
    </xdr:to>
    <xdr:grpSp>
      <xdr:nvGrpSpPr>
        <xdr:cNvPr id="2" name="Skupina 5">
          <a:extLst>
            <a:ext uri="{FF2B5EF4-FFF2-40B4-BE49-F238E27FC236}">
              <a16:creationId xmlns:a16="http://schemas.microsoft.com/office/drawing/2014/main" id="{C81D57C5-FE2B-40D2-B4BD-7B4BE5C58C41}"/>
            </a:ext>
          </a:extLst>
        </xdr:cNvPr>
        <xdr:cNvGrpSpPr>
          <a:grpSpLocks/>
        </xdr:cNvGrpSpPr>
      </xdr:nvGrpSpPr>
      <xdr:grpSpPr bwMode="auto">
        <a:xfrm>
          <a:off x="323850" y="609600"/>
          <a:ext cx="11087100" cy="561975"/>
          <a:chOff x="0" y="0"/>
          <a:chExt cx="5834418" cy="388962"/>
        </a:xfrm>
      </xdr:grpSpPr>
      <xdr:pic>
        <xdr:nvPicPr>
          <xdr:cNvPr id="3" name="Obrázok 1" descr="logoOPKZPppt.jpg">
            <a:extLst>
              <a:ext uri="{FF2B5EF4-FFF2-40B4-BE49-F238E27FC236}">
                <a16:creationId xmlns:a16="http://schemas.microsoft.com/office/drawing/2014/main" id="{1313F92C-9225-458A-89DA-1EE6A555BD7B}"/>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a:extLst>
              <a:ext uri="{FF2B5EF4-FFF2-40B4-BE49-F238E27FC236}">
                <a16:creationId xmlns:a16="http://schemas.microsoft.com/office/drawing/2014/main" id="{79EE70C0-A2DE-4FCB-BA56-785EF61F76DC}"/>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a:extLst>
              <a:ext uri="{FF2B5EF4-FFF2-40B4-BE49-F238E27FC236}">
                <a16:creationId xmlns:a16="http://schemas.microsoft.com/office/drawing/2014/main" id="{D1052C0A-D01F-4403-97E4-EFB7C5BB1CDB}"/>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a:extLst>
              <a:ext uri="{FF2B5EF4-FFF2-40B4-BE49-F238E27FC236}">
                <a16:creationId xmlns:a16="http://schemas.microsoft.com/office/drawing/2014/main" id="{1E5A7F89-E114-4B19-8954-A8BE3D65163E}"/>
              </a:ext>
            </a:extLst>
          </xdr:cNvPr>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2623038</xdr:colOff>
      <xdr:row>2</xdr:row>
      <xdr:rowOff>188057</xdr:rowOff>
    </xdr:from>
    <xdr:to>
      <xdr:col>6</xdr:col>
      <xdr:colOff>1831120</xdr:colOff>
      <xdr:row>5</xdr:row>
      <xdr:rowOff>154720</xdr:rowOff>
    </xdr:to>
    <xdr:grpSp>
      <xdr:nvGrpSpPr>
        <xdr:cNvPr id="7" name="Skupina 5"/>
        <xdr:cNvGrpSpPr>
          <a:grpSpLocks/>
        </xdr:cNvGrpSpPr>
      </xdr:nvGrpSpPr>
      <xdr:grpSpPr bwMode="auto">
        <a:xfrm>
          <a:off x="2623038" y="607157"/>
          <a:ext cx="7952032" cy="538163"/>
          <a:chOff x="0" y="0"/>
          <a:chExt cx="5834418" cy="388962"/>
        </a:xfrm>
      </xdr:grpSpPr>
      <xdr:pic>
        <xdr:nvPicPr>
          <xdr:cNvPr id="8"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9"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0"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4</xdr:row>
      <xdr:rowOff>0</xdr:rowOff>
    </xdr:from>
    <xdr:to>
      <xdr:col>4</xdr:col>
      <xdr:colOff>390525</xdr:colOff>
      <xdr:row>4</xdr:row>
      <xdr:rowOff>0</xdr:rowOff>
    </xdr:to>
    <xdr:grpSp>
      <xdr:nvGrpSpPr>
        <xdr:cNvPr id="2" name="Skupina 1">
          <a:extLst>
            <a:ext uri="{FF2B5EF4-FFF2-40B4-BE49-F238E27FC236}">
              <a16:creationId xmlns:a16="http://schemas.microsoft.com/office/drawing/2014/main" id="{00000000-0008-0000-0F00-000002000000}"/>
            </a:ext>
          </a:extLst>
        </xdr:cNvPr>
        <xdr:cNvGrpSpPr>
          <a:grpSpLocks/>
        </xdr:cNvGrpSpPr>
      </xdr:nvGrpSpPr>
      <xdr:grpSpPr bwMode="auto">
        <a:xfrm>
          <a:off x="6553200" y="742950"/>
          <a:ext cx="2943225" cy="0"/>
          <a:chOff x="0" y="0"/>
          <a:chExt cx="5643349" cy="375313"/>
        </a:xfrm>
      </xdr:grpSpPr>
      <xdr:pic>
        <xdr:nvPicPr>
          <xdr:cNvPr id="3" name="Obrázok 3" descr="logoOPKZPppt.jpg">
            <a:extLst>
              <a:ext uri="{FF2B5EF4-FFF2-40B4-BE49-F238E27FC236}">
                <a16:creationId xmlns:a16="http://schemas.microsoft.com/office/drawing/2014/main" id="{00000000-0008-0000-0F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Obrázok 4" descr="C:\Users\ruzickova\AppData\Local\Microsoft\Windows\Temporary Internet Files\Content.Word\EU-EFRR-HORIZ-COLOR.JPG">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Obrázok 5" descr="SZSRppt.jpg">
            <a:extLst>
              <a:ext uri="{FF2B5EF4-FFF2-40B4-BE49-F238E27FC236}">
                <a16:creationId xmlns:a16="http://schemas.microsoft.com/office/drawing/2014/main" id="{00000000-0008-0000-0F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6" descr="nove_logo_SIEA">
            <a:extLst>
              <a:ext uri="{FF2B5EF4-FFF2-40B4-BE49-F238E27FC236}">
                <a16:creationId xmlns:a16="http://schemas.microsoft.com/office/drawing/2014/main" id="{00000000-0008-0000-0F00-00000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1132116</xdr:colOff>
      <xdr:row>2</xdr:row>
      <xdr:rowOff>13606</xdr:rowOff>
    </xdr:from>
    <xdr:to>
      <xdr:col>7</xdr:col>
      <xdr:colOff>544286</xdr:colOff>
      <xdr:row>4</xdr:row>
      <xdr:rowOff>127906</xdr:rowOff>
    </xdr:to>
    <xdr:grpSp>
      <xdr:nvGrpSpPr>
        <xdr:cNvPr id="7" name="Skupina 5">
          <a:extLst>
            <a:ext uri="{FF2B5EF4-FFF2-40B4-BE49-F238E27FC236}">
              <a16:creationId xmlns:a16="http://schemas.microsoft.com/office/drawing/2014/main" id="{00000000-0008-0000-0F00-000007000000}"/>
            </a:ext>
          </a:extLst>
        </xdr:cNvPr>
        <xdr:cNvGrpSpPr>
          <a:grpSpLocks/>
        </xdr:cNvGrpSpPr>
      </xdr:nvGrpSpPr>
      <xdr:grpSpPr bwMode="auto">
        <a:xfrm>
          <a:off x="5685066" y="394606"/>
          <a:ext cx="7051220" cy="476250"/>
          <a:chOff x="0" y="0"/>
          <a:chExt cx="5834418" cy="388962"/>
        </a:xfrm>
      </xdr:grpSpPr>
      <xdr:pic>
        <xdr:nvPicPr>
          <xdr:cNvPr id="8" name="Obrázok 1" descr="logoOPKZPppt.jpg">
            <a:extLst>
              <a:ext uri="{FF2B5EF4-FFF2-40B4-BE49-F238E27FC236}">
                <a16:creationId xmlns:a16="http://schemas.microsoft.com/office/drawing/2014/main" id="{00000000-0008-0000-0F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9" name="Obrázok 2" descr="C:\Users\ruzickova\AppData\Local\Microsoft\Windows\Temporary Internet Files\Content.Word\EU-EFRR-HORIZ-COLOR.JPG">
            <a:extLst>
              <a:ext uri="{FF2B5EF4-FFF2-40B4-BE49-F238E27FC236}">
                <a16:creationId xmlns:a16="http://schemas.microsoft.com/office/drawing/2014/main" id="{00000000-0008-0000-0F00-000009000000}"/>
              </a:ext>
            </a:extLst>
          </xdr:cNvPr>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0" name="Obrázok 6" descr="SZSRppt.jpg">
            <a:extLst>
              <a:ext uri="{FF2B5EF4-FFF2-40B4-BE49-F238E27FC236}">
                <a16:creationId xmlns:a16="http://schemas.microsoft.com/office/drawing/2014/main" id="{00000000-0008-0000-0F00-00000A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 name="Obrázok 4" descr="C:\Users\rakovska\AppData\Local\Microsoft\Windows\Temporary Internet Files\Content.Word\Nový obrázok.bmp">
            <a:extLst>
              <a:ext uri="{FF2B5EF4-FFF2-40B4-BE49-F238E27FC236}">
                <a16:creationId xmlns:a16="http://schemas.microsoft.com/office/drawing/2014/main" id="{00000000-0008-0000-0F00-00000B000000}"/>
              </a:ext>
            </a:extLst>
          </xdr:cNvPr>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428624</xdr:colOff>
      <xdr:row>3</xdr:row>
      <xdr:rowOff>107157</xdr:rowOff>
    </xdr:from>
    <xdr:to>
      <xdr:col>4</xdr:col>
      <xdr:colOff>1476374</xdr:colOff>
      <xdr:row>6</xdr:row>
      <xdr:rowOff>97632</xdr:rowOff>
    </xdr:to>
    <xdr:grpSp>
      <xdr:nvGrpSpPr>
        <xdr:cNvPr id="2" name="Skupina 5"/>
        <xdr:cNvGrpSpPr>
          <a:grpSpLocks/>
        </xdr:cNvGrpSpPr>
      </xdr:nvGrpSpPr>
      <xdr:grpSpPr bwMode="auto">
        <a:xfrm>
          <a:off x="428624" y="678657"/>
          <a:ext cx="7924800" cy="561975"/>
          <a:chOff x="0" y="0"/>
          <a:chExt cx="5834418" cy="388962"/>
        </a:xfrm>
      </xdr:grpSpPr>
      <xdr:pic>
        <xdr:nvPicPr>
          <xdr:cNvPr id="3"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4"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5"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6" name="Obrázok 4" descr="C:\Users\rakovska\AppData\Local\Microsoft\Windows\Temporary Internet Files\Content.Word\Nový obrázok.bmp"/>
          <xdr:cNvPicPr>
            <a:picLocks noChangeAspect="1"/>
          </xdr:cNvPicPr>
        </xdr:nvPicPr>
        <xdr:blipFill>
          <a:blip xmlns:r="http://schemas.openxmlformats.org/officeDocument/2006/relationships" r:embed="rId4"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L107"/>
  <sheetViews>
    <sheetView showGridLines="0" view="pageBreakPreview" topLeftCell="A34" zoomScaleNormal="100" zoomScaleSheetLayoutView="100" workbookViewId="0">
      <selection activeCell="A57" sqref="A57:A60"/>
    </sheetView>
  </sheetViews>
  <sheetFormatPr defaultColWidth="9.140625" defaultRowHeight="15" x14ac:dyDescent="0.25"/>
  <cols>
    <col min="1" max="1" width="31.5703125" style="1" customWidth="1"/>
    <col min="2" max="2" width="8.7109375" style="2" customWidth="1"/>
    <col min="3" max="3" width="9" style="3" customWidth="1"/>
    <col min="4" max="4" width="13.42578125" style="3" customWidth="1"/>
    <col min="5" max="5" width="15" style="3" customWidth="1"/>
    <col min="6" max="6" width="15.28515625" style="3" customWidth="1"/>
    <col min="7" max="7" width="66.85546875" style="1" customWidth="1"/>
    <col min="8" max="8" width="51.28515625" style="1" customWidth="1"/>
    <col min="9" max="9" width="16" style="13" customWidth="1"/>
    <col min="10" max="10" width="30" style="1" customWidth="1"/>
    <col min="11" max="30" width="9.140625" style="1" customWidth="1"/>
    <col min="31" max="16384" width="9.140625" style="1"/>
  </cols>
  <sheetData>
    <row r="1" spans="1:12" x14ac:dyDescent="0.25">
      <c r="A1" s="16"/>
      <c r="B1" s="16"/>
      <c r="C1" s="16"/>
      <c r="D1" s="16"/>
      <c r="E1" s="16"/>
      <c r="F1" s="16"/>
      <c r="G1" s="16"/>
      <c r="H1" s="13"/>
      <c r="J1" s="13"/>
    </row>
    <row r="2" spans="1:12" x14ac:dyDescent="0.25">
      <c r="A2" s="16"/>
      <c r="B2" s="16"/>
      <c r="C2" s="16"/>
      <c r="D2" s="16"/>
      <c r="E2" s="16"/>
      <c r="F2" s="16"/>
      <c r="G2" s="16"/>
      <c r="H2" s="13"/>
      <c r="J2" s="13"/>
    </row>
    <row r="3" spans="1:12" ht="24" customHeight="1" thickBot="1" x14ac:dyDescent="0.3">
      <c r="A3" s="329" t="s">
        <v>85</v>
      </c>
      <c r="B3" s="330"/>
      <c r="C3" s="330"/>
      <c r="D3" s="330"/>
      <c r="E3" s="330"/>
      <c r="F3" s="330"/>
      <c r="G3" s="330"/>
      <c r="H3" s="331"/>
    </row>
    <row r="4" spans="1:12" ht="35.25" customHeight="1" x14ac:dyDescent="0.25">
      <c r="A4" s="328" t="s">
        <v>107</v>
      </c>
      <c r="B4" s="328"/>
      <c r="C4" s="328"/>
      <c r="D4" s="328"/>
      <c r="E4" s="328"/>
      <c r="F4" s="328"/>
      <c r="G4" s="328"/>
      <c r="H4" s="328"/>
    </row>
    <row r="5" spans="1:12" ht="21" thickBot="1" x14ac:dyDescent="0.35">
      <c r="A5" s="44"/>
      <c r="B5" s="41"/>
      <c r="C5" s="41"/>
      <c r="D5" s="41"/>
      <c r="E5" s="41"/>
      <c r="F5" s="41"/>
      <c r="G5" s="41"/>
      <c r="H5" s="13"/>
    </row>
    <row r="6" spans="1:12" x14ac:dyDescent="0.25">
      <c r="A6" s="115" t="s">
        <v>0</v>
      </c>
      <c r="B6" s="349"/>
      <c r="C6" s="349"/>
      <c r="D6" s="349"/>
      <c r="E6" s="349"/>
      <c r="F6" s="349"/>
      <c r="G6" s="349"/>
      <c r="H6" s="350"/>
    </row>
    <row r="7" spans="1:12" x14ac:dyDescent="0.25">
      <c r="A7" s="116" t="s">
        <v>1</v>
      </c>
      <c r="B7" s="351"/>
      <c r="C7" s="351"/>
      <c r="D7" s="351"/>
      <c r="E7" s="351"/>
      <c r="F7" s="351"/>
      <c r="G7" s="351"/>
      <c r="H7" s="352"/>
    </row>
    <row r="8" spans="1:12" ht="15.75" thickBot="1" x14ac:dyDescent="0.3">
      <c r="A8" s="117" t="s">
        <v>88</v>
      </c>
      <c r="B8" s="341" t="s">
        <v>113</v>
      </c>
      <c r="C8" s="342"/>
      <c r="D8" s="342"/>
      <c r="E8" s="342"/>
      <c r="F8" s="342"/>
      <c r="G8" s="342"/>
      <c r="H8" s="343"/>
    </row>
    <row r="9" spans="1:12" x14ac:dyDescent="0.25">
      <c r="B9" s="18"/>
      <c r="C9" s="19"/>
      <c r="D9" s="19"/>
      <c r="E9" s="19"/>
      <c r="F9" s="19"/>
      <c r="G9" s="17"/>
      <c r="H9" s="13"/>
    </row>
    <row r="10" spans="1:12" ht="15.75" x14ac:dyDescent="0.25">
      <c r="A10" s="62" t="s">
        <v>86</v>
      </c>
      <c r="B10" s="1"/>
      <c r="C10" s="1"/>
      <c r="D10" s="1"/>
      <c r="E10" s="1"/>
      <c r="F10" s="1"/>
    </row>
    <row r="11" spans="1:12" ht="24" customHeight="1" x14ac:dyDescent="0.25">
      <c r="A11" s="344" t="s">
        <v>102</v>
      </c>
      <c r="B11" s="345"/>
      <c r="C11" s="345"/>
      <c r="D11" s="345"/>
      <c r="E11" s="345"/>
      <c r="F11" s="345"/>
      <c r="G11" s="346"/>
    </row>
    <row r="12" spans="1:12" ht="38.25" x14ac:dyDescent="0.25">
      <c r="A12" s="48" t="s">
        <v>2</v>
      </c>
      <c r="B12" s="46" t="s">
        <v>3</v>
      </c>
      <c r="C12" s="46" t="s">
        <v>4</v>
      </c>
      <c r="D12" s="46" t="s">
        <v>28</v>
      </c>
      <c r="E12" s="46" t="s">
        <v>25</v>
      </c>
      <c r="F12" s="46" t="s">
        <v>44</v>
      </c>
      <c r="G12" s="46" t="s">
        <v>33</v>
      </c>
      <c r="H12" s="47" t="s">
        <v>34</v>
      </c>
    </row>
    <row r="13" spans="1:12" x14ac:dyDescent="0.25">
      <c r="A13" s="7"/>
      <c r="B13" s="39"/>
      <c r="C13" s="4"/>
      <c r="D13" s="82"/>
      <c r="E13" s="84">
        <f>C13*D13</f>
        <v>0</v>
      </c>
      <c r="F13" s="84">
        <f>E13*20/100+E13</f>
        <v>0</v>
      </c>
      <c r="G13" s="5" t="s">
        <v>142</v>
      </c>
      <c r="H13" s="51"/>
      <c r="I13" s="23"/>
      <c r="K13" s="6"/>
      <c r="L13" s="6"/>
    </row>
    <row r="14" spans="1:12" x14ac:dyDescent="0.25">
      <c r="A14" s="7"/>
      <c r="B14" s="39"/>
      <c r="C14" s="4"/>
      <c r="D14" s="82"/>
      <c r="E14" s="84">
        <f t="shared" ref="E14:E22" si="0">C14*D14</f>
        <v>0</v>
      </c>
      <c r="F14" s="84">
        <f t="shared" ref="F14:F22" si="1">E14*20/100+E14</f>
        <v>0</v>
      </c>
      <c r="G14" s="5"/>
      <c r="H14" s="51"/>
      <c r="I14" s="23"/>
      <c r="K14" s="6"/>
      <c r="L14" s="6"/>
    </row>
    <row r="15" spans="1:12" x14ac:dyDescent="0.25">
      <c r="A15" s="7"/>
      <c r="B15" s="39"/>
      <c r="C15" s="4"/>
      <c r="D15" s="82"/>
      <c r="E15" s="84">
        <f t="shared" si="0"/>
        <v>0</v>
      </c>
      <c r="F15" s="84">
        <f t="shared" si="1"/>
        <v>0</v>
      </c>
      <c r="G15" s="5"/>
      <c r="H15" s="51"/>
      <c r="I15" s="23"/>
      <c r="K15" s="6"/>
      <c r="L15" s="6"/>
    </row>
    <row r="16" spans="1:12" x14ac:dyDescent="0.25">
      <c r="A16" s="7"/>
      <c r="B16" s="39"/>
      <c r="C16" s="4"/>
      <c r="D16" s="82"/>
      <c r="E16" s="84">
        <f t="shared" si="0"/>
        <v>0</v>
      </c>
      <c r="F16" s="84">
        <f t="shared" si="1"/>
        <v>0</v>
      </c>
      <c r="G16" s="5"/>
      <c r="H16" s="51"/>
      <c r="I16" s="23"/>
      <c r="K16" s="6"/>
      <c r="L16" s="6"/>
    </row>
    <row r="17" spans="1:12" x14ac:dyDescent="0.25">
      <c r="A17" s="7"/>
      <c r="B17" s="39"/>
      <c r="C17" s="4"/>
      <c r="D17" s="82"/>
      <c r="E17" s="84">
        <f t="shared" si="0"/>
        <v>0</v>
      </c>
      <c r="F17" s="84">
        <f t="shared" si="1"/>
        <v>0</v>
      </c>
      <c r="G17" s="5"/>
      <c r="H17" s="51"/>
      <c r="I17" s="23"/>
      <c r="K17" s="6"/>
      <c r="L17" s="6"/>
    </row>
    <row r="18" spans="1:12" x14ac:dyDescent="0.25">
      <c r="A18" s="7"/>
      <c r="B18" s="39"/>
      <c r="C18" s="4"/>
      <c r="D18" s="82"/>
      <c r="E18" s="84">
        <f t="shared" si="0"/>
        <v>0</v>
      </c>
      <c r="F18" s="84">
        <f t="shared" si="1"/>
        <v>0</v>
      </c>
      <c r="G18" s="5"/>
      <c r="H18" s="51"/>
      <c r="I18" s="23"/>
      <c r="K18" s="6"/>
      <c r="L18" s="6"/>
    </row>
    <row r="19" spans="1:12" x14ac:dyDescent="0.25">
      <c r="A19" s="7"/>
      <c r="B19" s="39"/>
      <c r="C19" s="4"/>
      <c r="D19" s="82"/>
      <c r="E19" s="84">
        <f t="shared" si="0"/>
        <v>0</v>
      </c>
      <c r="F19" s="84">
        <f t="shared" si="1"/>
        <v>0</v>
      </c>
      <c r="G19" s="5"/>
      <c r="H19" s="51"/>
      <c r="I19" s="23"/>
      <c r="K19" s="6"/>
      <c r="L19" s="6"/>
    </row>
    <row r="20" spans="1:12" x14ac:dyDescent="0.25">
      <c r="A20" s="7"/>
      <c r="B20" s="40"/>
      <c r="C20" s="4"/>
      <c r="D20" s="82"/>
      <c r="E20" s="84">
        <f t="shared" si="0"/>
        <v>0</v>
      </c>
      <c r="F20" s="84">
        <f t="shared" si="1"/>
        <v>0</v>
      </c>
      <c r="G20" s="5"/>
      <c r="H20" s="51"/>
      <c r="I20" s="23"/>
      <c r="K20" s="6"/>
      <c r="L20" s="6"/>
    </row>
    <row r="21" spans="1:12" x14ac:dyDescent="0.25">
      <c r="A21" s="7"/>
      <c r="B21" s="9"/>
      <c r="C21" s="4"/>
      <c r="D21" s="82"/>
      <c r="E21" s="84">
        <f t="shared" si="0"/>
        <v>0</v>
      </c>
      <c r="F21" s="84">
        <f t="shared" si="1"/>
        <v>0</v>
      </c>
      <c r="G21" s="5"/>
      <c r="H21" s="51"/>
      <c r="I21" s="23"/>
      <c r="K21" s="6"/>
      <c r="L21" s="6"/>
    </row>
    <row r="22" spans="1:12" ht="15.75" thickBot="1" x14ac:dyDescent="0.3">
      <c r="A22" s="132"/>
      <c r="B22" s="137"/>
      <c r="C22" s="61"/>
      <c r="D22" s="83"/>
      <c r="E22" s="134">
        <f t="shared" si="0"/>
        <v>0</v>
      </c>
      <c r="F22" s="134">
        <f t="shared" si="1"/>
        <v>0</v>
      </c>
      <c r="G22" s="5"/>
      <c r="H22" s="51"/>
      <c r="I22" s="23"/>
      <c r="K22" s="6"/>
      <c r="L22" s="6"/>
    </row>
    <row r="23" spans="1:12" ht="15.75" thickBot="1" x14ac:dyDescent="0.3">
      <c r="A23" s="332" t="s">
        <v>27</v>
      </c>
      <c r="B23" s="333"/>
      <c r="C23" s="333"/>
      <c r="D23" s="333"/>
      <c r="E23" s="138">
        <f>SUM(E13:E22)</f>
        <v>0</v>
      </c>
      <c r="F23" s="139">
        <f>SUM(F13:F22)</f>
        <v>0</v>
      </c>
      <c r="G23" s="49"/>
      <c r="H23" s="50"/>
      <c r="I23" s="23"/>
      <c r="K23" s="6"/>
      <c r="L23" s="6"/>
    </row>
    <row r="24" spans="1:12" x14ac:dyDescent="0.25">
      <c r="A24" s="67"/>
      <c r="B24" s="67"/>
      <c r="C24" s="67"/>
      <c r="D24" s="67"/>
      <c r="E24" s="99"/>
      <c r="F24" s="99"/>
      <c r="G24" s="68"/>
      <c r="H24" s="32"/>
      <c r="I24" s="23"/>
      <c r="K24" s="6"/>
      <c r="L24" s="6"/>
    </row>
    <row r="25" spans="1:12" ht="24" customHeight="1" x14ac:dyDescent="0.25">
      <c r="A25" s="347" t="s">
        <v>103</v>
      </c>
      <c r="B25" s="348"/>
      <c r="C25" s="348"/>
      <c r="D25" s="348"/>
      <c r="E25" s="348"/>
      <c r="F25" s="348"/>
      <c r="G25" s="348"/>
      <c r="H25" s="50"/>
      <c r="I25" s="23"/>
      <c r="K25" s="6"/>
      <c r="L25" s="6"/>
    </row>
    <row r="26" spans="1:12" ht="38.25" x14ac:dyDescent="0.25">
      <c r="A26" s="48" t="s">
        <v>2</v>
      </c>
      <c r="B26" s="46" t="s">
        <v>3</v>
      </c>
      <c r="C26" s="46" t="s">
        <v>4</v>
      </c>
      <c r="D26" s="46" t="s">
        <v>28</v>
      </c>
      <c r="E26" s="46" t="s">
        <v>25</v>
      </c>
      <c r="F26" s="46" t="s">
        <v>44</v>
      </c>
      <c r="G26" s="46" t="s">
        <v>33</v>
      </c>
      <c r="H26" s="47" t="s">
        <v>34</v>
      </c>
      <c r="I26" s="23"/>
      <c r="K26" s="6"/>
      <c r="L26" s="6"/>
    </row>
    <row r="27" spans="1:12" x14ac:dyDescent="0.25">
      <c r="A27" s="7"/>
      <c r="B27" s="39"/>
      <c r="C27" s="4"/>
      <c r="D27" s="82"/>
      <c r="E27" s="84">
        <f t="shared" ref="E27:E36" si="2">C27*D27</f>
        <v>0</v>
      </c>
      <c r="F27" s="84">
        <f t="shared" ref="F27:F36" si="3">E27*20/100+E27</f>
        <v>0</v>
      </c>
      <c r="G27" s="5"/>
      <c r="H27" s="51"/>
      <c r="I27" s="23"/>
      <c r="K27" s="6"/>
      <c r="L27" s="6"/>
    </row>
    <row r="28" spans="1:12" x14ac:dyDescent="0.25">
      <c r="A28" s="7"/>
      <c r="B28" s="39"/>
      <c r="C28" s="4"/>
      <c r="D28" s="82"/>
      <c r="E28" s="84">
        <f t="shared" si="2"/>
        <v>0</v>
      </c>
      <c r="F28" s="84">
        <f t="shared" si="3"/>
        <v>0</v>
      </c>
      <c r="G28" s="5"/>
      <c r="H28" s="51"/>
      <c r="I28" s="23"/>
      <c r="K28" s="6"/>
      <c r="L28" s="6"/>
    </row>
    <row r="29" spans="1:12" x14ac:dyDescent="0.25">
      <c r="A29" s="7"/>
      <c r="B29" s="39"/>
      <c r="C29" s="4"/>
      <c r="D29" s="82"/>
      <c r="E29" s="84">
        <f t="shared" si="2"/>
        <v>0</v>
      </c>
      <c r="F29" s="84">
        <f t="shared" si="3"/>
        <v>0</v>
      </c>
      <c r="G29" s="5"/>
      <c r="H29" s="51"/>
      <c r="I29" s="23"/>
      <c r="K29" s="6"/>
      <c r="L29" s="6"/>
    </row>
    <row r="30" spans="1:12" x14ac:dyDescent="0.25">
      <c r="A30" s="7"/>
      <c r="B30" s="39"/>
      <c r="C30" s="4"/>
      <c r="D30" s="82"/>
      <c r="E30" s="84">
        <f t="shared" si="2"/>
        <v>0</v>
      </c>
      <c r="F30" s="84">
        <f t="shared" si="3"/>
        <v>0</v>
      </c>
      <c r="G30" s="5"/>
      <c r="H30" s="51"/>
      <c r="I30" s="23"/>
      <c r="K30" s="6"/>
      <c r="L30" s="6"/>
    </row>
    <row r="31" spans="1:12" x14ac:dyDescent="0.25">
      <c r="A31" s="7"/>
      <c r="B31" s="39"/>
      <c r="C31" s="4"/>
      <c r="D31" s="82"/>
      <c r="E31" s="84">
        <f t="shared" si="2"/>
        <v>0</v>
      </c>
      <c r="F31" s="84">
        <f t="shared" si="3"/>
        <v>0</v>
      </c>
      <c r="G31" s="5"/>
      <c r="H31" s="51"/>
      <c r="I31" s="23"/>
      <c r="K31" s="6"/>
      <c r="L31" s="6"/>
    </row>
    <row r="32" spans="1:12" x14ac:dyDescent="0.25">
      <c r="A32" s="7"/>
      <c r="B32" s="39"/>
      <c r="C32" s="4"/>
      <c r="D32" s="82"/>
      <c r="E32" s="84">
        <f t="shared" si="2"/>
        <v>0</v>
      </c>
      <c r="F32" s="84">
        <f t="shared" si="3"/>
        <v>0</v>
      </c>
      <c r="G32" s="5"/>
      <c r="H32" s="51"/>
      <c r="I32" s="23"/>
      <c r="K32" s="6"/>
      <c r="L32" s="6"/>
    </row>
    <row r="33" spans="1:12" x14ac:dyDescent="0.25">
      <c r="A33" s="7"/>
      <c r="B33" s="39"/>
      <c r="C33" s="4"/>
      <c r="D33" s="82"/>
      <c r="E33" s="84">
        <f t="shared" si="2"/>
        <v>0</v>
      </c>
      <c r="F33" s="84">
        <f t="shared" si="3"/>
        <v>0</v>
      </c>
      <c r="G33" s="5"/>
      <c r="H33" s="51"/>
      <c r="I33" s="23"/>
      <c r="K33" s="6"/>
      <c r="L33" s="6"/>
    </row>
    <row r="34" spans="1:12" x14ac:dyDescent="0.25">
      <c r="A34" s="7"/>
      <c r="B34" s="40"/>
      <c r="C34" s="4"/>
      <c r="D34" s="82"/>
      <c r="E34" s="84">
        <f t="shared" si="2"/>
        <v>0</v>
      </c>
      <c r="F34" s="84">
        <f t="shared" si="3"/>
        <v>0</v>
      </c>
      <c r="G34" s="5"/>
      <c r="H34" s="51"/>
      <c r="I34" s="23"/>
      <c r="K34" s="6"/>
      <c r="L34" s="6"/>
    </row>
    <row r="35" spans="1:12" x14ac:dyDescent="0.25">
      <c r="A35" s="7"/>
      <c r="B35" s="9"/>
      <c r="C35" s="4"/>
      <c r="D35" s="82"/>
      <c r="E35" s="84">
        <f t="shared" si="2"/>
        <v>0</v>
      </c>
      <c r="F35" s="84">
        <f t="shared" si="3"/>
        <v>0</v>
      </c>
      <c r="G35" s="5"/>
      <c r="H35" s="51"/>
      <c r="I35" s="23"/>
      <c r="K35" s="6"/>
      <c r="L35" s="6"/>
    </row>
    <row r="36" spans="1:12" ht="15.75" thickBot="1" x14ac:dyDescent="0.3">
      <c r="A36" s="132"/>
      <c r="B36" s="137"/>
      <c r="C36" s="61"/>
      <c r="D36" s="83"/>
      <c r="E36" s="134">
        <f t="shared" si="2"/>
        <v>0</v>
      </c>
      <c r="F36" s="134">
        <f t="shared" si="3"/>
        <v>0</v>
      </c>
      <c r="G36" s="5"/>
      <c r="H36" s="51"/>
      <c r="I36" s="23"/>
      <c r="K36" s="6"/>
      <c r="L36" s="6"/>
    </row>
    <row r="37" spans="1:12" ht="15.75" thickBot="1" x14ac:dyDescent="0.3">
      <c r="A37" s="332" t="s">
        <v>27</v>
      </c>
      <c r="B37" s="333"/>
      <c r="C37" s="333"/>
      <c r="D37" s="333"/>
      <c r="E37" s="138">
        <f>SUM(E27:E36)</f>
        <v>0</v>
      </c>
      <c r="F37" s="139">
        <f>SUM(F27:F36)</f>
        <v>0</v>
      </c>
      <c r="G37" s="68"/>
      <c r="H37" s="32"/>
      <c r="I37" s="23"/>
      <c r="K37" s="6"/>
      <c r="L37" s="6"/>
    </row>
    <row r="38" spans="1:12" ht="16.5" customHeight="1" thickBot="1" x14ac:dyDescent="0.3">
      <c r="A38" s="337" t="s">
        <v>84</v>
      </c>
      <c r="B38" s="338"/>
      <c r="C38" s="338"/>
      <c r="D38" s="339"/>
      <c r="E38" s="81">
        <f>E23+E37</f>
        <v>0</v>
      </c>
      <c r="F38" s="81">
        <f>F23+F37</f>
        <v>0</v>
      </c>
      <c r="G38" s="85"/>
      <c r="H38" s="32"/>
      <c r="I38" s="23"/>
      <c r="K38" s="6"/>
      <c r="L38" s="6"/>
    </row>
    <row r="39" spans="1:12" x14ac:dyDescent="0.25">
      <c r="A39" s="10"/>
      <c r="B39" s="11"/>
      <c r="C39" s="12"/>
      <c r="D39" s="12"/>
      <c r="E39" s="12"/>
      <c r="F39" s="12"/>
      <c r="G39" s="86"/>
      <c r="H39" s="70"/>
    </row>
    <row r="40" spans="1:12" x14ac:dyDescent="0.25">
      <c r="A40" s="10" t="s">
        <v>50</v>
      </c>
      <c r="B40" s="11"/>
      <c r="C40" s="12"/>
      <c r="D40" s="12"/>
      <c r="E40" s="12"/>
      <c r="F40" s="12"/>
      <c r="G40" s="86"/>
      <c r="H40" s="87"/>
    </row>
    <row r="41" spans="1:12" x14ac:dyDescent="0.25">
      <c r="A41" s="10"/>
      <c r="B41" s="11"/>
      <c r="C41" s="12"/>
      <c r="D41" s="12"/>
      <c r="E41" s="12"/>
      <c r="F41" s="12"/>
      <c r="G41" s="10"/>
      <c r="H41" s="2" t="s">
        <v>41</v>
      </c>
    </row>
    <row r="42" spans="1:12" x14ac:dyDescent="0.25">
      <c r="A42" s="10"/>
      <c r="B42" s="11"/>
      <c r="C42" s="12"/>
      <c r="D42" s="12"/>
      <c r="E42" s="12"/>
      <c r="F42" s="12"/>
      <c r="G42" s="10"/>
    </row>
    <row r="43" spans="1:12" x14ac:dyDescent="0.25">
      <c r="A43" s="340" t="s">
        <v>40</v>
      </c>
      <c r="B43" s="340"/>
      <c r="C43" s="340"/>
      <c r="D43" s="340"/>
      <c r="E43" s="340"/>
      <c r="F43" s="340"/>
      <c r="G43" s="340"/>
      <c r="H43" s="88"/>
    </row>
    <row r="44" spans="1:12" ht="16.5" x14ac:dyDescent="0.3">
      <c r="A44" s="336" t="s">
        <v>119</v>
      </c>
      <c r="B44" s="336"/>
      <c r="C44" s="336"/>
      <c r="D44" s="336"/>
      <c r="E44" s="336"/>
      <c r="F44" s="336"/>
      <c r="G44" s="336"/>
      <c r="H44" s="336"/>
    </row>
    <row r="45" spans="1:12" ht="46.5" customHeight="1" x14ac:dyDescent="0.3">
      <c r="A45" s="335" t="s">
        <v>120</v>
      </c>
      <c r="B45" s="335"/>
      <c r="C45" s="335"/>
      <c r="D45" s="335"/>
      <c r="E45" s="335"/>
      <c r="F45" s="335"/>
      <c r="G45" s="335"/>
      <c r="H45" s="335"/>
    </row>
    <row r="46" spans="1:12" ht="33" customHeight="1" x14ac:dyDescent="0.3">
      <c r="A46" s="335" t="s">
        <v>121</v>
      </c>
      <c r="B46" s="335"/>
      <c r="C46" s="335"/>
      <c r="D46" s="335"/>
      <c r="E46" s="335"/>
      <c r="F46" s="335"/>
      <c r="G46" s="335"/>
      <c r="H46" s="335"/>
    </row>
    <row r="47" spans="1:12" x14ac:dyDescent="0.25">
      <c r="A47" s="334"/>
      <c r="B47" s="334"/>
      <c r="C47" s="334"/>
      <c r="D47" s="334"/>
      <c r="E47" s="334"/>
      <c r="F47" s="334"/>
      <c r="G47" s="334"/>
      <c r="H47" s="334"/>
    </row>
    <row r="48" spans="1:12" x14ac:dyDescent="0.25">
      <c r="A48" s="20"/>
      <c r="B48" s="21"/>
      <c r="C48" s="22"/>
      <c r="D48" s="22"/>
      <c r="E48" s="22"/>
      <c r="F48" s="22"/>
      <c r="G48" s="20"/>
      <c r="H48" s="13"/>
    </row>
    <row r="49" spans="1:8" x14ac:dyDescent="0.25">
      <c r="A49" s="13"/>
      <c r="B49" s="14"/>
      <c r="C49" s="15"/>
      <c r="D49" s="15"/>
      <c r="E49" s="15"/>
      <c r="F49" s="15"/>
      <c r="G49" s="13"/>
      <c r="H49" s="13"/>
    </row>
    <row r="50" spans="1:8" x14ac:dyDescent="0.25">
      <c r="A50" s="36"/>
      <c r="B50" s="36"/>
      <c r="C50" s="36"/>
      <c r="D50" s="36"/>
      <c r="E50" s="36"/>
      <c r="F50" s="36"/>
      <c r="G50" s="36"/>
      <c r="H50" s="13"/>
    </row>
    <row r="51" spans="1:8" x14ac:dyDescent="0.25">
      <c r="A51" s="13"/>
      <c r="B51" s="37"/>
      <c r="C51" s="38"/>
      <c r="E51" s="38"/>
      <c r="F51" s="38"/>
      <c r="G51" s="42"/>
      <c r="H51" s="13"/>
    </row>
    <row r="52" spans="1:8" x14ac:dyDescent="0.25">
      <c r="A52" s="13"/>
      <c r="B52" s="14"/>
      <c r="C52" s="15"/>
      <c r="E52" s="15"/>
      <c r="F52" s="15"/>
      <c r="G52" s="13"/>
      <c r="H52" s="13"/>
    </row>
    <row r="53" spans="1:8" x14ac:dyDescent="0.25">
      <c r="A53" s="23"/>
      <c r="B53" s="14"/>
      <c r="C53" s="15"/>
      <c r="E53" s="15"/>
      <c r="F53" s="15"/>
      <c r="G53" s="13"/>
      <c r="H53" s="13"/>
    </row>
    <row r="54" spans="1:8" x14ac:dyDescent="0.25">
      <c r="A54" s="23"/>
      <c r="B54" s="14"/>
      <c r="C54" s="15"/>
      <c r="E54" s="15"/>
      <c r="F54" s="15"/>
      <c r="G54" s="13"/>
      <c r="H54" s="13"/>
    </row>
    <row r="55" spans="1:8" x14ac:dyDescent="0.25">
      <c r="A55" s="89"/>
      <c r="B55" s="54"/>
      <c r="C55" s="52"/>
      <c r="E55" s="15"/>
      <c r="F55" s="15"/>
      <c r="G55" s="13"/>
      <c r="H55" s="13"/>
    </row>
    <row r="56" spans="1:8" x14ac:dyDescent="0.25">
      <c r="A56" s="52"/>
      <c r="B56" s="54"/>
      <c r="C56" s="52"/>
      <c r="E56" s="15"/>
      <c r="F56" s="15"/>
      <c r="G56" s="13"/>
      <c r="H56" s="13"/>
    </row>
    <row r="57" spans="1:8" x14ac:dyDescent="0.25">
      <c r="A57" s="53" t="s">
        <v>98</v>
      </c>
      <c r="B57" s="54"/>
      <c r="C57" s="52"/>
      <c r="E57" s="15"/>
      <c r="F57" s="15"/>
      <c r="G57" s="13"/>
      <c r="H57" s="13"/>
    </row>
    <row r="58" spans="1:8" x14ac:dyDescent="0.25">
      <c r="A58" s="53" t="s">
        <v>69</v>
      </c>
      <c r="B58" s="54"/>
      <c r="C58" s="52"/>
      <c r="E58" s="15"/>
      <c r="F58" s="15"/>
      <c r="G58" s="13"/>
      <c r="H58" s="13"/>
    </row>
    <row r="59" spans="1:8" x14ac:dyDescent="0.25">
      <c r="A59" s="53" t="s">
        <v>52</v>
      </c>
      <c r="B59" s="54"/>
      <c r="C59" s="52"/>
      <c r="E59" s="15"/>
      <c r="F59" s="15"/>
      <c r="G59" s="13"/>
      <c r="H59" s="13"/>
    </row>
    <row r="60" spans="1:8" x14ac:dyDescent="0.25">
      <c r="A60" s="53" t="s">
        <v>70</v>
      </c>
      <c r="B60" s="54"/>
      <c r="C60" s="52"/>
      <c r="E60" s="15"/>
      <c r="F60" s="15"/>
      <c r="G60" s="13"/>
      <c r="H60" s="13"/>
    </row>
    <row r="61" spans="1:8" x14ac:dyDescent="0.25">
      <c r="A61" s="52"/>
      <c r="B61" s="54"/>
      <c r="C61" s="52"/>
      <c r="E61" s="15"/>
      <c r="F61" s="15"/>
      <c r="G61" s="13"/>
      <c r="H61" s="13"/>
    </row>
    <row r="62" spans="1:8" x14ac:dyDescent="0.25">
      <c r="A62" s="52"/>
      <c r="B62" s="54"/>
      <c r="C62" s="52"/>
      <c r="E62" s="45"/>
      <c r="F62" s="45"/>
      <c r="G62" s="45"/>
      <c r="H62" s="45"/>
    </row>
    <row r="63" spans="1:8" x14ac:dyDescent="0.25">
      <c r="A63" s="53" t="s">
        <v>55</v>
      </c>
      <c r="B63" s="54"/>
      <c r="C63" s="52"/>
      <c r="E63" s="15"/>
      <c r="F63" s="15"/>
      <c r="G63" s="13"/>
      <c r="H63" s="13"/>
    </row>
    <row r="64" spans="1:8" x14ac:dyDescent="0.25">
      <c r="A64" s="53" t="s">
        <v>54</v>
      </c>
      <c r="B64" s="54"/>
      <c r="C64" s="52"/>
      <c r="D64" s="15"/>
      <c r="E64" s="15"/>
      <c r="F64" s="15"/>
      <c r="G64" s="13"/>
      <c r="H64" s="13"/>
    </row>
    <row r="65" spans="1:8" x14ac:dyDescent="0.25">
      <c r="A65" s="53" t="s">
        <v>87</v>
      </c>
      <c r="B65" s="54"/>
      <c r="C65" s="52"/>
      <c r="D65" s="15"/>
      <c r="E65" s="15"/>
      <c r="F65" s="15"/>
      <c r="G65" s="13"/>
      <c r="H65" s="13"/>
    </row>
    <row r="66" spans="1:8" x14ac:dyDescent="0.25">
      <c r="A66" s="53"/>
      <c r="B66" s="54"/>
      <c r="C66" s="52"/>
      <c r="D66" s="15"/>
      <c r="E66" s="15"/>
      <c r="F66" s="15"/>
      <c r="G66" s="13"/>
      <c r="H66" s="13"/>
    </row>
    <row r="67" spans="1:8" x14ac:dyDescent="0.25">
      <c r="A67" s="53"/>
      <c r="B67" s="54"/>
      <c r="C67" s="52"/>
      <c r="D67" s="15"/>
      <c r="E67" s="15"/>
      <c r="F67" s="15"/>
      <c r="G67" s="13"/>
      <c r="H67" s="13"/>
    </row>
    <row r="68" spans="1:8" x14ac:dyDescent="0.25">
      <c r="A68" s="53" t="s">
        <v>59</v>
      </c>
      <c r="B68" s="54"/>
      <c r="C68" s="52"/>
      <c r="D68" s="15"/>
      <c r="E68" s="15"/>
      <c r="F68" s="15"/>
      <c r="G68" s="13"/>
      <c r="H68" s="13"/>
    </row>
    <row r="69" spans="1:8" x14ac:dyDescent="0.25">
      <c r="A69" s="53" t="s">
        <v>60</v>
      </c>
      <c r="B69" s="54"/>
      <c r="C69" s="52"/>
      <c r="D69" s="15"/>
      <c r="E69" s="15"/>
      <c r="F69" s="15"/>
      <c r="G69" s="13"/>
      <c r="H69" s="13"/>
    </row>
    <row r="70" spans="1:8" x14ac:dyDescent="0.25">
      <c r="A70" s="90"/>
      <c r="B70" s="54"/>
      <c r="C70" s="52"/>
      <c r="D70" s="15"/>
      <c r="E70" s="15"/>
      <c r="F70" s="15"/>
      <c r="G70" s="13"/>
      <c r="H70" s="13"/>
    </row>
    <row r="71" spans="1:8" x14ac:dyDescent="0.25">
      <c r="A71" s="53"/>
      <c r="B71" s="54"/>
      <c r="C71" s="52"/>
      <c r="D71" s="15"/>
      <c r="E71" s="15"/>
      <c r="F71" s="15"/>
      <c r="G71" s="13"/>
      <c r="H71" s="13"/>
    </row>
    <row r="72" spans="1:8" x14ac:dyDescent="0.25">
      <c r="A72" s="13"/>
      <c r="B72" s="14"/>
      <c r="C72" s="15"/>
      <c r="D72" s="15"/>
      <c r="E72" s="15"/>
      <c r="F72" s="15"/>
      <c r="G72" s="13"/>
      <c r="H72" s="13"/>
    </row>
    <row r="73" spans="1:8" x14ac:dyDescent="0.25">
      <c r="A73" s="13"/>
      <c r="B73" s="14"/>
      <c r="C73" s="15"/>
      <c r="D73" s="15"/>
      <c r="E73" s="15"/>
      <c r="F73" s="15"/>
      <c r="G73" s="13"/>
      <c r="H73" s="13"/>
    </row>
    <row r="74" spans="1:8" x14ac:dyDescent="0.25">
      <c r="A74" s="13"/>
      <c r="B74" s="14"/>
      <c r="C74" s="15"/>
      <c r="D74" s="15"/>
      <c r="E74" s="15"/>
      <c r="F74" s="15"/>
      <c r="G74" s="13"/>
      <c r="H74" s="13"/>
    </row>
    <row r="75" spans="1:8" x14ac:dyDescent="0.25">
      <c r="A75" s="13"/>
      <c r="B75" s="14"/>
      <c r="C75" s="15"/>
      <c r="D75" s="15"/>
      <c r="E75" s="15"/>
      <c r="F75" s="15"/>
      <c r="G75" s="13"/>
      <c r="H75" s="13"/>
    </row>
    <row r="76" spans="1:8" x14ac:dyDescent="0.25">
      <c r="A76" s="13"/>
      <c r="B76" s="14"/>
      <c r="C76" s="15"/>
      <c r="D76" s="15"/>
      <c r="E76" s="15"/>
      <c r="F76" s="15"/>
      <c r="G76" s="13"/>
      <c r="H76" s="13"/>
    </row>
    <row r="77" spans="1:8" x14ac:dyDescent="0.25">
      <c r="A77" s="13"/>
      <c r="B77" s="14"/>
      <c r="C77" s="15"/>
      <c r="D77" s="15"/>
      <c r="E77" s="15"/>
      <c r="F77" s="15"/>
      <c r="G77" s="13"/>
      <c r="H77" s="13"/>
    </row>
    <row r="78" spans="1:8" x14ac:dyDescent="0.25">
      <c r="A78" s="13"/>
      <c r="B78" s="14"/>
      <c r="C78" s="15"/>
      <c r="D78" s="15"/>
      <c r="E78" s="15"/>
      <c r="F78" s="15"/>
      <c r="G78" s="13"/>
      <c r="H78" s="13"/>
    </row>
    <row r="79" spans="1:8" x14ac:dyDescent="0.25">
      <c r="A79" s="13"/>
      <c r="B79" s="14"/>
      <c r="C79" s="15"/>
      <c r="D79" s="15"/>
      <c r="E79" s="15"/>
      <c r="F79" s="15"/>
      <c r="G79" s="13"/>
      <c r="H79" s="13"/>
    </row>
    <row r="80" spans="1:8" x14ac:dyDescent="0.25">
      <c r="A80" s="13"/>
      <c r="B80" s="14"/>
      <c r="C80" s="15"/>
      <c r="D80" s="15"/>
      <c r="E80" s="15"/>
      <c r="F80" s="15"/>
      <c r="G80" s="13"/>
      <c r="H80" s="13"/>
    </row>
    <row r="81" spans="1:8" x14ac:dyDescent="0.25">
      <c r="A81" s="13"/>
      <c r="B81" s="14"/>
      <c r="C81" s="15"/>
      <c r="D81" s="15"/>
      <c r="E81" s="15"/>
      <c r="F81" s="15"/>
      <c r="G81" s="13"/>
      <c r="H81" s="13"/>
    </row>
    <row r="82" spans="1:8" x14ac:dyDescent="0.25">
      <c r="A82" s="13"/>
      <c r="B82" s="14"/>
      <c r="C82" s="15"/>
      <c r="D82" s="15"/>
      <c r="E82" s="15"/>
      <c r="F82" s="15"/>
      <c r="G82" s="13"/>
      <c r="H82" s="13"/>
    </row>
    <row r="83" spans="1:8" x14ac:dyDescent="0.25">
      <c r="A83" s="13"/>
      <c r="B83" s="14"/>
      <c r="C83" s="15"/>
      <c r="D83" s="15"/>
      <c r="E83" s="15"/>
      <c r="F83" s="15"/>
      <c r="G83" s="13"/>
      <c r="H83" s="13"/>
    </row>
    <row r="84" spans="1:8" x14ac:dyDescent="0.25">
      <c r="A84" s="13"/>
      <c r="B84" s="14"/>
      <c r="C84" s="15"/>
      <c r="D84" s="15"/>
      <c r="E84" s="15"/>
      <c r="F84" s="15"/>
      <c r="G84" s="13"/>
      <c r="H84" s="13"/>
    </row>
    <row r="85" spans="1:8" x14ac:dyDescent="0.25">
      <c r="A85" s="13"/>
      <c r="B85" s="14"/>
      <c r="C85" s="15"/>
      <c r="D85" s="15"/>
      <c r="E85" s="15"/>
      <c r="F85" s="15"/>
      <c r="G85" s="13"/>
      <c r="H85" s="13"/>
    </row>
    <row r="86" spans="1:8" x14ac:dyDescent="0.25">
      <c r="A86" s="13"/>
      <c r="B86" s="14"/>
      <c r="C86" s="15"/>
      <c r="D86" s="15"/>
      <c r="E86" s="15"/>
      <c r="F86" s="15"/>
      <c r="G86" s="13"/>
      <c r="H86" s="13"/>
    </row>
    <row r="87" spans="1:8" x14ac:dyDescent="0.25">
      <c r="A87" s="13"/>
      <c r="B87" s="14"/>
      <c r="C87" s="15"/>
      <c r="D87" s="15"/>
      <c r="E87" s="15"/>
      <c r="F87" s="15"/>
      <c r="G87" s="13"/>
      <c r="H87" s="13"/>
    </row>
    <row r="88" spans="1:8" x14ac:dyDescent="0.25">
      <c r="A88" s="13"/>
      <c r="B88" s="14"/>
      <c r="C88" s="15"/>
      <c r="D88" s="15"/>
      <c r="E88" s="15"/>
      <c r="F88" s="15"/>
      <c r="G88" s="13"/>
      <c r="H88" s="13"/>
    </row>
    <row r="89" spans="1:8" x14ac:dyDescent="0.25">
      <c r="A89" s="13"/>
      <c r="B89" s="14"/>
      <c r="C89" s="15"/>
      <c r="D89" s="15"/>
      <c r="E89" s="15"/>
      <c r="F89" s="15"/>
      <c r="G89" s="13"/>
      <c r="H89" s="13"/>
    </row>
    <row r="90" spans="1:8" x14ac:dyDescent="0.25">
      <c r="A90" s="13"/>
      <c r="B90" s="14"/>
      <c r="C90" s="15"/>
      <c r="D90" s="15"/>
      <c r="E90" s="15"/>
      <c r="F90" s="15"/>
      <c r="G90" s="13"/>
      <c r="H90" s="13"/>
    </row>
    <row r="91" spans="1:8" x14ac:dyDescent="0.25">
      <c r="A91" s="13"/>
      <c r="B91" s="14"/>
      <c r="C91" s="15"/>
      <c r="D91" s="15"/>
      <c r="E91" s="15"/>
      <c r="F91" s="15"/>
      <c r="G91" s="13"/>
      <c r="H91" s="13"/>
    </row>
    <row r="92" spans="1:8" x14ac:dyDescent="0.25">
      <c r="A92" s="13"/>
      <c r="B92" s="14"/>
      <c r="C92" s="15"/>
      <c r="D92" s="15"/>
      <c r="E92" s="15"/>
      <c r="F92" s="15"/>
      <c r="G92" s="13"/>
      <c r="H92" s="13"/>
    </row>
    <row r="93" spans="1:8" x14ac:dyDescent="0.25">
      <c r="A93" s="13"/>
      <c r="B93" s="14"/>
      <c r="C93" s="15"/>
      <c r="D93" s="15"/>
      <c r="E93" s="15"/>
      <c r="F93" s="15"/>
      <c r="G93" s="13"/>
      <c r="H93" s="13"/>
    </row>
    <row r="94" spans="1:8" x14ac:dyDescent="0.25">
      <c r="A94" s="13"/>
      <c r="B94" s="14"/>
      <c r="C94" s="15"/>
      <c r="D94" s="15"/>
      <c r="E94" s="15"/>
      <c r="F94" s="15"/>
      <c r="G94" s="13"/>
      <c r="H94" s="13"/>
    </row>
    <row r="95" spans="1:8" x14ac:dyDescent="0.25">
      <c r="A95" s="13"/>
      <c r="B95" s="14"/>
      <c r="C95" s="15"/>
      <c r="D95" s="15"/>
      <c r="E95" s="15"/>
      <c r="F95" s="15"/>
      <c r="G95" s="13"/>
      <c r="H95" s="13"/>
    </row>
    <row r="96" spans="1:8" x14ac:dyDescent="0.25">
      <c r="A96" s="13"/>
      <c r="B96" s="14"/>
      <c r="C96" s="15"/>
      <c r="D96" s="15"/>
      <c r="E96" s="15"/>
      <c r="F96" s="15"/>
      <c r="G96" s="13"/>
      <c r="H96" s="13"/>
    </row>
    <row r="97" spans="1:8" x14ac:dyDescent="0.25">
      <c r="A97" s="13"/>
      <c r="B97" s="14"/>
      <c r="C97" s="15"/>
      <c r="D97" s="15"/>
      <c r="E97" s="15"/>
      <c r="F97" s="15"/>
      <c r="G97" s="13"/>
      <c r="H97" s="13"/>
    </row>
    <row r="98" spans="1:8" x14ac:dyDescent="0.25">
      <c r="A98" s="13"/>
      <c r="B98" s="14"/>
      <c r="C98" s="15"/>
      <c r="D98" s="15"/>
      <c r="E98" s="15"/>
      <c r="F98" s="15"/>
      <c r="G98" s="13"/>
      <c r="H98" s="13"/>
    </row>
    <row r="99" spans="1:8" x14ac:dyDescent="0.25">
      <c r="A99" s="13"/>
      <c r="B99" s="14"/>
      <c r="C99" s="15"/>
      <c r="D99" s="15"/>
      <c r="E99" s="15"/>
      <c r="F99" s="15"/>
      <c r="G99" s="13"/>
      <c r="H99" s="13"/>
    </row>
    <row r="100" spans="1:8" x14ac:dyDescent="0.25">
      <c r="A100" s="13"/>
      <c r="B100" s="14"/>
      <c r="C100" s="15"/>
      <c r="D100" s="15"/>
      <c r="E100" s="15"/>
      <c r="F100" s="15"/>
      <c r="G100" s="13"/>
      <c r="H100" s="13"/>
    </row>
    <row r="101" spans="1:8" x14ac:dyDescent="0.25">
      <c r="A101" s="13"/>
      <c r="B101" s="14"/>
      <c r="C101" s="15"/>
      <c r="D101" s="15"/>
      <c r="E101" s="15"/>
      <c r="F101" s="15"/>
      <c r="G101" s="13"/>
      <c r="H101" s="13"/>
    </row>
    <row r="102" spans="1:8" x14ac:dyDescent="0.25">
      <c r="A102" s="13"/>
      <c r="B102" s="14"/>
      <c r="C102" s="15"/>
      <c r="D102" s="15"/>
      <c r="E102" s="15"/>
      <c r="F102" s="15"/>
      <c r="G102" s="13"/>
      <c r="H102" s="13"/>
    </row>
    <row r="103" spans="1:8" x14ac:dyDescent="0.25">
      <c r="A103" s="13"/>
      <c r="B103" s="14"/>
      <c r="C103" s="15"/>
      <c r="D103" s="15"/>
      <c r="E103" s="15"/>
      <c r="F103" s="15"/>
      <c r="G103" s="13"/>
      <c r="H103" s="13"/>
    </row>
    <row r="104" spans="1:8" x14ac:dyDescent="0.25">
      <c r="A104" s="13"/>
      <c r="B104" s="14"/>
      <c r="C104" s="15"/>
      <c r="D104" s="15"/>
      <c r="E104" s="15"/>
      <c r="F104" s="15"/>
      <c r="G104" s="13"/>
      <c r="H104" s="13"/>
    </row>
    <row r="105" spans="1:8" x14ac:dyDescent="0.25">
      <c r="A105" s="13"/>
      <c r="B105" s="14"/>
      <c r="C105" s="15"/>
      <c r="D105" s="15"/>
      <c r="E105" s="15"/>
      <c r="F105" s="15"/>
      <c r="G105" s="13"/>
      <c r="H105" s="13"/>
    </row>
    <row r="106" spans="1:8" x14ac:dyDescent="0.25">
      <c r="A106" s="13"/>
      <c r="B106" s="14"/>
      <c r="C106" s="15"/>
      <c r="D106" s="15"/>
      <c r="E106" s="15"/>
      <c r="F106" s="15"/>
      <c r="G106" s="13"/>
      <c r="H106" s="13"/>
    </row>
    <row r="107" spans="1:8" x14ac:dyDescent="0.25">
      <c r="A107" s="13"/>
      <c r="B107" s="14"/>
      <c r="C107" s="15"/>
      <c r="D107" s="15"/>
      <c r="E107" s="15"/>
      <c r="F107" s="15"/>
      <c r="G107" s="13"/>
      <c r="H107" s="13"/>
    </row>
  </sheetData>
  <protectedRanges>
    <protectedRange sqref="H27:H36 H13:H22" name="Rozsah4"/>
    <protectedRange sqref="A27:A36 A13:A22" name="Rozsah3"/>
    <protectedRange sqref="C35:D36 C21:D22" name="Rozsah2"/>
    <protectedRange sqref="B35:B36 B21:B22" name="Rozsah1"/>
    <protectedRange sqref="C27:D34 C13:D20" name="Rozsah2_1"/>
    <protectedRange sqref="B27:B34 B13:B20" name="Rozsah1_1"/>
  </protectedRanges>
  <mergeCells count="15">
    <mergeCell ref="A4:H4"/>
    <mergeCell ref="A3:H3"/>
    <mergeCell ref="A37:D37"/>
    <mergeCell ref="A47:H47"/>
    <mergeCell ref="A46:H46"/>
    <mergeCell ref="A45:H45"/>
    <mergeCell ref="A44:H44"/>
    <mergeCell ref="A38:D38"/>
    <mergeCell ref="A43:G43"/>
    <mergeCell ref="A23:D23"/>
    <mergeCell ref="B8:H8"/>
    <mergeCell ref="A11:G11"/>
    <mergeCell ref="A25:G25"/>
    <mergeCell ref="B6:H6"/>
    <mergeCell ref="B7:H7"/>
  </mergeCells>
  <conditionalFormatting sqref="B6">
    <cfRule type="containsBlanks" dxfId="5" priority="2">
      <formula>LEN(TRIM(B6))=0</formula>
    </cfRule>
  </conditionalFormatting>
  <conditionalFormatting sqref="B7">
    <cfRule type="containsBlanks" dxfId="4" priority="1">
      <formula>LEN(TRIM(B7))=0</formula>
    </cfRule>
  </conditionalFormatting>
  <dataValidations count="3">
    <dataValidation allowBlank="1" showInputMessage="1" showErrorMessage="1" prompt="Rešpektujte stanovené finančné limity na osobné výdavky, ktoré sú uvedené v Prílohe č. 2 Príručky k oprávnenosti výdavkov - Finančné a percentuálne limity." sqref="D20 D34"/>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H27:H36 H13:H22"/>
    <dataValidation type="list" allowBlank="1" showInputMessage="1" showErrorMessage="1" prompt="Z roletového menu vyberte príslušný spôsob stanovenia výšky výdavku. V prípade potreby špecifikujte spôsob stanovenia výšky výdavku v poli &quot;Vecný popis výdavku&quot;" sqref="G27:G36 G13:G22">
      <formula1>$A$57:$A$60</formula1>
    </dataValidation>
  </dataValidations>
  <printOptions horizontalCentered="1"/>
  <pageMargins left="0.70866141732283472" right="0.70866141732283472" top="1.7322834645669292" bottom="0.74803149606299213" header="0.70866141732283472" footer="0.31496062992125984"/>
  <pageSetup paperSize="9" scale="41" orientation="portrait" r:id="rId1"/>
  <headerFooter>
    <oddHeader>&amp;LPríloha ŽoNFP č. 13 - Podporná dokumentácia k oprávnenosti výdavkov a výpočtu výšky NFP - rozpočet kontrafaktuálny scenár
&amp;G&amp;C
&amp;G&amp;R
&amp;G</oddHeader>
    <oddFooter>&amp;R&amp;P/&amp;N</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50" zoomScaleNormal="50" workbookViewId="0">
      <selection activeCell="E3" sqref="E3"/>
    </sheetView>
  </sheetViews>
  <sheetFormatPr defaultRowHeight="15" x14ac:dyDescent="0.25"/>
  <cols>
    <col min="1" max="1" width="4" style="171" customWidth="1"/>
    <col min="2" max="2" width="141.7109375" customWidth="1"/>
  </cols>
  <sheetData>
    <row r="1" spans="1:2" ht="15.75" thickBot="1" x14ac:dyDescent="0.3">
      <c r="A1" s="13"/>
      <c r="B1" s="13"/>
    </row>
    <row r="2" spans="1:2" x14ac:dyDescent="0.25">
      <c r="A2" s="13"/>
      <c r="B2" s="319" t="s">
        <v>33</v>
      </c>
    </row>
    <row r="3" spans="1:2" s="175" customFormat="1" ht="30" x14ac:dyDescent="0.25">
      <c r="A3" s="320"/>
      <c r="B3" s="321" t="s">
        <v>167</v>
      </c>
    </row>
    <row r="4" spans="1:2" s="175" customFormat="1" x14ac:dyDescent="0.25">
      <c r="A4" s="320"/>
      <c r="B4" s="322" t="s">
        <v>69</v>
      </c>
    </row>
    <row r="5" spans="1:2" s="175" customFormat="1" ht="30" x14ac:dyDescent="0.25">
      <c r="A5" s="320"/>
      <c r="B5" s="323" t="s">
        <v>168</v>
      </c>
    </row>
    <row r="6" spans="1:2" s="175" customFormat="1" ht="30" x14ac:dyDescent="0.25">
      <c r="A6" s="320"/>
      <c r="B6" s="323" t="s">
        <v>190</v>
      </c>
    </row>
    <row r="7" spans="1:2" s="175" customFormat="1" ht="30.75" thickBot="1" x14ac:dyDescent="0.3">
      <c r="A7" s="320"/>
      <c r="B7" s="324" t="s">
        <v>192</v>
      </c>
    </row>
    <row r="8" spans="1:2" s="175" customFormat="1" ht="15.75" thickBot="1" x14ac:dyDescent="0.3">
      <c r="A8" s="320"/>
      <c r="B8" s="325"/>
    </row>
    <row r="9" spans="1:2" x14ac:dyDescent="0.25">
      <c r="A9" s="13"/>
      <c r="B9" s="319" t="s">
        <v>155</v>
      </c>
    </row>
    <row r="10" spans="1:2" x14ac:dyDescent="0.25">
      <c r="A10" s="13"/>
      <c r="B10" s="326" t="s">
        <v>191</v>
      </c>
    </row>
    <row r="11" spans="1:2" ht="15.75" thickBot="1" x14ac:dyDescent="0.3">
      <c r="A11" s="13"/>
      <c r="B11" s="13"/>
    </row>
    <row r="12" spans="1:2" x14ac:dyDescent="0.25">
      <c r="A12" s="13"/>
      <c r="B12" s="319" t="s">
        <v>159</v>
      </c>
    </row>
    <row r="13" spans="1:2" x14ac:dyDescent="0.25">
      <c r="A13" s="13"/>
      <c r="B13" s="327" t="s">
        <v>160</v>
      </c>
    </row>
    <row r="14" spans="1:2" x14ac:dyDescent="0.25">
      <c r="A14" s="13"/>
      <c r="B14" s="327" t="s">
        <v>161</v>
      </c>
    </row>
    <row r="15" spans="1:2" x14ac:dyDescent="0.25">
      <c r="A15" s="13"/>
      <c r="B15" s="13"/>
    </row>
  </sheetData>
  <sheetProtection password="BF72"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78"/>
  <sheetViews>
    <sheetView showGridLines="0" view="pageBreakPreview" zoomScale="50" zoomScaleNormal="100" zoomScaleSheetLayoutView="50" workbookViewId="0">
      <selection activeCell="U4" sqref="U4"/>
    </sheetView>
  </sheetViews>
  <sheetFormatPr defaultColWidth="9.140625" defaultRowHeight="15" x14ac:dyDescent="0.25"/>
  <cols>
    <col min="1" max="1" width="9.140625" style="1" customWidth="1"/>
    <col min="2" max="2" width="21.85546875" style="1" customWidth="1"/>
    <col min="3" max="3" width="7.7109375" style="1" customWidth="1"/>
    <col min="4" max="4" width="5.140625" style="1" customWidth="1"/>
    <col min="5" max="5" width="4.7109375" style="1" customWidth="1"/>
    <col min="6" max="7" width="20.7109375" style="1" customWidth="1"/>
    <col min="8" max="9" width="25.5703125" style="1" customWidth="1"/>
    <col min="10" max="10" width="34.140625" style="1" customWidth="1"/>
    <col min="11" max="15" width="9.140625" style="1" customWidth="1"/>
    <col min="16" max="16384" width="9.140625" style="1"/>
  </cols>
  <sheetData>
    <row r="2" spans="1:10" x14ac:dyDescent="0.25">
      <c r="A2" s="380" t="s">
        <v>166</v>
      </c>
      <c r="B2" s="380"/>
      <c r="C2" s="380"/>
      <c r="D2" s="380"/>
      <c r="E2" s="380"/>
      <c r="F2" s="380"/>
      <c r="G2" s="380"/>
      <c r="H2" s="380"/>
      <c r="I2" s="380"/>
      <c r="J2" s="380"/>
    </row>
    <row r="3" spans="1:10" x14ac:dyDescent="0.25">
      <c r="A3" s="231"/>
      <c r="B3" s="231"/>
      <c r="C3" s="231"/>
      <c r="D3" s="231"/>
      <c r="E3" s="231"/>
      <c r="F3" s="231"/>
      <c r="G3" s="231"/>
      <c r="H3" s="231"/>
      <c r="I3" s="231"/>
      <c r="J3" s="231"/>
    </row>
    <row r="4" spans="1:10" x14ac:dyDescent="0.25">
      <c r="A4" s="231"/>
      <c r="B4" s="231"/>
      <c r="C4" s="231"/>
      <c r="D4" s="231"/>
      <c r="E4" s="231"/>
      <c r="F4" s="231"/>
      <c r="G4" s="231"/>
      <c r="H4" s="231"/>
      <c r="I4" s="231"/>
      <c r="J4" s="231"/>
    </row>
    <row r="9" spans="1:10" x14ac:dyDescent="0.25">
      <c r="A9" s="143"/>
      <c r="B9" s="143"/>
      <c r="C9" s="2"/>
      <c r="D9" s="2"/>
      <c r="E9" s="2"/>
      <c r="F9" s="2"/>
      <c r="G9" s="2"/>
      <c r="H9" s="2"/>
      <c r="I9" s="2"/>
      <c r="J9" s="2"/>
    </row>
    <row r="10" spans="1:10" x14ac:dyDescent="0.25">
      <c r="A10" s="143"/>
      <c r="B10" s="143"/>
      <c r="C10" s="2"/>
      <c r="D10" s="2"/>
      <c r="E10" s="2"/>
      <c r="F10" s="2"/>
      <c r="G10" s="2"/>
      <c r="H10" s="2"/>
      <c r="I10" s="2"/>
      <c r="J10" s="2"/>
    </row>
    <row r="11" spans="1:10" ht="20.25" x14ac:dyDescent="0.3">
      <c r="A11" s="381" t="s">
        <v>156</v>
      </c>
      <c r="B11" s="381"/>
      <c r="C11" s="381"/>
      <c r="D11" s="381"/>
      <c r="E11" s="381"/>
      <c r="F11" s="381"/>
      <c r="G11" s="381"/>
      <c r="H11" s="381"/>
      <c r="I11" s="381"/>
      <c r="J11" s="381"/>
    </row>
    <row r="12" spans="1:10" x14ac:dyDescent="0.25">
      <c r="A12" s="143"/>
      <c r="B12" s="143"/>
      <c r="C12" s="2"/>
      <c r="D12" s="2"/>
      <c r="E12" s="2"/>
      <c r="F12" s="2"/>
      <c r="G12" s="2"/>
      <c r="H12" s="2"/>
      <c r="I12" s="2"/>
      <c r="J12" s="2"/>
    </row>
    <row r="13" spans="1:10" x14ac:dyDescent="0.25">
      <c r="A13" s="143"/>
      <c r="B13" s="143"/>
      <c r="C13" s="2"/>
      <c r="D13" s="2"/>
      <c r="E13" s="2"/>
      <c r="F13" s="2"/>
      <c r="G13" s="2"/>
      <c r="H13" s="2"/>
      <c r="I13" s="2"/>
      <c r="J13" s="2"/>
    </row>
    <row r="14" spans="1:10" ht="18" customHeight="1" x14ac:dyDescent="0.25">
      <c r="A14" s="379" t="s">
        <v>0</v>
      </c>
      <c r="B14" s="379"/>
      <c r="C14" s="382"/>
      <c r="D14" s="382"/>
      <c r="E14" s="382"/>
      <c r="F14" s="382"/>
      <c r="G14" s="382"/>
      <c r="H14" s="382"/>
      <c r="I14" s="382"/>
      <c r="J14" s="382"/>
    </row>
    <row r="15" spans="1:10" ht="18" customHeight="1" x14ac:dyDescent="0.25">
      <c r="A15" s="379" t="s">
        <v>1</v>
      </c>
      <c r="B15" s="379"/>
      <c r="C15" s="382"/>
      <c r="D15" s="382"/>
      <c r="E15" s="382"/>
      <c r="F15" s="382"/>
      <c r="G15" s="382"/>
      <c r="H15" s="382"/>
      <c r="I15" s="382"/>
      <c r="J15" s="382"/>
    </row>
    <row r="16" spans="1:10" ht="18" customHeight="1" x14ac:dyDescent="0.25">
      <c r="A16" s="379" t="s">
        <v>185</v>
      </c>
      <c r="B16" s="379"/>
      <c r="C16" s="374"/>
      <c r="D16" s="375"/>
      <c r="E16" s="375"/>
      <c r="F16" s="375"/>
      <c r="G16" s="375"/>
      <c r="H16" s="375"/>
      <c r="I16" s="375"/>
      <c r="J16" s="376"/>
    </row>
    <row r="17" spans="1:13" ht="18" customHeight="1" x14ac:dyDescent="0.25"/>
    <row r="18" spans="1:13" ht="18" customHeight="1" x14ac:dyDescent="0.25">
      <c r="A18" s="371" t="s">
        <v>2</v>
      </c>
      <c r="B18" s="371"/>
      <c r="C18" s="371"/>
      <c r="D18" s="371"/>
      <c r="E18" s="372"/>
      <c r="F18" s="372"/>
      <c r="G18" s="372"/>
      <c r="H18" s="372"/>
      <c r="I18" s="372"/>
      <c r="J18" s="372"/>
    </row>
    <row r="19" spans="1:13" ht="18" customHeight="1" x14ac:dyDescent="0.25">
      <c r="A19" s="371" t="s">
        <v>131</v>
      </c>
      <c r="B19" s="371"/>
      <c r="C19" s="371"/>
      <c r="D19" s="371"/>
      <c r="E19" s="372"/>
      <c r="F19" s="372"/>
      <c r="G19" s="372"/>
      <c r="H19" s="372"/>
      <c r="I19" s="372"/>
      <c r="J19" s="372"/>
    </row>
    <row r="21" spans="1:13" ht="15.75" x14ac:dyDescent="0.25">
      <c r="A21" s="373" t="s">
        <v>99</v>
      </c>
      <c r="B21" s="373"/>
      <c r="C21" s="373"/>
      <c r="D21" s="373"/>
      <c r="E21" s="373"/>
      <c r="F21" s="373"/>
      <c r="G21" s="373"/>
      <c r="H21" s="373"/>
      <c r="I21" s="373"/>
      <c r="J21" s="373"/>
    </row>
    <row r="23" spans="1:13" ht="15" customHeight="1" x14ac:dyDescent="0.25">
      <c r="A23" s="368" t="s">
        <v>132</v>
      </c>
      <c r="B23" s="368" t="s">
        <v>133</v>
      </c>
      <c r="C23" s="368"/>
      <c r="D23" s="368"/>
      <c r="E23" s="368"/>
      <c r="F23" s="366" t="s">
        <v>134</v>
      </c>
      <c r="G23" s="366" t="s">
        <v>189</v>
      </c>
      <c r="H23" s="368" t="s">
        <v>32</v>
      </c>
      <c r="I23" s="368" t="s">
        <v>186</v>
      </c>
      <c r="J23" s="368" t="s">
        <v>135</v>
      </c>
    </row>
    <row r="24" spans="1:13" ht="15.75" customHeight="1" x14ac:dyDescent="0.25">
      <c r="A24" s="368"/>
      <c r="B24" s="368"/>
      <c r="C24" s="368"/>
      <c r="D24" s="368"/>
      <c r="E24" s="368"/>
      <c r="F24" s="367"/>
      <c r="G24" s="367"/>
      <c r="H24" s="368"/>
      <c r="I24" s="368"/>
      <c r="J24" s="368"/>
    </row>
    <row r="25" spans="1:13" ht="23.25" customHeight="1" x14ac:dyDescent="0.25">
      <c r="A25" s="29" t="s">
        <v>13</v>
      </c>
      <c r="B25" s="361"/>
      <c r="C25" s="361"/>
      <c r="D25" s="361"/>
      <c r="E25" s="361"/>
      <c r="F25" s="30"/>
      <c r="G25" s="30">
        <f>ROUND(F25*20/100+F25,2)</f>
        <v>0</v>
      </c>
      <c r="H25" s="31"/>
      <c r="I25" s="31"/>
      <c r="J25" s="31"/>
    </row>
    <row r="26" spans="1:13" ht="23.25" customHeight="1" x14ac:dyDescent="0.25">
      <c r="A26" s="29" t="s">
        <v>14</v>
      </c>
      <c r="B26" s="361"/>
      <c r="C26" s="361"/>
      <c r="D26" s="361"/>
      <c r="E26" s="361"/>
      <c r="F26" s="30"/>
      <c r="G26" s="30">
        <f>ROUND(F26*20/100+F26,2)</f>
        <v>0</v>
      </c>
      <c r="H26" s="31"/>
      <c r="I26" s="31"/>
      <c r="J26" s="31"/>
    </row>
    <row r="27" spans="1:13" ht="23.25" customHeight="1" x14ac:dyDescent="0.25">
      <c r="A27" s="29" t="s">
        <v>15</v>
      </c>
      <c r="B27" s="361"/>
      <c r="C27" s="361"/>
      <c r="D27" s="361"/>
      <c r="E27" s="361"/>
      <c r="F27" s="30"/>
      <c r="G27" s="30">
        <f>ROUND(F27*20/100+F27,2)</f>
        <v>0</v>
      </c>
      <c r="H27" s="31"/>
      <c r="I27" s="31"/>
      <c r="J27" s="31"/>
    </row>
    <row r="28" spans="1:13" ht="23.25" customHeight="1" x14ac:dyDescent="0.25">
      <c r="A28" s="362" t="s">
        <v>136</v>
      </c>
      <c r="B28" s="363"/>
      <c r="C28" s="363"/>
      <c r="D28" s="363"/>
      <c r="E28" s="364"/>
      <c r="F28" s="235">
        <f>ROUND((F25+F26+F27)/3,2)</f>
        <v>0</v>
      </c>
      <c r="G28" s="234">
        <f>ROUND((G25+G26+G27)/3,2)</f>
        <v>0</v>
      </c>
      <c r="H28" s="2"/>
      <c r="I28" s="2"/>
    </row>
    <row r="29" spans="1:13" x14ac:dyDescent="0.25">
      <c r="A29" s="3"/>
    </row>
    <row r="30" spans="1:13" ht="21.75" customHeight="1" x14ac:dyDescent="0.25">
      <c r="A30" s="362" t="s">
        <v>9</v>
      </c>
      <c r="B30" s="363"/>
      <c r="C30" s="365"/>
      <c r="D30" s="365"/>
      <c r="E30" s="365"/>
      <c r="F30" s="365"/>
      <c r="G30" s="365"/>
      <c r="H30" s="365"/>
      <c r="I30" s="365"/>
      <c r="J30" s="365"/>
    </row>
    <row r="31" spans="1:13" ht="21.75" customHeight="1" x14ac:dyDescent="0.25">
      <c r="A31" s="232"/>
      <c r="B31" s="232"/>
      <c r="C31" s="2"/>
      <c r="D31" s="2"/>
      <c r="E31" s="2"/>
      <c r="F31" s="2"/>
      <c r="G31" s="2"/>
      <c r="H31" s="2"/>
      <c r="I31" s="2"/>
      <c r="J31" s="2"/>
    </row>
    <row r="32" spans="1:13" ht="15.75" x14ac:dyDescent="0.25">
      <c r="A32" s="373" t="s">
        <v>16</v>
      </c>
      <c r="B32" s="373"/>
      <c r="C32" s="373"/>
      <c r="D32" s="373"/>
      <c r="E32" s="373"/>
      <c r="F32" s="373"/>
      <c r="G32" s="373"/>
      <c r="H32" s="373"/>
      <c r="I32" s="373"/>
      <c r="J32" s="373"/>
      <c r="M32" s="33"/>
    </row>
    <row r="33" spans="1:13" ht="15.75" x14ac:dyDescent="0.25">
      <c r="A33" s="228"/>
      <c r="B33" s="228"/>
      <c r="C33" s="228"/>
      <c r="D33" s="228"/>
      <c r="E33" s="228"/>
      <c r="F33" s="228"/>
      <c r="G33" s="228"/>
      <c r="H33" s="228"/>
      <c r="I33" s="228"/>
      <c r="J33" s="228"/>
      <c r="M33" s="33"/>
    </row>
    <row r="34" spans="1:13" ht="49.5" customHeight="1" x14ac:dyDescent="0.25">
      <c r="A34" s="354" t="s">
        <v>137</v>
      </c>
      <c r="B34" s="355"/>
      <c r="C34" s="356">
        <f>F28</f>
        <v>0</v>
      </c>
      <c r="D34" s="356"/>
      <c r="E34" s="356"/>
      <c r="F34" s="356"/>
      <c r="G34" s="356"/>
      <c r="H34" s="356"/>
      <c r="I34" s="356"/>
      <c r="J34" s="356"/>
      <c r="K34" s="233"/>
    </row>
    <row r="35" spans="1:13" ht="29.25" customHeight="1" x14ac:dyDescent="0.25"/>
    <row r="36" spans="1:13" ht="29.25" customHeight="1" x14ac:dyDescent="0.25"/>
    <row r="37" spans="1:13" ht="29.25" customHeight="1" x14ac:dyDescent="0.25">
      <c r="H37" s="35"/>
      <c r="I37" s="35"/>
      <c r="J37" s="35"/>
    </row>
    <row r="38" spans="1:13" x14ac:dyDescent="0.25">
      <c r="A38" s="10" t="s">
        <v>138</v>
      </c>
      <c r="B38" s="10"/>
      <c r="C38" s="10"/>
      <c r="D38" s="10"/>
      <c r="E38" s="10"/>
      <c r="H38" s="357" t="s">
        <v>41</v>
      </c>
      <c r="I38" s="357"/>
      <c r="J38" s="357"/>
    </row>
    <row r="39" spans="1:13" x14ac:dyDescent="0.25">
      <c r="A39" s="10"/>
      <c r="B39" s="10"/>
      <c r="C39" s="10"/>
      <c r="D39" s="10"/>
      <c r="E39" s="10"/>
      <c r="H39" s="11"/>
      <c r="I39" s="11"/>
      <c r="J39" s="11"/>
    </row>
    <row r="40" spans="1:13" x14ac:dyDescent="0.25">
      <c r="A40" s="358" t="s">
        <v>40</v>
      </c>
      <c r="B40" s="358"/>
      <c r="C40" s="10"/>
      <c r="D40" s="10"/>
      <c r="E40" s="10"/>
      <c r="H40" s="11"/>
      <c r="I40" s="11"/>
      <c r="J40" s="11"/>
    </row>
    <row r="41" spans="1:13" ht="99.95" customHeight="1" x14ac:dyDescent="0.25">
      <c r="A41" s="359" t="s">
        <v>187</v>
      </c>
      <c r="B41" s="359"/>
      <c r="C41" s="359"/>
      <c r="D41" s="359"/>
      <c r="E41" s="359"/>
      <c r="F41" s="359"/>
      <c r="G41" s="359"/>
      <c r="H41" s="359"/>
      <c r="I41" s="359"/>
      <c r="J41" s="359"/>
    </row>
    <row r="42" spans="1:13" ht="75" customHeight="1" x14ac:dyDescent="0.25">
      <c r="A42" s="359" t="s">
        <v>139</v>
      </c>
      <c r="B42" s="360"/>
      <c r="C42" s="360"/>
      <c r="D42" s="360"/>
      <c r="E42" s="360"/>
      <c r="F42" s="360"/>
      <c r="G42" s="360"/>
      <c r="H42" s="360"/>
      <c r="I42" s="360"/>
      <c r="J42" s="360"/>
    </row>
    <row r="43" spans="1:13" x14ac:dyDescent="0.25">
      <c r="A43" s="63"/>
      <c r="B43" s="63"/>
      <c r="C43" s="63"/>
      <c r="D43" s="63"/>
      <c r="E43" s="63"/>
      <c r="F43" s="63"/>
      <c r="G43" s="63"/>
      <c r="H43" s="63"/>
      <c r="I43" s="63"/>
      <c r="J43" s="63"/>
    </row>
    <row r="44" spans="1:13" x14ac:dyDescent="0.25">
      <c r="A44" s="143"/>
      <c r="B44" s="143"/>
      <c r="C44" s="2"/>
      <c r="D44" s="2"/>
      <c r="E44" s="2"/>
      <c r="F44" s="2"/>
      <c r="G44" s="2"/>
      <c r="H44" s="2"/>
      <c r="I44" s="2"/>
      <c r="J44" s="2"/>
    </row>
    <row r="45" spans="1:13" ht="20.25" x14ac:dyDescent="0.3">
      <c r="A45" s="353" t="s">
        <v>37</v>
      </c>
      <c r="B45" s="353"/>
      <c r="C45" s="353"/>
      <c r="D45" s="353"/>
      <c r="E45" s="353"/>
      <c r="F45" s="353"/>
      <c r="G45" s="353"/>
      <c r="H45" s="353"/>
      <c r="I45" s="353"/>
      <c r="J45" s="353"/>
    </row>
    <row r="46" spans="1:13" x14ac:dyDescent="0.25">
      <c r="A46" s="143"/>
      <c r="B46" s="143"/>
      <c r="C46" s="2"/>
      <c r="D46" s="2"/>
      <c r="E46" s="2"/>
      <c r="F46" s="2"/>
      <c r="G46" s="2"/>
      <c r="H46" s="2"/>
      <c r="I46" s="2"/>
      <c r="J46" s="2"/>
    </row>
    <row r="47" spans="1:13" x14ac:dyDescent="0.25">
      <c r="A47" s="143"/>
      <c r="B47" s="143"/>
      <c r="C47" s="2"/>
      <c r="D47" s="2"/>
      <c r="E47" s="2"/>
      <c r="F47" s="2"/>
      <c r="G47" s="2"/>
      <c r="H47" s="2"/>
      <c r="I47" s="2"/>
      <c r="J47" s="2"/>
    </row>
    <row r="48" spans="1:13" ht="15.75" x14ac:dyDescent="0.25">
      <c r="A48" s="370" t="s">
        <v>0</v>
      </c>
      <c r="B48" s="370"/>
      <c r="C48" s="377"/>
      <c r="D48" s="378"/>
      <c r="E48" s="378"/>
      <c r="F48" s="378"/>
      <c r="G48" s="378"/>
      <c r="H48" s="378"/>
      <c r="I48" s="378"/>
      <c r="J48" s="378"/>
    </row>
    <row r="49" spans="1:10" ht="15.75" x14ac:dyDescent="0.25">
      <c r="A49" s="370" t="s">
        <v>1</v>
      </c>
      <c r="B49" s="370"/>
      <c r="C49" s="377"/>
      <c r="D49" s="378"/>
      <c r="E49" s="378"/>
      <c r="F49" s="378"/>
      <c r="G49" s="378"/>
      <c r="H49" s="378"/>
      <c r="I49" s="378"/>
      <c r="J49" s="378"/>
    </row>
    <row r="50" spans="1:10" ht="15.75" x14ac:dyDescent="0.25">
      <c r="A50" s="370" t="s">
        <v>185</v>
      </c>
      <c r="B50" s="370"/>
      <c r="C50" s="227"/>
      <c r="D50" s="230"/>
      <c r="E50" s="230"/>
      <c r="F50" s="230"/>
      <c r="G50" s="230"/>
      <c r="H50" s="230"/>
      <c r="I50" s="230"/>
      <c r="J50" s="230"/>
    </row>
    <row r="52" spans="1:10" ht="15.75" x14ac:dyDescent="0.25">
      <c r="A52" s="371" t="s">
        <v>2</v>
      </c>
      <c r="B52" s="371"/>
      <c r="C52" s="371"/>
      <c r="D52" s="371"/>
      <c r="E52" s="372"/>
      <c r="F52" s="372"/>
      <c r="G52" s="372"/>
      <c r="H52" s="372"/>
      <c r="I52" s="372"/>
      <c r="J52" s="372"/>
    </row>
    <row r="53" spans="1:10" ht="15.75" x14ac:dyDescent="0.25">
      <c r="A53" s="371" t="s">
        <v>131</v>
      </c>
      <c r="B53" s="371"/>
      <c r="C53" s="371"/>
      <c r="D53" s="371"/>
      <c r="E53" s="372"/>
      <c r="F53" s="372"/>
      <c r="G53" s="372"/>
      <c r="H53" s="372"/>
      <c r="I53" s="372"/>
      <c r="J53" s="372"/>
    </row>
    <row r="55" spans="1:10" ht="15.75" x14ac:dyDescent="0.25">
      <c r="A55" s="373" t="s">
        <v>99</v>
      </c>
      <c r="B55" s="373"/>
      <c r="C55" s="373"/>
      <c r="D55" s="373"/>
      <c r="E55" s="373"/>
      <c r="F55" s="373"/>
      <c r="G55" s="373"/>
      <c r="H55" s="373"/>
      <c r="I55" s="373"/>
      <c r="J55" s="373"/>
    </row>
    <row r="57" spans="1:10" x14ac:dyDescent="0.25">
      <c r="A57" s="368" t="s">
        <v>132</v>
      </c>
      <c r="B57" s="368" t="s">
        <v>133</v>
      </c>
      <c r="C57" s="368"/>
      <c r="D57" s="368"/>
      <c r="E57" s="368"/>
      <c r="F57" s="366" t="s">
        <v>140</v>
      </c>
      <c r="G57" s="366" t="s">
        <v>189</v>
      </c>
      <c r="H57" s="368" t="s">
        <v>32</v>
      </c>
      <c r="I57" s="369" t="s">
        <v>186</v>
      </c>
      <c r="J57" s="368" t="s">
        <v>135</v>
      </c>
    </row>
    <row r="58" spans="1:10" ht="15.75" customHeight="1" x14ac:dyDescent="0.25">
      <c r="A58" s="368"/>
      <c r="B58" s="368"/>
      <c r="C58" s="368"/>
      <c r="D58" s="368"/>
      <c r="E58" s="368"/>
      <c r="F58" s="367"/>
      <c r="G58" s="367"/>
      <c r="H58" s="368"/>
      <c r="I58" s="369"/>
      <c r="J58" s="368"/>
    </row>
    <row r="59" spans="1:10" ht="15.75" x14ac:dyDescent="0.25">
      <c r="A59" s="29" t="s">
        <v>13</v>
      </c>
      <c r="B59" s="361"/>
      <c r="C59" s="361"/>
      <c r="D59" s="361"/>
      <c r="E59" s="361"/>
      <c r="F59" s="30"/>
      <c r="G59" s="30">
        <f>ROUND(F59*20/100+F59,2)</f>
        <v>0</v>
      </c>
      <c r="H59" s="31"/>
      <c r="I59" s="31"/>
      <c r="J59" s="31"/>
    </row>
    <row r="60" spans="1:10" ht="15.75" x14ac:dyDescent="0.25">
      <c r="A60" s="29" t="s">
        <v>14</v>
      </c>
      <c r="B60" s="361"/>
      <c r="C60" s="361"/>
      <c r="D60" s="361"/>
      <c r="E60" s="361"/>
      <c r="F60" s="30"/>
      <c r="G60" s="30">
        <f>ROUND(F60*20/100+F60,2)</f>
        <v>0</v>
      </c>
      <c r="H60" s="31"/>
      <c r="I60" s="31"/>
      <c r="J60" s="31"/>
    </row>
    <row r="61" spans="1:10" ht="15.75" x14ac:dyDescent="0.25">
      <c r="A61" s="29" t="s">
        <v>15</v>
      </c>
      <c r="B61" s="361"/>
      <c r="C61" s="361"/>
      <c r="D61" s="361"/>
      <c r="E61" s="361"/>
      <c r="F61" s="30"/>
      <c r="G61" s="30">
        <f>ROUND(F61*20/100+F61,2)</f>
        <v>0</v>
      </c>
      <c r="H61" s="31"/>
      <c r="I61" s="31"/>
      <c r="J61" s="31"/>
    </row>
    <row r="62" spans="1:10" x14ac:dyDescent="0.25">
      <c r="A62" s="362" t="s">
        <v>136</v>
      </c>
      <c r="B62" s="363"/>
      <c r="C62" s="363"/>
      <c r="D62" s="363"/>
      <c r="E62" s="364"/>
      <c r="F62" s="235">
        <f>ROUND((F59+F60+F61)/3,2)</f>
        <v>0</v>
      </c>
      <c r="G62" s="234">
        <f>ROUND((G59+G60+G61)/3,2)</f>
        <v>0</v>
      </c>
      <c r="H62" s="2"/>
      <c r="I62" s="2"/>
    </row>
    <row r="63" spans="1:10" x14ac:dyDescent="0.25">
      <c r="A63" s="3"/>
    </row>
    <row r="64" spans="1:10" x14ac:dyDescent="0.25">
      <c r="A64" s="362" t="s">
        <v>9</v>
      </c>
      <c r="B64" s="363"/>
      <c r="C64" s="365"/>
      <c r="D64" s="365"/>
      <c r="E64" s="365"/>
      <c r="F64" s="365"/>
      <c r="G64" s="365"/>
      <c r="H64" s="365"/>
      <c r="I64" s="365"/>
      <c r="J64" s="365"/>
    </row>
    <row r="65" spans="1:10" x14ac:dyDescent="0.25">
      <c r="A65" s="232"/>
      <c r="B65" s="232"/>
      <c r="C65" s="2"/>
      <c r="D65" s="2"/>
      <c r="E65" s="2"/>
      <c r="F65" s="2"/>
      <c r="G65" s="2"/>
      <c r="H65" s="2"/>
      <c r="I65" s="2"/>
      <c r="J65" s="2"/>
    </row>
    <row r="66" spans="1:10" ht="15.75" x14ac:dyDescent="0.25">
      <c r="A66" s="373" t="s">
        <v>16</v>
      </c>
      <c r="B66" s="373"/>
      <c r="C66" s="373"/>
      <c r="D66" s="373"/>
      <c r="E66" s="373"/>
      <c r="F66" s="373"/>
      <c r="G66" s="373"/>
      <c r="H66" s="373"/>
      <c r="I66" s="373"/>
      <c r="J66" s="373"/>
    </row>
    <row r="67" spans="1:10" ht="15.75" x14ac:dyDescent="0.25">
      <c r="A67" s="228"/>
      <c r="B67" s="228"/>
      <c r="C67" s="228"/>
      <c r="D67" s="228"/>
      <c r="E67" s="228"/>
      <c r="F67" s="228"/>
      <c r="G67" s="228"/>
      <c r="H67" s="228"/>
      <c r="I67" s="228"/>
      <c r="J67" s="228"/>
    </row>
    <row r="68" spans="1:10" ht="33" customHeight="1" x14ac:dyDescent="0.25">
      <c r="A68" s="354" t="s">
        <v>137</v>
      </c>
      <c r="B68" s="355"/>
      <c r="C68" s="356">
        <f>F62</f>
        <v>0</v>
      </c>
      <c r="D68" s="356"/>
      <c r="E68" s="356"/>
      <c r="F68" s="356"/>
      <c r="G68" s="356"/>
      <c r="H68" s="356"/>
      <c r="I68" s="356"/>
      <c r="J68" s="356"/>
    </row>
    <row r="71" spans="1:10" x14ac:dyDescent="0.25">
      <c r="H71" s="35"/>
      <c r="I71" s="35"/>
      <c r="J71" s="35"/>
    </row>
    <row r="72" spans="1:10" x14ac:dyDescent="0.25">
      <c r="A72" s="10" t="s">
        <v>138</v>
      </c>
      <c r="B72" s="10"/>
      <c r="C72" s="10"/>
      <c r="D72" s="10"/>
      <c r="E72" s="10"/>
      <c r="H72" s="357" t="s">
        <v>41</v>
      </c>
      <c r="I72" s="357"/>
      <c r="J72" s="357"/>
    </row>
    <row r="73" spans="1:10" x14ac:dyDescent="0.25">
      <c r="A73" s="34"/>
      <c r="B73" s="34"/>
      <c r="C73" s="34"/>
      <c r="D73" s="34"/>
      <c r="E73" s="34"/>
      <c r="F73" s="34"/>
      <c r="G73" s="34"/>
      <c r="H73" s="34"/>
      <c r="I73" s="34"/>
      <c r="J73" s="34"/>
    </row>
    <row r="75" spans="1:10" x14ac:dyDescent="0.25">
      <c r="A75" s="358" t="s">
        <v>40</v>
      </c>
      <c r="B75" s="358"/>
      <c r="C75" s="10"/>
      <c r="D75" s="10"/>
      <c r="E75" s="10"/>
      <c r="H75" s="11"/>
      <c r="I75" s="11"/>
      <c r="J75" s="11"/>
    </row>
    <row r="76" spans="1:10" ht="99.95" customHeight="1" x14ac:dyDescent="0.25">
      <c r="A76" s="359" t="s">
        <v>188</v>
      </c>
      <c r="B76" s="359"/>
      <c r="C76" s="359"/>
      <c r="D76" s="359"/>
      <c r="E76" s="359"/>
      <c r="F76" s="359"/>
      <c r="G76" s="359"/>
      <c r="H76" s="359"/>
      <c r="I76" s="359"/>
      <c r="J76" s="359"/>
    </row>
    <row r="77" spans="1:10" ht="75" customHeight="1" x14ac:dyDescent="0.25">
      <c r="A77" s="359" t="s">
        <v>139</v>
      </c>
      <c r="B77" s="360"/>
      <c r="C77" s="360"/>
      <c r="D77" s="360"/>
      <c r="E77" s="360"/>
      <c r="F77" s="360"/>
      <c r="G77" s="360"/>
      <c r="H77" s="360"/>
      <c r="I77" s="360"/>
      <c r="J77" s="360"/>
    </row>
    <row r="78" spans="1:10" x14ac:dyDescent="0.25">
      <c r="A78" s="229"/>
      <c r="B78" s="229"/>
      <c r="C78" s="10"/>
      <c r="D78" s="10"/>
      <c r="E78" s="10"/>
      <c r="H78" s="11"/>
      <c r="I78" s="11"/>
      <c r="J78" s="11"/>
    </row>
  </sheetData>
  <mergeCells count="64">
    <mergeCell ref="A2:J2"/>
    <mergeCell ref="A11:J11"/>
    <mergeCell ref="A14:B14"/>
    <mergeCell ref="C14:J14"/>
    <mergeCell ref="A15:B15"/>
    <mergeCell ref="C15:J15"/>
    <mergeCell ref="C30:J30"/>
    <mergeCell ref="A32:J32"/>
    <mergeCell ref="A16:B16"/>
    <mergeCell ref="A18:D18"/>
    <mergeCell ref="E18:J18"/>
    <mergeCell ref="A19:D19"/>
    <mergeCell ref="E19:J19"/>
    <mergeCell ref="I23:I24"/>
    <mergeCell ref="J23:J24"/>
    <mergeCell ref="G23:G24"/>
    <mergeCell ref="H23:H24"/>
    <mergeCell ref="A21:J21"/>
    <mergeCell ref="A23:A24"/>
    <mergeCell ref="B23:E24"/>
    <mergeCell ref="F23:F24"/>
    <mergeCell ref="A77:J77"/>
    <mergeCell ref="C16:J16"/>
    <mergeCell ref="A66:J66"/>
    <mergeCell ref="A68:B68"/>
    <mergeCell ref="C68:J68"/>
    <mergeCell ref="H72:J72"/>
    <mergeCell ref="A48:B48"/>
    <mergeCell ref="C48:J48"/>
    <mergeCell ref="A49:B49"/>
    <mergeCell ref="C49:J49"/>
    <mergeCell ref="A41:J41"/>
    <mergeCell ref="B25:E25"/>
    <mergeCell ref="B26:E26"/>
    <mergeCell ref="B27:E27"/>
    <mergeCell ref="A28:E28"/>
    <mergeCell ref="A30:B30"/>
    <mergeCell ref="F57:F58"/>
    <mergeCell ref="H57:H58"/>
    <mergeCell ref="I57:I58"/>
    <mergeCell ref="J57:J58"/>
    <mergeCell ref="A50:B50"/>
    <mergeCell ref="A52:D52"/>
    <mergeCell ref="A57:A58"/>
    <mergeCell ref="B57:E58"/>
    <mergeCell ref="G57:G58"/>
    <mergeCell ref="E52:J52"/>
    <mergeCell ref="A53:D53"/>
    <mergeCell ref="E53:J53"/>
    <mergeCell ref="A55:J55"/>
    <mergeCell ref="A76:J76"/>
    <mergeCell ref="B59:E59"/>
    <mergeCell ref="B60:E60"/>
    <mergeCell ref="B61:E61"/>
    <mergeCell ref="A62:E62"/>
    <mergeCell ref="A64:B64"/>
    <mergeCell ref="C64:J64"/>
    <mergeCell ref="A75:B75"/>
    <mergeCell ref="A45:J45"/>
    <mergeCell ref="A34:B34"/>
    <mergeCell ref="C34:J34"/>
    <mergeCell ref="H38:J38"/>
    <mergeCell ref="A40:B40"/>
    <mergeCell ref="A42:J42"/>
  </mergeCells>
  <pageMargins left="0.7" right="0.7" top="0.75" bottom="0.75" header="0.3" footer="0.3"/>
  <pageSetup paperSize="9" scale="4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Číselníky!$B$10</xm:f>
          </x14:formula1>
          <xm:sqref>H25:H27 H59:H61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78"/>
  <sheetViews>
    <sheetView showGridLines="0" view="pageBreakPreview" zoomScale="50" zoomScaleNormal="100" zoomScaleSheetLayoutView="50" workbookViewId="0">
      <selection activeCell="U4" sqref="U4"/>
    </sheetView>
  </sheetViews>
  <sheetFormatPr defaultColWidth="9.140625" defaultRowHeight="15" x14ac:dyDescent="0.25"/>
  <cols>
    <col min="1" max="1" width="9.140625" style="1" customWidth="1"/>
    <col min="2" max="2" width="21.85546875" style="1" customWidth="1"/>
    <col min="3" max="3" width="7.7109375" style="1" customWidth="1"/>
    <col min="4" max="4" width="5.140625" style="1" customWidth="1"/>
    <col min="5" max="5" width="4.7109375" style="1" customWidth="1"/>
    <col min="6" max="7" width="20.7109375" style="1" customWidth="1"/>
    <col min="8" max="9" width="25.5703125" style="1" customWidth="1"/>
    <col min="10" max="10" width="34.140625" style="1" customWidth="1"/>
    <col min="11" max="15" width="9.140625" style="1" customWidth="1"/>
    <col min="16" max="16384" width="9.140625" style="1"/>
  </cols>
  <sheetData>
    <row r="2" spans="1:10" x14ac:dyDescent="0.25">
      <c r="A2" s="380" t="s">
        <v>166</v>
      </c>
      <c r="B2" s="380"/>
      <c r="C2" s="380"/>
      <c r="D2" s="380"/>
      <c r="E2" s="380"/>
      <c r="F2" s="380"/>
      <c r="G2" s="380"/>
      <c r="H2" s="380"/>
      <c r="I2" s="380"/>
      <c r="J2" s="380"/>
    </row>
    <row r="3" spans="1:10" x14ac:dyDescent="0.25">
      <c r="A3" s="231"/>
      <c r="B3" s="231"/>
      <c r="C3" s="231"/>
      <c r="D3" s="231"/>
      <c r="E3" s="231"/>
      <c r="F3" s="231"/>
      <c r="G3" s="231"/>
      <c r="H3" s="231"/>
      <c r="I3" s="231"/>
      <c r="J3" s="231"/>
    </row>
    <row r="4" spans="1:10" x14ac:dyDescent="0.25">
      <c r="A4" s="231"/>
      <c r="B4" s="231"/>
      <c r="C4" s="231"/>
      <c r="D4" s="231"/>
      <c r="E4" s="231"/>
      <c r="F4" s="231"/>
      <c r="G4" s="231"/>
      <c r="H4" s="231"/>
      <c r="I4" s="231"/>
      <c r="J4" s="231"/>
    </row>
    <row r="9" spans="1:10" x14ac:dyDescent="0.25">
      <c r="A9" s="143"/>
      <c r="B9" s="143"/>
      <c r="C9" s="2"/>
      <c r="D9" s="2"/>
      <c r="E9" s="2"/>
      <c r="F9" s="2"/>
      <c r="G9" s="2"/>
      <c r="H9" s="2"/>
      <c r="I9" s="2"/>
      <c r="J9" s="2"/>
    </row>
    <row r="10" spans="1:10" x14ac:dyDescent="0.25">
      <c r="A10" s="143"/>
      <c r="B10" s="143"/>
      <c r="C10" s="2"/>
      <c r="D10" s="2"/>
      <c r="E10" s="2"/>
      <c r="F10" s="2"/>
      <c r="G10" s="2"/>
      <c r="H10" s="2"/>
      <c r="I10" s="2"/>
      <c r="J10" s="2"/>
    </row>
    <row r="11" spans="1:10" ht="20.25" x14ac:dyDescent="0.3">
      <c r="A11" s="381" t="s">
        <v>157</v>
      </c>
      <c r="B11" s="381"/>
      <c r="C11" s="381"/>
      <c r="D11" s="381"/>
      <c r="E11" s="381"/>
      <c r="F11" s="381"/>
      <c r="G11" s="381"/>
      <c r="H11" s="381"/>
      <c r="I11" s="381"/>
      <c r="J11" s="381"/>
    </row>
    <row r="12" spans="1:10" x14ac:dyDescent="0.25">
      <c r="A12" s="143"/>
      <c r="B12" s="143"/>
      <c r="C12" s="2"/>
      <c r="D12" s="2"/>
      <c r="E12" s="2"/>
      <c r="F12" s="2"/>
      <c r="G12" s="2"/>
      <c r="H12" s="2"/>
      <c r="I12" s="2"/>
      <c r="J12" s="2"/>
    </row>
    <row r="13" spans="1:10" x14ac:dyDescent="0.25">
      <c r="A13" s="143"/>
      <c r="B13" s="143"/>
      <c r="C13" s="2"/>
      <c r="D13" s="2"/>
      <c r="E13" s="2"/>
      <c r="F13" s="2"/>
      <c r="G13" s="2"/>
      <c r="H13" s="2"/>
      <c r="I13" s="2"/>
      <c r="J13" s="2"/>
    </row>
    <row r="14" spans="1:10" ht="18" customHeight="1" x14ac:dyDescent="0.25">
      <c r="A14" s="379" t="s">
        <v>0</v>
      </c>
      <c r="B14" s="379"/>
      <c r="C14" s="382"/>
      <c r="D14" s="382"/>
      <c r="E14" s="382"/>
      <c r="F14" s="382"/>
      <c r="G14" s="382"/>
      <c r="H14" s="382"/>
      <c r="I14" s="382"/>
      <c r="J14" s="382"/>
    </row>
    <row r="15" spans="1:10" ht="18" customHeight="1" x14ac:dyDescent="0.25">
      <c r="A15" s="379" t="s">
        <v>1</v>
      </c>
      <c r="B15" s="379"/>
      <c r="C15" s="382"/>
      <c r="D15" s="382"/>
      <c r="E15" s="382"/>
      <c r="F15" s="382"/>
      <c r="G15" s="382"/>
      <c r="H15" s="382"/>
      <c r="I15" s="382"/>
      <c r="J15" s="382"/>
    </row>
    <row r="16" spans="1:10" ht="18" customHeight="1" x14ac:dyDescent="0.25">
      <c r="A16" s="379" t="s">
        <v>185</v>
      </c>
      <c r="B16" s="379"/>
      <c r="C16" s="374"/>
      <c r="D16" s="375"/>
      <c r="E16" s="375"/>
      <c r="F16" s="375"/>
      <c r="G16" s="375"/>
      <c r="H16" s="375"/>
      <c r="I16" s="375"/>
      <c r="J16" s="376"/>
    </row>
    <row r="17" spans="1:13" ht="18" customHeight="1" x14ac:dyDescent="0.25"/>
    <row r="18" spans="1:13" ht="18" customHeight="1" x14ac:dyDescent="0.25">
      <c r="A18" s="371" t="s">
        <v>2</v>
      </c>
      <c r="B18" s="371"/>
      <c r="C18" s="371"/>
      <c r="D18" s="371"/>
      <c r="E18" s="372"/>
      <c r="F18" s="372"/>
      <c r="G18" s="372"/>
      <c r="H18" s="372"/>
      <c r="I18" s="372"/>
      <c r="J18" s="372"/>
    </row>
    <row r="19" spans="1:13" ht="18" customHeight="1" x14ac:dyDescent="0.25">
      <c r="A19" s="371" t="s">
        <v>131</v>
      </c>
      <c r="B19" s="371"/>
      <c r="C19" s="371"/>
      <c r="D19" s="371"/>
      <c r="E19" s="372"/>
      <c r="F19" s="372"/>
      <c r="G19" s="372"/>
      <c r="H19" s="372"/>
      <c r="I19" s="372"/>
      <c r="J19" s="372"/>
    </row>
    <row r="21" spans="1:13" ht="15.75" x14ac:dyDescent="0.25">
      <c r="A21" s="373" t="s">
        <v>99</v>
      </c>
      <c r="B21" s="373"/>
      <c r="C21" s="373"/>
      <c r="D21" s="373"/>
      <c r="E21" s="373"/>
      <c r="F21" s="373"/>
      <c r="G21" s="373"/>
      <c r="H21" s="373"/>
      <c r="I21" s="373"/>
      <c r="J21" s="373"/>
    </row>
    <row r="23" spans="1:13" ht="15" customHeight="1" x14ac:dyDescent="0.25">
      <c r="A23" s="368" t="s">
        <v>132</v>
      </c>
      <c r="B23" s="368" t="s">
        <v>133</v>
      </c>
      <c r="C23" s="368"/>
      <c r="D23" s="368"/>
      <c r="E23" s="368"/>
      <c r="F23" s="366" t="s">
        <v>134</v>
      </c>
      <c r="G23" s="366" t="s">
        <v>189</v>
      </c>
      <c r="H23" s="368" t="s">
        <v>32</v>
      </c>
      <c r="I23" s="368" t="s">
        <v>186</v>
      </c>
      <c r="J23" s="368" t="s">
        <v>135</v>
      </c>
    </row>
    <row r="24" spans="1:13" ht="15.75" customHeight="1" x14ac:dyDescent="0.25">
      <c r="A24" s="368"/>
      <c r="B24" s="368"/>
      <c r="C24" s="368"/>
      <c r="D24" s="368"/>
      <c r="E24" s="368"/>
      <c r="F24" s="367"/>
      <c r="G24" s="367"/>
      <c r="H24" s="368"/>
      <c r="I24" s="368"/>
      <c r="J24" s="368"/>
    </row>
    <row r="25" spans="1:13" ht="23.25" customHeight="1" x14ac:dyDescent="0.25">
      <c r="A25" s="29" t="s">
        <v>13</v>
      </c>
      <c r="B25" s="361"/>
      <c r="C25" s="361"/>
      <c r="D25" s="361"/>
      <c r="E25" s="361"/>
      <c r="F25" s="30"/>
      <c r="G25" s="30">
        <f>ROUND(F25*20/100+F25,2)</f>
        <v>0</v>
      </c>
      <c r="H25" s="31"/>
      <c r="I25" s="31"/>
      <c r="J25" s="31"/>
    </row>
    <row r="26" spans="1:13" ht="23.25" customHeight="1" x14ac:dyDescent="0.25">
      <c r="A26" s="29" t="s">
        <v>14</v>
      </c>
      <c r="B26" s="361"/>
      <c r="C26" s="361"/>
      <c r="D26" s="361"/>
      <c r="E26" s="361"/>
      <c r="F26" s="30"/>
      <c r="G26" s="30">
        <f>ROUND(F26*20/100+F26,2)</f>
        <v>0</v>
      </c>
      <c r="H26" s="31"/>
      <c r="I26" s="31"/>
      <c r="J26" s="31"/>
    </row>
    <row r="27" spans="1:13" ht="23.25" customHeight="1" x14ac:dyDescent="0.25">
      <c r="A27" s="29" t="s">
        <v>15</v>
      </c>
      <c r="B27" s="361"/>
      <c r="C27" s="361"/>
      <c r="D27" s="361"/>
      <c r="E27" s="361"/>
      <c r="F27" s="30"/>
      <c r="G27" s="30">
        <f>ROUND(F27*20/100+F27,2)</f>
        <v>0</v>
      </c>
      <c r="H27" s="31"/>
      <c r="I27" s="31"/>
      <c r="J27" s="31"/>
    </row>
    <row r="28" spans="1:13" ht="23.25" customHeight="1" x14ac:dyDescent="0.25">
      <c r="A28" s="362" t="s">
        <v>136</v>
      </c>
      <c r="B28" s="363"/>
      <c r="C28" s="363"/>
      <c r="D28" s="363"/>
      <c r="E28" s="364"/>
      <c r="F28" s="235">
        <f>ROUND((F25+F26+F27)/3,2)</f>
        <v>0</v>
      </c>
      <c r="G28" s="234">
        <f>ROUND((G25+G26+G27)/3,2)</f>
        <v>0</v>
      </c>
      <c r="H28" s="2"/>
      <c r="I28" s="2"/>
    </row>
    <row r="29" spans="1:13" x14ac:dyDescent="0.25">
      <c r="A29" s="3"/>
    </row>
    <row r="30" spans="1:13" ht="21.75" customHeight="1" x14ac:dyDescent="0.25">
      <c r="A30" s="362" t="s">
        <v>9</v>
      </c>
      <c r="B30" s="363"/>
      <c r="C30" s="365"/>
      <c r="D30" s="365"/>
      <c r="E30" s="365"/>
      <c r="F30" s="365"/>
      <c r="G30" s="365"/>
      <c r="H30" s="365"/>
      <c r="I30" s="365"/>
      <c r="J30" s="365"/>
    </row>
    <row r="31" spans="1:13" ht="21.75" customHeight="1" x14ac:dyDescent="0.25">
      <c r="A31" s="232"/>
      <c r="B31" s="232"/>
      <c r="C31" s="2"/>
      <c r="D31" s="2"/>
      <c r="E31" s="2"/>
      <c r="F31" s="2"/>
      <c r="G31" s="2"/>
      <c r="H31" s="2"/>
      <c r="I31" s="2"/>
      <c r="J31" s="2"/>
    </row>
    <row r="32" spans="1:13" ht="15.75" x14ac:dyDescent="0.25">
      <c r="A32" s="373" t="s">
        <v>16</v>
      </c>
      <c r="B32" s="373"/>
      <c r="C32" s="373"/>
      <c r="D32" s="373"/>
      <c r="E32" s="373"/>
      <c r="F32" s="373"/>
      <c r="G32" s="373"/>
      <c r="H32" s="373"/>
      <c r="I32" s="373"/>
      <c r="J32" s="373"/>
      <c r="M32" s="33"/>
    </row>
    <row r="33" spans="1:13" ht="15.75" x14ac:dyDescent="0.25">
      <c r="A33" s="236"/>
      <c r="B33" s="236"/>
      <c r="C33" s="236"/>
      <c r="D33" s="236"/>
      <c r="E33" s="236"/>
      <c r="F33" s="236"/>
      <c r="G33" s="236"/>
      <c r="H33" s="236"/>
      <c r="I33" s="236"/>
      <c r="J33" s="236"/>
      <c r="M33" s="33"/>
    </row>
    <row r="34" spans="1:13" ht="49.5" customHeight="1" x14ac:dyDescent="0.25">
      <c r="A34" s="354" t="s">
        <v>137</v>
      </c>
      <c r="B34" s="355"/>
      <c r="C34" s="356">
        <f>F28</f>
        <v>0</v>
      </c>
      <c r="D34" s="356"/>
      <c r="E34" s="356"/>
      <c r="F34" s="356"/>
      <c r="G34" s="356"/>
      <c r="H34" s="356"/>
      <c r="I34" s="356"/>
      <c r="J34" s="356"/>
      <c r="K34" s="233"/>
    </row>
    <row r="35" spans="1:13" ht="29.25" customHeight="1" x14ac:dyDescent="0.25"/>
    <row r="36" spans="1:13" ht="29.25" customHeight="1" x14ac:dyDescent="0.25"/>
    <row r="37" spans="1:13" ht="29.25" customHeight="1" x14ac:dyDescent="0.25">
      <c r="H37" s="35"/>
      <c r="I37" s="35"/>
      <c r="J37" s="35"/>
    </row>
    <row r="38" spans="1:13" x14ac:dyDescent="0.25">
      <c r="A38" s="10" t="s">
        <v>138</v>
      </c>
      <c r="B38" s="10"/>
      <c r="C38" s="10"/>
      <c r="D38" s="10"/>
      <c r="E38" s="10"/>
      <c r="H38" s="357" t="s">
        <v>41</v>
      </c>
      <c r="I38" s="357"/>
      <c r="J38" s="357"/>
    </row>
    <row r="39" spans="1:13" x14ac:dyDescent="0.25">
      <c r="A39" s="10"/>
      <c r="B39" s="10"/>
      <c r="C39" s="10"/>
      <c r="D39" s="10"/>
      <c r="E39" s="10"/>
      <c r="H39" s="11"/>
      <c r="I39" s="11"/>
      <c r="J39" s="11"/>
    </row>
    <row r="40" spans="1:13" x14ac:dyDescent="0.25">
      <c r="A40" s="358" t="s">
        <v>40</v>
      </c>
      <c r="B40" s="358"/>
      <c r="C40" s="10"/>
      <c r="D40" s="10"/>
      <c r="E40" s="10"/>
      <c r="H40" s="11"/>
      <c r="I40" s="11"/>
      <c r="J40" s="11"/>
    </row>
    <row r="41" spans="1:13" ht="99.95" customHeight="1" x14ac:dyDescent="0.25">
      <c r="A41" s="359" t="s">
        <v>187</v>
      </c>
      <c r="B41" s="359"/>
      <c r="C41" s="359"/>
      <c r="D41" s="359"/>
      <c r="E41" s="359"/>
      <c r="F41" s="359"/>
      <c r="G41" s="359"/>
      <c r="H41" s="359"/>
      <c r="I41" s="359"/>
      <c r="J41" s="359"/>
    </row>
    <row r="42" spans="1:13" ht="75" customHeight="1" x14ac:dyDescent="0.25">
      <c r="A42" s="359" t="s">
        <v>139</v>
      </c>
      <c r="B42" s="360"/>
      <c r="C42" s="360"/>
      <c r="D42" s="360"/>
      <c r="E42" s="360"/>
      <c r="F42" s="360"/>
      <c r="G42" s="360"/>
      <c r="H42" s="360"/>
      <c r="I42" s="360"/>
      <c r="J42" s="360"/>
    </row>
    <row r="43" spans="1:13" x14ac:dyDescent="0.25">
      <c r="A43" s="63"/>
      <c r="B43" s="63"/>
      <c r="C43" s="63"/>
      <c r="D43" s="63"/>
      <c r="E43" s="63"/>
      <c r="F43" s="63"/>
      <c r="G43" s="63"/>
      <c r="H43" s="63"/>
      <c r="I43" s="63"/>
      <c r="J43" s="63"/>
    </row>
    <row r="44" spans="1:13" x14ac:dyDescent="0.25">
      <c r="A44" s="143"/>
      <c r="B44" s="143"/>
      <c r="C44" s="2"/>
      <c r="D44" s="2"/>
      <c r="E44" s="2"/>
      <c r="F44" s="2"/>
      <c r="G44" s="2"/>
      <c r="H44" s="2"/>
      <c r="I44" s="2"/>
      <c r="J44" s="2"/>
    </row>
    <row r="45" spans="1:13" ht="20.25" x14ac:dyDescent="0.3">
      <c r="A45" s="353" t="s">
        <v>37</v>
      </c>
      <c r="B45" s="353"/>
      <c r="C45" s="353"/>
      <c r="D45" s="353"/>
      <c r="E45" s="353"/>
      <c r="F45" s="353"/>
      <c r="G45" s="353"/>
      <c r="H45" s="353"/>
      <c r="I45" s="353"/>
      <c r="J45" s="353"/>
    </row>
    <row r="46" spans="1:13" x14ac:dyDescent="0.25">
      <c r="A46" s="143"/>
      <c r="B46" s="143"/>
      <c r="C46" s="2"/>
      <c r="D46" s="2"/>
      <c r="E46" s="2"/>
      <c r="F46" s="2"/>
      <c r="G46" s="2"/>
      <c r="H46" s="2"/>
      <c r="I46" s="2"/>
      <c r="J46" s="2"/>
    </row>
    <row r="47" spans="1:13" x14ac:dyDescent="0.25">
      <c r="A47" s="143"/>
      <c r="B47" s="143"/>
      <c r="C47" s="2"/>
      <c r="D47" s="2"/>
      <c r="E47" s="2"/>
      <c r="F47" s="2"/>
      <c r="G47" s="2"/>
      <c r="H47" s="2"/>
      <c r="I47" s="2"/>
      <c r="J47" s="2"/>
    </row>
    <row r="48" spans="1:13" ht="15.75" x14ac:dyDescent="0.25">
      <c r="A48" s="370" t="s">
        <v>0</v>
      </c>
      <c r="B48" s="370"/>
      <c r="C48" s="377"/>
      <c r="D48" s="378"/>
      <c r="E48" s="378"/>
      <c r="F48" s="378"/>
      <c r="G48" s="378"/>
      <c r="H48" s="378"/>
      <c r="I48" s="378"/>
      <c r="J48" s="378"/>
    </row>
    <row r="49" spans="1:10" ht="15.75" x14ac:dyDescent="0.25">
      <c r="A49" s="370" t="s">
        <v>1</v>
      </c>
      <c r="B49" s="370"/>
      <c r="C49" s="377"/>
      <c r="D49" s="378"/>
      <c r="E49" s="378"/>
      <c r="F49" s="378"/>
      <c r="G49" s="378"/>
      <c r="H49" s="378"/>
      <c r="I49" s="378"/>
      <c r="J49" s="378"/>
    </row>
    <row r="50" spans="1:10" ht="15.75" x14ac:dyDescent="0.25">
      <c r="A50" s="370" t="s">
        <v>185</v>
      </c>
      <c r="B50" s="370"/>
      <c r="C50" s="227"/>
      <c r="D50" s="238"/>
      <c r="E50" s="238"/>
      <c r="F50" s="238"/>
      <c r="G50" s="238"/>
      <c r="H50" s="238"/>
      <c r="I50" s="238"/>
      <c r="J50" s="238"/>
    </row>
    <row r="52" spans="1:10" ht="15.75" x14ac:dyDescent="0.25">
      <c r="A52" s="371" t="s">
        <v>2</v>
      </c>
      <c r="B52" s="371"/>
      <c r="C52" s="371"/>
      <c r="D52" s="371"/>
      <c r="E52" s="372"/>
      <c r="F52" s="372"/>
      <c r="G52" s="372"/>
      <c r="H52" s="372"/>
      <c r="I52" s="372"/>
      <c r="J52" s="372"/>
    </row>
    <row r="53" spans="1:10" ht="15.75" x14ac:dyDescent="0.25">
      <c r="A53" s="371" t="s">
        <v>131</v>
      </c>
      <c r="B53" s="371"/>
      <c r="C53" s="371"/>
      <c r="D53" s="371"/>
      <c r="E53" s="372"/>
      <c r="F53" s="372"/>
      <c r="G53" s="372"/>
      <c r="H53" s="372"/>
      <c r="I53" s="372"/>
      <c r="J53" s="372"/>
    </row>
    <row r="55" spans="1:10" ht="15.75" x14ac:dyDescent="0.25">
      <c r="A55" s="373" t="s">
        <v>99</v>
      </c>
      <c r="B55" s="373"/>
      <c r="C55" s="373"/>
      <c r="D55" s="373"/>
      <c r="E55" s="373"/>
      <c r="F55" s="373"/>
      <c r="G55" s="373"/>
      <c r="H55" s="373"/>
      <c r="I55" s="373"/>
      <c r="J55" s="373"/>
    </row>
    <row r="57" spans="1:10" x14ac:dyDescent="0.25">
      <c r="A57" s="368" t="s">
        <v>132</v>
      </c>
      <c r="B57" s="368" t="s">
        <v>133</v>
      </c>
      <c r="C57" s="368"/>
      <c r="D57" s="368"/>
      <c r="E57" s="368"/>
      <c r="F57" s="366" t="s">
        <v>140</v>
      </c>
      <c r="G57" s="366" t="s">
        <v>189</v>
      </c>
      <c r="H57" s="368" t="s">
        <v>32</v>
      </c>
      <c r="I57" s="369" t="s">
        <v>186</v>
      </c>
      <c r="J57" s="368" t="s">
        <v>135</v>
      </c>
    </row>
    <row r="58" spans="1:10" ht="15.75" customHeight="1" x14ac:dyDescent="0.25">
      <c r="A58" s="368"/>
      <c r="B58" s="368"/>
      <c r="C58" s="368"/>
      <c r="D58" s="368"/>
      <c r="E58" s="368"/>
      <c r="F58" s="367"/>
      <c r="G58" s="367"/>
      <c r="H58" s="368"/>
      <c r="I58" s="369"/>
      <c r="J58" s="368"/>
    </row>
    <row r="59" spans="1:10" ht="15.75" x14ac:dyDescent="0.25">
      <c r="A59" s="29" t="s">
        <v>13</v>
      </c>
      <c r="B59" s="361"/>
      <c r="C59" s="361"/>
      <c r="D59" s="361"/>
      <c r="E59" s="361"/>
      <c r="F59" s="30"/>
      <c r="G59" s="30">
        <f>ROUND(F59*20/100+F59,2)</f>
        <v>0</v>
      </c>
      <c r="H59" s="31"/>
      <c r="I59" s="31"/>
      <c r="J59" s="31"/>
    </row>
    <row r="60" spans="1:10" ht="15.75" x14ac:dyDescent="0.25">
      <c r="A60" s="29" t="s">
        <v>14</v>
      </c>
      <c r="B60" s="361"/>
      <c r="C60" s="361"/>
      <c r="D60" s="361"/>
      <c r="E60" s="361"/>
      <c r="F60" s="30"/>
      <c r="G60" s="30">
        <f>ROUND(F60*20/100+F60,2)</f>
        <v>0</v>
      </c>
      <c r="H60" s="31"/>
      <c r="I60" s="31"/>
      <c r="J60" s="31"/>
    </row>
    <row r="61" spans="1:10" ht="15.75" x14ac:dyDescent="0.25">
      <c r="A61" s="29" t="s">
        <v>15</v>
      </c>
      <c r="B61" s="361"/>
      <c r="C61" s="361"/>
      <c r="D61" s="361"/>
      <c r="E61" s="361"/>
      <c r="F61" s="30"/>
      <c r="G61" s="30">
        <f>ROUND(F61*20/100+F61,2)</f>
        <v>0</v>
      </c>
      <c r="H61" s="31"/>
      <c r="I61" s="31"/>
      <c r="J61" s="31"/>
    </row>
    <row r="62" spans="1:10" x14ac:dyDescent="0.25">
      <c r="A62" s="362" t="s">
        <v>136</v>
      </c>
      <c r="B62" s="363"/>
      <c r="C62" s="363"/>
      <c r="D62" s="363"/>
      <c r="E62" s="364"/>
      <c r="F62" s="235">
        <f>ROUND((F59+F60+F61)/3,2)</f>
        <v>0</v>
      </c>
      <c r="G62" s="234">
        <f>ROUND((G59+G60+G61)/3,2)</f>
        <v>0</v>
      </c>
      <c r="H62" s="2"/>
      <c r="I62" s="2"/>
    </row>
    <row r="63" spans="1:10" x14ac:dyDescent="0.25">
      <c r="A63" s="3"/>
    </row>
    <row r="64" spans="1:10" x14ac:dyDescent="0.25">
      <c r="A64" s="362" t="s">
        <v>9</v>
      </c>
      <c r="B64" s="363"/>
      <c r="C64" s="365"/>
      <c r="D64" s="365"/>
      <c r="E64" s="365"/>
      <c r="F64" s="365"/>
      <c r="G64" s="365"/>
      <c r="H64" s="365"/>
      <c r="I64" s="365"/>
      <c r="J64" s="365"/>
    </row>
    <row r="65" spans="1:10" x14ac:dyDescent="0.25">
      <c r="A65" s="232"/>
      <c r="B65" s="232"/>
      <c r="C65" s="2"/>
      <c r="D65" s="2"/>
      <c r="E65" s="2"/>
      <c r="F65" s="2"/>
      <c r="G65" s="2"/>
      <c r="H65" s="2"/>
      <c r="I65" s="2"/>
      <c r="J65" s="2"/>
    </row>
    <row r="66" spans="1:10" ht="15.75" x14ac:dyDescent="0.25">
      <c r="A66" s="373" t="s">
        <v>16</v>
      </c>
      <c r="B66" s="373"/>
      <c r="C66" s="373"/>
      <c r="D66" s="373"/>
      <c r="E66" s="373"/>
      <c r="F66" s="373"/>
      <c r="G66" s="373"/>
      <c r="H66" s="373"/>
      <c r="I66" s="373"/>
      <c r="J66" s="373"/>
    </row>
    <row r="67" spans="1:10" ht="15.75" x14ac:dyDescent="0.25">
      <c r="A67" s="236"/>
      <c r="B67" s="236"/>
      <c r="C67" s="236"/>
      <c r="D67" s="236"/>
      <c r="E67" s="236"/>
      <c r="F67" s="236"/>
      <c r="G67" s="236"/>
      <c r="H67" s="236"/>
      <c r="I67" s="236"/>
      <c r="J67" s="236"/>
    </row>
    <row r="68" spans="1:10" ht="33" customHeight="1" x14ac:dyDescent="0.25">
      <c r="A68" s="354" t="s">
        <v>137</v>
      </c>
      <c r="B68" s="355"/>
      <c r="C68" s="356">
        <f>F62</f>
        <v>0</v>
      </c>
      <c r="D68" s="356"/>
      <c r="E68" s="356"/>
      <c r="F68" s="356"/>
      <c r="G68" s="356"/>
      <c r="H68" s="356"/>
      <c r="I68" s="356"/>
      <c r="J68" s="356"/>
    </row>
    <row r="71" spans="1:10" x14ac:dyDescent="0.25">
      <c r="H71" s="35"/>
      <c r="I71" s="35"/>
      <c r="J71" s="35"/>
    </row>
    <row r="72" spans="1:10" x14ac:dyDescent="0.25">
      <c r="A72" s="10" t="s">
        <v>138</v>
      </c>
      <c r="B72" s="10"/>
      <c r="C72" s="10"/>
      <c r="D72" s="10"/>
      <c r="E72" s="10"/>
      <c r="H72" s="357" t="s">
        <v>41</v>
      </c>
      <c r="I72" s="357"/>
      <c r="J72" s="357"/>
    </row>
    <row r="73" spans="1:10" x14ac:dyDescent="0.25">
      <c r="A73" s="34"/>
      <c r="B73" s="34"/>
      <c r="C73" s="34"/>
      <c r="D73" s="34"/>
      <c r="E73" s="34"/>
      <c r="F73" s="34"/>
      <c r="G73" s="34"/>
      <c r="H73" s="34"/>
      <c r="I73" s="34"/>
      <c r="J73" s="34"/>
    </row>
    <row r="75" spans="1:10" x14ac:dyDescent="0.25">
      <c r="A75" s="358" t="s">
        <v>40</v>
      </c>
      <c r="B75" s="358"/>
      <c r="C75" s="10"/>
      <c r="D75" s="10"/>
      <c r="E75" s="10"/>
      <c r="H75" s="11"/>
      <c r="I75" s="11"/>
      <c r="J75" s="11"/>
    </row>
    <row r="76" spans="1:10" ht="99.95" customHeight="1" x14ac:dyDescent="0.25">
      <c r="A76" s="359" t="s">
        <v>188</v>
      </c>
      <c r="B76" s="359"/>
      <c r="C76" s="359"/>
      <c r="D76" s="359"/>
      <c r="E76" s="359"/>
      <c r="F76" s="359"/>
      <c r="G76" s="359"/>
      <c r="H76" s="359"/>
      <c r="I76" s="359"/>
      <c r="J76" s="359"/>
    </row>
    <row r="77" spans="1:10" ht="75" customHeight="1" x14ac:dyDescent="0.25">
      <c r="A77" s="359" t="s">
        <v>139</v>
      </c>
      <c r="B77" s="360"/>
      <c r="C77" s="360"/>
      <c r="D77" s="360"/>
      <c r="E77" s="360"/>
      <c r="F77" s="360"/>
      <c r="G77" s="360"/>
      <c r="H77" s="360"/>
      <c r="I77" s="360"/>
      <c r="J77" s="360"/>
    </row>
    <row r="78" spans="1:10" x14ac:dyDescent="0.25">
      <c r="A78" s="237"/>
      <c r="B78" s="237"/>
      <c r="C78" s="10"/>
      <c r="D78" s="10"/>
      <c r="E78" s="10"/>
      <c r="H78" s="11"/>
      <c r="I78" s="11"/>
      <c r="J78" s="11"/>
    </row>
  </sheetData>
  <mergeCells count="64">
    <mergeCell ref="A42:J42"/>
    <mergeCell ref="A45:J45"/>
    <mergeCell ref="H23:H24"/>
    <mergeCell ref="A52:D52"/>
    <mergeCell ref="A76:J76"/>
    <mergeCell ref="B59:E59"/>
    <mergeCell ref="B60:E60"/>
    <mergeCell ref="B61:E61"/>
    <mergeCell ref="A62:E62"/>
    <mergeCell ref="G23:G24"/>
    <mergeCell ref="G57:G58"/>
    <mergeCell ref="A75:B75"/>
    <mergeCell ref="E52:J52"/>
    <mergeCell ref="A53:D53"/>
    <mergeCell ref="E53:J53"/>
    <mergeCell ref="A55:J55"/>
    <mergeCell ref="A77:J77"/>
    <mergeCell ref="H57:H58"/>
    <mergeCell ref="I57:I58"/>
    <mergeCell ref="J57:J58"/>
    <mergeCell ref="A50:B50"/>
    <mergeCell ref="A66:J66"/>
    <mergeCell ref="A68:B68"/>
    <mergeCell ref="C68:J68"/>
    <mergeCell ref="H72:J72"/>
    <mergeCell ref="A64:B64"/>
    <mergeCell ref="C64:J64"/>
    <mergeCell ref="A48:B48"/>
    <mergeCell ref="C48:J48"/>
    <mergeCell ref="A49:B49"/>
    <mergeCell ref="C49:J49"/>
    <mergeCell ref="F57:F58"/>
    <mergeCell ref="A57:A58"/>
    <mergeCell ref="B57:E58"/>
    <mergeCell ref="A41:J41"/>
    <mergeCell ref="B25:E25"/>
    <mergeCell ref="B26:E26"/>
    <mergeCell ref="B27:E27"/>
    <mergeCell ref="A28:E28"/>
    <mergeCell ref="A30:B30"/>
    <mergeCell ref="C30:J30"/>
    <mergeCell ref="A32:J32"/>
    <mergeCell ref="A40:B40"/>
    <mergeCell ref="A34:B34"/>
    <mergeCell ref="C34:J34"/>
    <mergeCell ref="H38:J38"/>
    <mergeCell ref="A2:J2"/>
    <mergeCell ref="A11:J11"/>
    <mergeCell ref="A14:B14"/>
    <mergeCell ref="C14:J14"/>
    <mergeCell ref="A15:B15"/>
    <mergeCell ref="C15:J15"/>
    <mergeCell ref="I23:I24"/>
    <mergeCell ref="A21:J21"/>
    <mergeCell ref="A23:A24"/>
    <mergeCell ref="B23:E24"/>
    <mergeCell ref="F23:F24"/>
    <mergeCell ref="J23:J24"/>
    <mergeCell ref="A16:B16"/>
    <mergeCell ref="A18:D18"/>
    <mergeCell ref="E18:J18"/>
    <mergeCell ref="A19:D19"/>
    <mergeCell ref="E19:J19"/>
    <mergeCell ref="C16:J16"/>
  </mergeCells>
  <pageMargins left="0.7" right="0.7" top="0.75" bottom="0.75" header="0.3" footer="0.3"/>
  <pageSetup paperSize="9" scale="4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Číselníky!$B$10</xm:f>
          </x14:formula1>
          <xm:sqref>H25:H27 H59:H61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39"/>
  <sheetViews>
    <sheetView view="pageBreakPreview" zoomScale="50" zoomScaleNormal="90" zoomScaleSheetLayoutView="50" workbookViewId="0">
      <selection activeCell="K4" sqref="K4"/>
    </sheetView>
  </sheetViews>
  <sheetFormatPr defaultColWidth="17.5703125" defaultRowHeight="15" x14ac:dyDescent="0.25"/>
  <cols>
    <col min="1" max="1" width="57" style="162" customWidth="1"/>
    <col min="2" max="3" width="12.42578125" style="162" customWidth="1"/>
    <col min="4" max="6" width="16.140625" style="162" customWidth="1"/>
    <col min="7" max="7" width="33.5703125" style="162" customWidth="1"/>
    <col min="8" max="8" width="36.140625" style="162" customWidth="1"/>
    <col min="9" max="9" width="22" style="162" customWidth="1"/>
    <col min="10" max="24" width="17.5703125" style="162" customWidth="1"/>
    <col min="25" max="25" width="11.42578125" style="162" customWidth="1"/>
    <col min="26" max="16384" width="17.5703125" style="162"/>
  </cols>
  <sheetData>
    <row r="1" spans="1:8" ht="16.5" x14ac:dyDescent="0.3">
      <c r="A1" s="241"/>
      <c r="B1" s="241"/>
      <c r="C1" s="241"/>
      <c r="D1" s="241"/>
      <c r="E1" s="241"/>
      <c r="F1" s="241"/>
      <c r="G1" s="383"/>
      <c r="H1" s="384"/>
    </row>
    <row r="2" spans="1:8" ht="16.5" customHeight="1" x14ac:dyDescent="0.25">
      <c r="A2" s="241"/>
      <c r="B2" s="241"/>
      <c r="C2" s="241"/>
      <c r="D2" s="241"/>
      <c r="E2" s="241"/>
      <c r="F2" s="241"/>
      <c r="G2" s="385" t="s">
        <v>166</v>
      </c>
      <c r="H2" s="384"/>
    </row>
    <row r="3" spans="1:8" x14ac:dyDescent="0.25">
      <c r="A3" s="241"/>
      <c r="B3" s="241"/>
      <c r="C3" s="241"/>
      <c r="D3" s="241"/>
      <c r="E3" s="241"/>
      <c r="F3" s="241"/>
      <c r="G3" s="163"/>
      <c r="H3" s="163"/>
    </row>
    <row r="4" spans="1:8" x14ac:dyDescent="0.25">
      <c r="A4" s="241"/>
      <c r="B4" s="241"/>
      <c r="C4" s="241"/>
      <c r="D4" s="241"/>
      <c r="E4" s="241"/>
      <c r="F4" s="241"/>
      <c r="G4" s="163"/>
      <c r="H4" s="163"/>
    </row>
    <row r="5" spans="1:8" x14ac:dyDescent="0.25">
      <c r="A5" s="241"/>
      <c r="B5" s="241"/>
      <c r="C5" s="241"/>
      <c r="D5" s="241"/>
      <c r="E5" s="241"/>
      <c r="F5" s="241"/>
      <c r="G5" s="163"/>
      <c r="H5" s="163"/>
    </row>
    <row r="6" spans="1:8" x14ac:dyDescent="0.25">
      <c r="A6" s="241"/>
      <c r="B6" s="241"/>
      <c r="C6" s="241"/>
      <c r="D6" s="241"/>
      <c r="E6" s="241"/>
      <c r="F6" s="241"/>
      <c r="G6" s="163"/>
      <c r="H6" s="163"/>
    </row>
    <row r="7" spans="1:8" x14ac:dyDescent="0.25">
      <c r="A7" s="241"/>
      <c r="B7" s="241"/>
      <c r="C7" s="241"/>
      <c r="D7" s="241"/>
      <c r="E7" s="241"/>
      <c r="F7" s="241"/>
      <c r="G7" s="163"/>
      <c r="H7" s="163"/>
    </row>
    <row r="8" spans="1:8" s="170" customFormat="1" ht="25.5" customHeight="1" x14ac:dyDescent="0.25">
      <c r="A8" s="390" t="s">
        <v>178</v>
      </c>
      <c r="B8" s="391"/>
      <c r="C8" s="391"/>
      <c r="D8" s="391"/>
      <c r="E8" s="391"/>
      <c r="F8" s="391"/>
      <c r="G8" s="391"/>
      <c r="H8" s="391"/>
    </row>
    <row r="9" spans="1:8" s="170" customFormat="1" ht="54.75" customHeight="1" x14ac:dyDescent="0.25">
      <c r="A9" s="392" t="s">
        <v>154</v>
      </c>
      <c r="B9" s="392"/>
      <c r="C9" s="392"/>
      <c r="D9" s="392"/>
      <c r="E9" s="392"/>
      <c r="F9" s="392"/>
      <c r="G9" s="392"/>
      <c r="H9" s="392"/>
    </row>
    <row r="10" spans="1:8" ht="21" thickBot="1" x14ac:dyDescent="0.35">
      <c r="A10" s="241"/>
      <c r="B10" s="242"/>
      <c r="C10" s="242"/>
      <c r="D10" s="242"/>
      <c r="E10" s="242"/>
      <c r="F10" s="242"/>
      <c r="G10" s="163"/>
      <c r="H10" s="163"/>
    </row>
    <row r="11" spans="1:8" s="170" customFormat="1" x14ac:dyDescent="0.25">
      <c r="A11" s="243" t="s">
        <v>0</v>
      </c>
      <c r="B11" s="393"/>
      <c r="C11" s="393"/>
      <c r="D11" s="393"/>
      <c r="E11" s="393"/>
      <c r="F11" s="393"/>
      <c r="G11" s="393"/>
      <c r="H11" s="394"/>
    </row>
    <row r="12" spans="1:8" s="170" customFormat="1" x14ac:dyDescent="0.25">
      <c r="A12" s="244" t="s">
        <v>1</v>
      </c>
      <c r="B12" s="395"/>
      <c r="C12" s="395"/>
      <c r="D12" s="395"/>
      <c r="E12" s="395"/>
      <c r="F12" s="395"/>
      <c r="G12" s="395"/>
      <c r="H12" s="396"/>
    </row>
    <row r="13" spans="1:8" ht="15.75" thickBot="1" x14ac:dyDescent="0.3">
      <c r="A13" s="163"/>
      <c r="B13" s="245"/>
      <c r="C13" s="246"/>
      <c r="D13" s="246"/>
      <c r="E13" s="246"/>
      <c r="F13" s="246"/>
      <c r="G13" s="163"/>
      <c r="H13" s="163"/>
    </row>
    <row r="14" spans="1:8" s="170" customFormat="1" ht="30" customHeight="1" thickBot="1" x14ac:dyDescent="0.3">
      <c r="A14" s="247" t="s">
        <v>86</v>
      </c>
      <c r="B14" s="248"/>
      <c r="C14" s="248"/>
      <c r="D14" s="248"/>
      <c r="E14" s="248"/>
      <c r="F14" s="248"/>
      <c r="G14" s="248"/>
      <c r="H14" s="249"/>
    </row>
    <row r="15" spans="1:8" s="170" customFormat="1" ht="25.5" x14ac:dyDescent="0.25">
      <c r="A15" s="250" t="s">
        <v>2</v>
      </c>
      <c r="B15" s="251" t="s">
        <v>3</v>
      </c>
      <c r="C15" s="251" t="s">
        <v>4</v>
      </c>
      <c r="D15" s="251" t="s">
        <v>28</v>
      </c>
      <c r="E15" s="251" t="s">
        <v>25</v>
      </c>
      <c r="F15" s="252" t="s">
        <v>44</v>
      </c>
      <c r="G15" s="253" t="s">
        <v>33</v>
      </c>
      <c r="H15" s="253" t="s">
        <v>122</v>
      </c>
    </row>
    <row r="16" spans="1:8" s="170" customFormat="1" x14ac:dyDescent="0.25">
      <c r="A16" s="7" t="s">
        <v>123</v>
      </c>
      <c r="B16" s="39"/>
      <c r="C16" s="4"/>
      <c r="D16" s="82"/>
      <c r="E16" s="84">
        <f>ROUND(C16*D16,2)</f>
        <v>0</v>
      </c>
      <c r="F16" s="160">
        <f>ROUND(E16*20/100+E16,2)</f>
        <v>0</v>
      </c>
      <c r="G16" s="174"/>
      <c r="H16" s="254"/>
    </row>
    <row r="17" spans="1:12" s="170" customFormat="1" x14ac:dyDescent="0.25">
      <c r="A17" s="7" t="s">
        <v>124</v>
      </c>
      <c r="B17" s="39"/>
      <c r="C17" s="4"/>
      <c r="D17" s="82"/>
      <c r="E17" s="84">
        <f t="shared" ref="E17:E25" si="0">ROUND(C17*D17,2)</f>
        <v>0</v>
      </c>
      <c r="F17" s="160">
        <f t="shared" ref="F17:F25" si="1">ROUND(E17*20/100+E17,2)</f>
        <v>0</v>
      </c>
      <c r="G17" s="174"/>
      <c r="H17" s="254"/>
    </row>
    <row r="18" spans="1:12" s="170" customFormat="1" x14ac:dyDescent="0.25">
      <c r="A18" s="7" t="s">
        <v>125</v>
      </c>
      <c r="B18" s="39"/>
      <c r="C18" s="4"/>
      <c r="D18" s="82"/>
      <c r="E18" s="84">
        <f t="shared" si="0"/>
        <v>0</v>
      </c>
      <c r="F18" s="160">
        <f t="shared" si="1"/>
        <v>0</v>
      </c>
      <c r="G18" s="174"/>
      <c r="H18" s="254"/>
    </row>
    <row r="19" spans="1:12" s="170" customFormat="1" x14ac:dyDescent="0.25">
      <c r="A19" s="7" t="s">
        <v>147</v>
      </c>
      <c r="B19" s="39"/>
      <c r="C19" s="4"/>
      <c r="D19" s="82"/>
      <c r="E19" s="84">
        <f t="shared" si="0"/>
        <v>0</v>
      </c>
      <c r="F19" s="160">
        <f t="shared" si="1"/>
        <v>0</v>
      </c>
      <c r="G19" s="174"/>
      <c r="H19" s="254"/>
    </row>
    <row r="20" spans="1:12" s="170" customFormat="1" x14ac:dyDescent="0.25">
      <c r="A20" s="7" t="s">
        <v>148</v>
      </c>
      <c r="B20" s="39"/>
      <c r="C20" s="4"/>
      <c r="D20" s="82"/>
      <c r="E20" s="84">
        <f t="shared" si="0"/>
        <v>0</v>
      </c>
      <c r="F20" s="160">
        <f t="shared" si="1"/>
        <v>0</v>
      </c>
      <c r="G20" s="174"/>
      <c r="H20" s="254"/>
    </row>
    <row r="21" spans="1:12" s="170" customFormat="1" x14ac:dyDescent="0.25">
      <c r="A21" s="7" t="s">
        <v>150</v>
      </c>
      <c r="B21" s="39"/>
      <c r="C21" s="4"/>
      <c r="D21" s="82"/>
      <c r="E21" s="84">
        <f t="shared" si="0"/>
        <v>0</v>
      </c>
      <c r="F21" s="160">
        <f t="shared" si="1"/>
        <v>0</v>
      </c>
      <c r="G21" s="174"/>
      <c r="H21" s="254"/>
      <c r="J21" s="211"/>
      <c r="K21" s="211"/>
      <c r="L21" s="211"/>
    </row>
    <row r="22" spans="1:12" s="170" customFormat="1" x14ac:dyDescent="0.25">
      <c r="A22" s="7" t="s">
        <v>151</v>
      </c>
      <c r="B22" s="39"/>
      <c r="C22" s="4"/>
      <c r="D22" s="82"/>
      <c r="E22" s="84">
        <f t="shared" si="0"/>
        <v>0</v>
      </c>
      <c r="F22" s="160">
        <f t="shared" si="1"/>
        <v>0</v>
      </c>
      <c r="G22" s="174"/>
      <c r="H22" s="254"/>
      <c r="J22" s="176"/>
      <c r="K22" s="211"/>
      <c r="L22" s="211"/>
    </row>
    <row r="23" spans="1:12" s="170" customFormat="1" x14ac:dyDescent="0.25">
      <c r="A23" s="7" t="s">
        <v>152</v>
      </c>
      <c r="B23" s="40"/>
      <c r="C23" s="4"/>
      <c r="D23" s="82"/>
      <c r="E23" s="84">
        <f t="shared" si="0"/>
        <v>0</v>
      </c>
      <c r="F23" s="160">
        <f t="shared" si="1"/>
        <v>0</v>
      </c>
      <c r="G23" s="174"/>
      <c r="H23" s="254"/>
      <c r="J23" s="211"/>
      <c r="K23" s="211"/>
      <c r="L23" s="211"/>
    </row>
    <row r="24" spans="1:12" s="170" customFormat="1" x14ac:dyDescent="0.25">
      <c r="A24" s="7"/>
      <c r="B24" s="240"/>
      <c r="C24" s="4"/>
      <c r="D24" s="82"/>
      <c r="E24" s="84">
        <f t="shared" si="0"/>
        <v>0</v>
      </c>
      <c r="F24" s="160">
        <f t="shared" si="1"/>
        <v>0</v>
      </c>
      <c r="G24" s="174"/>
      <c r="H24" s="254"/>
      <c r="J24" s="211"/>
      <c r="K24" s="211"/>
      <c r="L24" s="211"/>
    </row>
    <row r="25" spans="1:12" s="170" customFormat="1" ht="15.75" thickBot="1" x14ac:dyDescent="0.3">
      <c r="A25" s="132"/>
      <c r="B25" s="137"/>
      <c r="C25" s="61"/>
      <c r="D25" s="83"/>
      <c r="E25" s="84">
        <f t="shared" si="0"/>
        <v>0</v>
      </c>
      <c r="F25" s="160">
        <f t="shared" si="1"/>
        <v>0</v>
      </c>
      <c r="G25" s="174"/>
      <c r="H25" s="254"/>
      <c r="J25" s="211"/>
      <c r="K25" s="178"/>
      <c r="L25" s="211"/>
    </row>
    <row r="26" spans="1:12" s="170" customFormat="1" ht="16.5" customHeight="1" thickBot="1" x14ac:dyDescent="0.3">
      <c r="A26" s="397" t="s">
        <v>27</v>
      </c>
      <c r="B26" s="398"/>
      <c r="C26" s="398"/>
      <c r="D26" s="399"/>
      <c r="E26" s="217">
        <f>SUM(E16:E25)</f>
        <v>0</v>
      </c>
      <c r="F26" s="217">
        <f>SUM(F16:F25)</f>
        <v>0</v>
      </c>
      <c r="G26" s="164"/>
      <c r="H26" s="164"/>
      <c r="J26" s="211"/>
      <c r="K26" s="178"/>
      <c r="L26" s="211"/>
    </row>
    <row r="27" spans="1:12" x14ac:dyDescent="0.25">
      <c r="A27" s="163"/>
      <c r="B27" s="163"/>
      <c r="C27" s="163"/>
      <c r="D27" s="163"/>
      <c r="E27" s="163"/>
      <c r="F27" s="163"/>
      <c r="G27" s="163"/>
      <c r="H27" s="163"/>
      <c r="J27" s="211"/>
      <c r="K27" s="178"/>
      <c r="L27" s="169"/>
    </row>
    <row r="28" spans="1:12" x14ac:dyDescent="0.25">
      <c r="A28" s="163"/>
      <c r="B28" s="163"/>
      <c r="C28" s="163"/>
      <c r="D28" s="163"/>
      <c r="E28" s="163"/>
      <c r="F28" s="163"/>
      <c r="G28" s="163"/>
      <c r="H28" s="163"/>
      <c r="J28" s="216"/>
      <c r="K28" s="178"/>
      <c r="L28" s="169"/>
    </row>
    <row r="29" spans="1:12" x14ac:dyDescent="0.25">
      <c r="A29" s="163"/>
      <c r="B29" s="163"/>
      <c r="C29" s="163"/>
      <c r="D29" s="163"/>
      <c r="E29" s="163"/>
      <c r="F29" s="163"/>
      <c r="G29" s="163"/>
      <c r="H29" s="163"/>
      <c r="J29" s="216"/>
      <c r="K29" s="178"/>
      <c r="L29" s="169"/>
    </row>
    <row r="30" spans="1:12" x14ac:dyDescent="0.25">
      <c r="A30" s="167" t="s">
        <v>130</v>
      </c>
      <c r="B30" s="167"/>
      <c r="C30" s="166"/>
      <c r="D30" s="166"/>
      <c r="E30" s="166"/>
      <c r="F30" s="166"/>
      <c r="G30" s="388"/>
      <c r="H30" s="388"/>
      <c r="J30" s="211"/>
      <c r="K30" s="178"/>
      <c r="L30" s="169"/>
    </row>
    <row r="31" spans="1:12" x14ac:dyDescent="0.25">
      <c r="A31" s="164"/>
      <c r="B31" s="165"/>
      <c r="C31" s="166"/>
      <c r="D31" s="166"/>
      <c r="E31" s="166"/>
      <c r="F31" s="166"/>
      <c r="G31" s="389" t="s">
        <v>141</v>
      </c>
      <c r="H31" s="389"/>
      <c r="J31" s="211"/>
      <c r="K31" s="211"/>
      <c r="L31" s="169"/>
    </row>
    <row r="32" spans="1:12" x14ac:dyDescent="0.25">
      <c r="A32" s="164"/>
      <c r="B32" s="165"/>
      <c r="C32" s="166"/>
      <c r="D32" s="166"/>
      <c r="E32" s="166"/>
      <c r="F32" s="166"/>
      <c r="G32" s="173"/>
      <c r="H32" s="173"/>
      <c r="J32" s="224"/>
      <c r="K32" s="224"/>
      <c r="L32" s="169"/>
    </row>
    <row r="33" spans="1:12" x14ac:dyDescent="0.25">
      <c r="A33" s="164"/>
      <c r="B33" s="165"/>
      <c r="C33" s="166"/>
      <c r="D33" s="166"/>
      <c r="E33" s="166"/>
      <c r="F33" s="166"/>
      <c r="G33" s="163"/>
      <c r="H33" s="163"/>
      <c r="J33" s="211"/>
      <c r="K33" s="211"/>
      <c r="L33" s="169"/>
    </row>
    <row r="34" spans="1:12" x14ac:dyDescent="0.25">
      <c r="A34" s="400" t="s">
        <v>40</v>
      </c>
      <c r="B34" s="400"/>
      <c r="C34" s="400"/>
      <c r="D34" s="400"/>
      <c r="E34" s="400"/>
      <c r="F34" s="400"/>
      <c r="G34" s="255"/>
      <c r="H34" s="163"/>
      <c r="J34" s="211"/>
      <c r="K34" s="211"/>
      <c r="L34" s="169"/>
    </row>
    <row r="35" spans="1:12" s="226" customFormat="1" ht="18" customHeight="1" x14ac:dyDescent="0.25">
      <c r="A35" s="401" t="s">
        <v>119</v>
      </c>
      <c r="B35" s="401"/>
      <c r="C35" s="401"/>
      <c r="D35" s="401"/>
      <c r="E35" s="401"/>
      <c r="F35" s="401"/>
      <c r="G35" s="401"/>
      <c r="H35" s="401"/>
      <c r="J35" s="176"/>
      <c r="K35" s="176"/>
      <c r="L35" s="176"/>
    </row>
    <row r="36" spans="1:12" s="170" customFormat="1" ht="18" customHeight="1" x14ac:dyDescent="0.25">
      <c r="A36" s="402" t="s">
        <v>180</v>
      </c>
      <c r="B36" s="403"/>
      <c r="C36" s="403"/>
      <c r="D36" s="403"/>
      <c r="E36" s="403"/>
      <c r="F36" s="403"/>
      <c r="G36" s="403"/>
      <c r="H36" s="404"/>
      <c r="J36" s="211"/>
      <c r="K36" s="211"/>
      <c r="L36" s="211"/>
    </row>
    <row r="37" spans="1:12" s="170" customFormat="1" ht="84.95" customHeight="1" x14ac:dyDescent="0.25">
      <c r="A37" s="386" t="s">
        <v>182</v>
      </c>
      <c r="B37" s="386"/>
      <c r="C37" s="386"/>
      <c r="D37" s="386"/>
      <c r="E37" s="386"/>
      <c r="F37" s="386"/>
      <c r="G37" s="386"/>
      <c r="H37" s="386"/>
    </row>
    <row r="38" spans="1:12" s="215" customFormat="1" ht="15" customHeight="1" x14ac:dyDescent="0.3">
      <c r="A38" s="405"/>
      <c r="B38" s="405"/>
      <c r="C38" s="405"/>
      <c r="D38" s="405"/>
      <c r="E38" s="405"/>
      <c r="F38" s="405"/>
      <c r="G38" s="405"/>
      <c r="H38" s="405"/>
    </row>
    <row r="39" spans="1:12" ht="15" customHeight="1" x14ac:dyDescent="0.25">
      <c r="A39" s="387"/>
      <c r="B39" s="387"/>
      <c r="C39" s="387"/>
      <c r="D39" s="387"/>
      <c r="E39" s="387"/>
      <c r="F39" s="387"/>
      <c r="G39" s="387"/>
    </row>
  </sheetData>
  <sheetProtection formatCells="0" formatColumns="0" formatRows="0" insertColumns="0" insertRows="0" insertHyperlinks="0" deleteColumns="0" deleteRows="0" sort="0" autoFilter="0" pivotTables="0"/>
  <protectedRanges>
    <protectedRange sqref="A1:H37" name="Range1"/>
  </protectedRanges>
  <mergeCells count="15">
    <mergeCell ref="G1:H1"/>
    <mergeCell ref="G2:H2"/>
    <mergeCell ref="A37:H37"/>
    <mergeCell ref="A39:G39"/>
    <mergeCell ref="G30:H30"/>
    <mergeCell ref="G31:H31"/>
    <mergeCell ref="A8:H8"/>
    <mergeCell ref="A9:H9"/>
    <mergeCell ref="B11:H11"/>
    <mergeCell ref="B12:H12"/>
    <mergeCell ref="A26:D26"/>
    <mergeCell ref="A34:F34"/>
    <mergeCell ref="A35:H35"/>
    <mergeCell ref="A36:H36"/>
    <mergeCell ref="A38:H38"/>
  </mergeCells>
  <dataValidations count="1">
    <dataValidation type="custom" allowBlank="1" showInputMessage="1" showErrorMessage="1" sqref="E16:F26">
      <formula1>FALSE</formula1>
    </dataValidation>
  </dataValidations>
  <pageMargins left="0.7" right="0.7" top="0.75" bottom="0.75" header="0.3" footer="0.3"/>
  <pageSetup paperSize="9" scale="49" orientation="landscape"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Číselníky!$B$3:$B$7</xm:f>
          </x14:formula1>
          <xm:sqref>G16:G25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BA67"/>
  <sheetViews>
    <sheetView showGridLines="0" tabSelected="1" view="pageBreakPreview" zoomScale="50" zoomScaleNormal="70" zoomScaleSheetLayoutView="50" workbookViewId="0">
      <selection activeCell="M4" sqref="M4"/>
    </sheetView>
  </sheetViews>
  <sheetFormatPr defaultRowHeight="15" x14ac:dyDescent="0.25"/>
  <cols>
    <col min="1" max="1" width="68.28515625" customWidth="1"/>
    <col min="2" max="2" width="29.85546875" customWidth="1"/>
    <col min="3" max="3" width="19.140625" style="155" bestFit="1" customWidth="1"/>
    <col min="4" max="4" width="19.140625" style="156" bestFit="1" customWidth="1"/>
    <col min="5" max="5" width="15.28515625" style="156" customWidth="1"/>
    <col min="6" max="7" width="15.28515625" style="179" customWidth="1"/>
    <col min="8" max="8" width="22" style="179" bestFit="1" customWidth="1"/>
    <col min="9" max="9" width="33.28515625" style="171" customWidth="1"/>
    <col min="10" max="10" width="33.28515625" customWidth="1"/>
    <col min="11" max="51" width="9.140625" customWidth="1"/>
  </cols>
  <sheetData>
    <row r="1" spans="1:53" x14ac:dyDescent="0.25">
      <c r="A1" s="163"/>
      <c r="B1" s="163"/>
      <c r="C1" s="256"/>
      <c r="D1" s="257"/>
      <c r="E1" s="257"/>
      <c r="F1" s="258"/>
      <c r="G1" s="258"/>
      <c r="H1" s="258"/>
      <c r="I1" s="163"/>
      <c r="J1" s="163"/>
    </row>
    <row r="2" spans="1:53" x14ac:dyDescent="0.25">
      <c r="A2" s="417" t="s">
        <v>166</v>
      </c>
      <c r="B2" s="417"/>
      <c r="C2" s="417"/>
      <c r="D2" s="417"/>
      <c r="E2" s="417"/>
      <c r="F2" s="417"/>
      <c r="G2" s="417"/>
      <c r="H2" s="417"/>
      <c r="I2" s="417"/>
      <c r="J2" s="417"/>
    </row>
    <row r="3" spans="1:53" s="221" customFormat="1" x14ac:dyDescent="0.25">
      <c r="A3" s="259"/>
      <c r="B3" s="259"/>
      <c r="C3" s="259"/>
      <c r="D3" s="259"/>
      <c r="E3" s="259"/>
      <c r="F3" s="259"/>
      <c r="G3" s="259"/>
      <c r="H3" s="259"/>
      <c r="I3" s="259"/>
      <c r="J3" s="259"/>
    </row>
    <row r="4" spans="1:53" ht="12.75" customHeight="1" x14ac:dyDescent="0.25">
      <c r="A4" s="260"/>
      <c r="B4" s="260"/>
      <c r="C4" s="260"/>
      <c r="D4" s="260"/>
      <c r="E4" s="260"/>
      <c r="F4" s="260"/>
      <c r="G4" s="260"/>
      <c r="H4" s="260"/>
      <c r="I4" s="260"/>
      <c r="J4" s="163"/>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row>
    <row r="5" spans="1:53" x14ac:dyDescent="0.25">
      <c r="A5" s="163"/>
      <c r="B5" s="163"/>
      <c r="C5" s="256"/>
      <c r="D5" s="257"/>
      <c r="E5" s="257"/>
      <c r="F5" s="258"/>
      <c r="G5" s="258"/>
      <c r="H5" s="258"/>
      <c r="I5" s="163"/>
      <c r="J5" s="163"/>
      <c r="K5" s="172"/>
      <c r="L5" s="172"/>
      <c r="M5" s="172"/>
      <c r="N5" s="172"/>
      <c r="O5" s="172"/>
      <c r="P5" s="172"/>
      <c r="Q5" s="172"/>
      <c r="R5" s="172"/>
      <c r="S5" s="172"/>
      <c r="T5" s="172"/>
      <c r="U5" s="172"/>
      <c r="V5" s="172"/>
      <c r="W5" s="158"/>
      <c r="X5" s="158"/>
      <c r="Y5" s="158"/>
      <c r="Z5" s="158"/>
      <c r="AA5" s="158"/>
      <c r="AB5" s="158"/>
      <c r="AC5" s="158"/>
      <c r="AD5" s="158"/>
      <c r="AE5" s="158"/>
      <c r="AF5" s="158"/>
      <c r="AG5" s="158"/>
      <c r="AH5" s="158"/>
      <c r="AI5" s="158"/>
      <c r="AJ5" s="157"/>
      <c r="AK5" s="157"/>
      <c r="AL5" s="157"/>
      <c r="AM5" s="157"/>
      <c r="AN5" s="157"/>
      <c r="AO5" s="157"/>
      <c r="AP5" s="157"/>
      <c r="AQ5" s="157"/>
      <c r="AR5" s="157"/>
      <c r="AS5" s="157"/>
      <c r="AT5" s="157"/>
      <c r="AU5" s="157"/>
      <c r="AV5" s="157"/>
      <c r="AW5" s="157"/>
      <c r="AX5" s="157"/>
      <c r="AY5" s="157"/>
      <c r="AZ5" s="157"/>
      <c r="BA5" s="157"/>
    </row>
    <row r="6" spans="1:53" x14ac:dyDescent="0.25">
      <c r="A6" s="163"/>
      <c r="B6" s="163"/>
      <c r="C6" s="256"/>
      <c r="D6" s="257"/>
      <c r="E6" s="257"/>
      <c r="F6" s="258"/>
      <c r="G6" s="258"/>
      <c r="H6" s="258"/>
      <c r="I6" s="163"/>
      <c r="J6" s="163"/>
      <c r="K6" s="172"/>
      <c r="L6" s="172"/>
      <c r="M6" s="172"/>
      <c r="N6" s="172"/>
      <c r="O6" s="172"/>
      <c r="P6" s="172"/>
      <c r="Q6" s="172"/>
      <c r="R6" s="172"/>
      <c r="S6" s="172"/>
      <c r="T6" s="172"/>
      <c r="U6" s="172"/>
      <c r="V6" s="172"/>
      <c r="W6" s="158"/>
      <c r="X6" s="158"/>
      <c r="Y6" s="158"/>
      <c r="Z6" s="158"/>
      <c r="AA6" s="158"/>
      <c r="AB6" s="158"/>
      <c r="AC6" s="158"/>
      <c r="AD6" s="158"/>
      <c r="AE6" s="158"/>
      <c r="AF6" s="158"/>
      <c r="AG6" s="158"/>
      <c r="AH6" s="158"/>
      <c r="AI6" s="158"/>
      <c r="AJ6" s="157"/>
      <c r="AK6" s="157"/>
      <c r="AL6" s="157"/>
      <c r="AM6" s="157"/>
      <c r="AN6" s="157"/>
      <c r="AO6" s="157"/>
      <c r="AP6" s="157"/>
      <c r="AQ6" s="157"/>
      <c r="AR6" s="157"/>
      <c r="AS6" s="157"/>
      <c r="AT6" s="157"/>
      <c r="AU6" s="157"/>
      <c r="AV6" s="157"/>
      <c r="AW6" s="157"/>
      <c r="AX6" s="157"/>
      <c r="AY6" s="157"/>
      <c r="AZ6" s="157"/>
      <c r="BA6" s="157"/>
    </row>
    <row r="7" spans="1:53" ht="20.25" x14ac:dyDescent="0.25">
      <c r="A7" s="391" t="s">
        <v>67</v>
      </c>
      <c r="B7" s="391"/>
      <c r="C7" s="391"/>
      <c r="D7" s="391"/>
      <c r="E7" s="391"/>
      <c r="F7" s="391"/>
      <c r="G7" s="391"/>
      <c r="H7" s="391"/>
      <c r="I7" s="391"/>
      <c r="J7" s="391"/>
      <c r="K7" s="172"/>
      <c r="L7" s="172"/>
      <c r="M7" s="172"/>
      <c r="N7" s="172"/>
      <c r="O7" s="172"/>
      <c r="P7" s="172"/>
      <c r="Q7" s="172"/>
      <c r="R7" s="172"/>
      <c r="S7" s="172"/>
      <c r="T7" s="172"/>
      <c r="U7" s="172"/>
      <c r="V7" s="172"/>
      <c r="W7" s="158"/>
      <c r="X7" s="158"/>
      <c r="Y7" s="158"/>
      <c r="Z7" s="158"/>
      <c r="AA7" s="158"/>
      <c r="AB7" s="158"/>
      <c r="AC7" s="158"/>
      <c r="AD7" s="158"/>
      <c r="AE7" s="158"/>
      <c r="AF7" s="158"/>
      <c r="AG7" s="158"/>
      <c r="AH7" s="158"/>
      <c r="AI7" s="158"/>
      <c r="AJ7" s="157"/>
      <c r="AK7" s="157"/>
      <c r="AL7" s="157"/>
      <c r="AM7" s="157"/>
      <c r="AN7" s="157"/>
      <c r="AO7" s="157"/>
      <c r="AP7" s="157"/>
      <c r="AQ7" s="157"/>
      <c r="AR7" s="157"/>
      <c r="AS7" s="157"/>
      <c r="AT7" s="157"/>
      <c r="AU7" s="157"/>
      <c r="AV7" s="157"/>
      <c r="AW7" s="157"/>
      <c r="AX7" s="157"/>
      <c r="AY7" s="157"/>
      <c r="AZ7" s="157"/>
      <c r="BA7" s="157"/>
    </row>
    <row r="8" spans="1:53" ht="15" customHeight="1" x14ac:dyDescent="0.3">
      <c r="A8" s="242"/>
      <c r="B8" s="242"/>
      <c r="C8" s="242"/>
      <c r="D8" s="242"/>
      <c r="E8" s="242"/>
      <c r="F8" s="261"/>
      <c r="G8" s="261"/>
      <c r="H8" s="261"/>
      <c r="I8" s="242"/>
      <c r="J8" s="163"/>
      <c r="K8" s="172"/>
      <c r="L8" s="172"/>
      <c r="M8" s="172"/>
      <c r="N8" s="172"/>
      <c r="O8" s="172"/>
      <c r="P8" s="172"/>
      <c r="Q8" s="172"/>
      <c r="R8" s="172"/>
      <c r="S8" s="172"/>
      <c r="T8" s="172"/>
      <c r="U8" s="172"/>
      <c r="V8" s="172"/>
      <c r="W8" s="158"/>
      <c r="X8" s="158"/>
      <c r="Y8" s="158"/>
      <c r="Z8" s="158"/>
      <c r="AA8" s="158"/>
      <c r="AB8" s="158"/>
      <c r="AC8" s="158"/>
      <c r="AD8" s="158"/>
      <c r="AE8" s="158"/>
      <c r="AF8" s="158"/>
      <c r="AG8" s="158"/>
      <c r="AH8" s="158"/>
      <c r="AI8" s="158"/>
      <c r="AJ8" s="157"/>
      <c r="AK8" s="157"/>
      <c r="AL8" s="157"/>
      <c r="AM8" s="157"/>
      <c r="AN8" s="157"/>
      <c r="AO8" s="157"/>
      <c r="AP8" s="157"/>
      <c r="AQ8" s="157"/>
      <c r="AR8" s="157"/>
      <c r="AS8" s="157"/>
      <c r="AT8" s="157"/>
      <c r="AU8" s="157"/>
      <c r="AV8" s="157"/>
      <c r="AW8" s="157"/>
      <c r="AX8" s="157"/>
      <c r="AY8" s="157"/>
      <c r="AZ8" s="157"/>
      <c r="BA8" s="157"/>
    </row>
    <row r="9" spans="1:53" x14ac:dyDescent="0.25">
      <c r="A9" s="262" t="s">
        <v>0</v>
      </c>
      <c r="B9" s="418"/>
      <c r="C9" s="418"/>
      <c r="D9" s="418"/>
      <c r="E9" s="418"/>
      <c r="F9" s="418"/>
      <c r="G9" s="418"/>
      <c r="H9" s="418"/>
      <c r="I9" s="418"/>
      <c r="J9" s="419"/>
      <c r="K9" s="172"/>
      <c r="L9" s="176"/>
      <c r="M9" s="172"/>
      <c r="N9" s="172"/>
      <c r="O9" s="172"/>
      <c r="P9" s="172"/>
      <c r="Q9" s="172"/>
      <c r="R9" s="172"/>
      <c r="S9" s="172"/>
      <c r="T9" s="172"/>
      <c r="U9" s="172"/>
      <c r="V9" s="172"/>
      <c r="W9" s="158"/>
      <c r="X9" s="158"/>
      <c r="Y9" s="158"/>
      <c r="Z9" s="158"/>
      <c r="AA9" s="158"/>
      <c r="AB9" s="158"/>
      <c r="AC9" s="158"/>
      <c r="AD9" s="158"/>
      <c r="AE9" s="158"/>
      <c r="AF9" s="158"/>
      <c r="AG9" s="158"/>
      <c r="AH9" s="158"/>
      <c r="AI9" s="158"/>
      <c r="AJ9" s="157"/>
      <c r="AK9" s="157"/>
      <c r="AL9" s="157"/>
      <c r="AM9" s="157"/>
      <c r="AN9" s="157"/>
      <c r="AO9" s="157"/>
      <c r="AP9" s="157"/>
      <c r="AQ9" s="157"/>
      <c r="AR9" s="157"/>
      <c r="AS9" s="157"/>
      <c r="AT9" s="157"/>
      <c r="AU9" s="157"/>
      <c r="AV9" s="157"/>
      <c r="AW9" s="157"/>
      <c r="AX9" s="157"/>
      <c r="AY9" s="157"/>
      <c r="AZ9" s="157"/>
      <c r="BA9" s="157"/>
    </row>
    <row r="10" spans="1:53" x14ac:dyDescent="0.25">
      <c r="A10" s="262" t="s">
        <v>1</v>
      </c>
      <c r="B10" s="418"/>
      <c r="C10" s="418"/>
      <c r="D10" s="418"/>
      <c r="E10" s="418"/>
      <c r="F10" s="418"/>
      <c r="G10" s="418"/>
      <c r="H10" s="418"/>
      <c r="I10" s="418"/>
      <c r="J10" s="419"/>
      <c r="K10" s="172"/>
      <c r="L10" s="172"/>
      <c r="M10" s="172"/>
      <c r="N10" s="172"/>
      <c r="O10" s="172"/>
      <c r="P10" s="172"/>
      <c r="Q10" s="172"/>
      <c r="R10" s="172"/>
      <c r="S10" s="172"/>
      <c r="T10" s="172"/>
      <c r="U10" s="172"/>
      <c r="V10" s="172"/>
      <c r="W10" s="158"/>
      <c r="X10" s="158"/>
      <c r="Y10" s="158"/>
      <c r="Z10" s="158"/>
      <c r="AA10" s="158"/>
      <c r="AB10" s="158"/>
      <c r="AC10" s="158"/>
      <c r="AD10" s="158"/>
      <c r="AE10" s="158"/>
      <c r="AF10" s="158"/>
      <c r="AG10" s="158"/>
      <c r="AH10" s="158"/>
      <c r="AI10" s="158"/>
      <c r="AJ10" s="157"/>
      <c r="AK10" s="157"/>
      <c r="AL10" s="157"/>
      <c r="AM10" s="157"/>
      <c r="AN10" s="157"/>
      <c r="AO10" s="157"/>
      <c r="AP10" s="157"/>
      <c r="AQ10" s="157"/>
      <c r="AR10" s="157"/>
      <c r="AS10" s="157"/>
      <c r="AT10" s="157"/>
      <c r="AU10" s="157"/>
      <c r="AV10" s="157"/>
      <c r="AW10" s="157"/>
      <c r="AX10" s="157"/>
      <c r="AY10" s="157"/>
      <c r="AZ10" s="157"/>
      <c r="BA10" s="157"/>
    </row>
    <row r="11" spans="1:53" s="213" customFormat="1" ht="17.25" customHeight="1" x14ac:dyDescent="0.25">
      <c r="A11" s="263" t="s">
        <v>158</v>
      </c>
      <c r="B11" s="264"/>
      <c r="C11" s="265"/>
      <c r="D11" s="265"/>
      <c r="E11" s="265"/>
      <c r="F11" s="265"/>
      <c r="G11" s="265"/>
      <c r="H11" s="265"/>
      <c r="I11" s="265"/>
      <c r="J11" s="265"/>
      <c r="K11" s="212"/>
      <c r="L11" s="212"/>
      <c r="M11" s="212"/>
      <c r="N11" s="212"/>
      <c r="O11" s="212"/>
      <c r="P11" s="212"/>
      <c r="Q11" s="212"/>
      <c r="R11" s="212"/>
      <c r="S11" s="212"/>
      <c r="T11" s="212"/>
      <c r="U11" s="212"/>
      <c r="V11" s="212"/>
      <c r="W11" s="158"/>
      <c r="X11" s="158"/>
      <c r="Y11" s="158"/>
      <c r="Z11" s="158"/>
      <c r="AA11" s="158"/>
      <c r="AB11" s="158"/>
      <c r="AC11" s="158"/>
      <c r="AD11" s="158"/>
      <c r="AE11" s="158"/>
      <c r="AF11" s="158"/>
      <c r="AG11" s="158"/>
      <c r="AH11" s="158"/>
      <c r="AI11" s="158"/>
      <c r="AJ11" s="157"/>
      <c r="AK11" s="157"/>
      <c r="AL11" s="157"/>
      <c r="AM11" s="157"/>
      <c r="AN11" s="157"/>
      <c r="AO11" s="157"/>
      <c r="AP11" s="157"/>
      <c r="AQ11" s="157"/>
      <c r="AR11" s="157"/>
      <c r="AS11" s="157"/>
      <c r="AT11" s="157"/>
      <c r="AU11" s="157"/>
      <c r="AV11" s="157"/>
      <c r="AW11" s="157"/>
      <c r="AX11" s="157"/>
      <c r="AY11" s="157"/>
      <c r="AZ11" s="157"/>
      <c r="BA11" s="157"/>
    </row>
    <row r="12" spans="1:53" s="162" customFormat="1" ht="15.75" thickBot="1" x14ac:dyDescent="0.3">
      <c r="A12" s="266"/>
      <c r="B12" s="266"/>
      <c r="C12" s="245"/>
      <c r="D12" s="246"/>
      <c r="E12" s="246"/>
      <c r="F12" s="267"/>
      <c r="G12" s="267"/>
      <c r="H12" s="267"/>
      <c r="I12" s="266"/>
      <c r="J12" s="163"/>
      <c r="K12" s="169"/>
      <c r="L12" s="169"/>
      <c r="M12" s="169"/>
      <c r="N12" s="169"/>
      <c r="O12" s="169"/>
      <c r="P12" s="169"/>
      <c r="Q12" s="169"/>
      <c r="R12" s="169"/>
      <c r="S12" s="169"/>
      <c r="T12" s="169"/>
      <c r="U12" s="169"/>
      <c r="V12" s="169"/>
      <c r="W12" s="177"/>
      <c r="X12" s="177"/>
      <c r="Y12" s="177"/>
      <c r="Z12" s="177"/>
      <c r="AA12" s="177"/>
      <c r="AB12" s="177"/>
      <c r="AC12" s="177"/>
      <c r="AD12" s="177"/>
      <c r="AE12" s="177"/>
      <c r="AF12" s="177"/>
      <c r="AG12" s="177"/>
      <c r="AH12" s="177"/>
      <c r="AI12" s="177"/>
      <c r="AJ12" s="168"/>
      <c r="AK12" s="168"/>
      <c r="AL12" s="168"/>
      <c r="AM12" s="168"/>
      <c r="AN12" s="168"/>
      <c r="AO12" s="168"/>
      <c r="AP12" s="168"/>
      <c r="AQ12" s="168"/>
      <c r="AR12" s="168"/>
      <c r="AS12" s="168"/>
      <c r="AT12" s="168"/>
      <c r="AU12" s="168"/>
      <c r="AV12" s="168"/>
      <c r="AW12" s="168"/>
      <c r="AX12" s="168"/>
      <c r="AY12" s="168"/>
      <c r="AZ12" s="168"/>
      <c r="BA12" s="168"/>
    </row>
    <row r="13" spans="1:53" ht="27" customHeight="1" x14ac:dyDescent="0.25">
      <c r="A13" s="268" t="s">
        <v>174</v>
      </c>
      <c r="B13" s="269"/>
      <c r="C13" s="269"/>
      <c r="D13" s="269"/>
      <c r="E13" s="269"/>
      <c r="F13" s="269"/>
      <c r="G13" s="269"/>
      <c r="H13" s="269"/>
      <c r="I13" s="269"/>
      <c r="J13" s="270"/>
      <c r="K13" s="172"/>
      <c r="L13" s="172"/>
      <c r="M13" s="178"/>
      <c r="N13" s="172"/>
      <c r="O13" s="172"/>
      <c r="P13" s="172"/>
      <c r="Q13" s="172"/>
      <c r="R13" s="172"/>
      <c r="S13" s="172"/>
      <c r="T13" s="172"/>
      <c r="U13" s="172"/>
      <c r="V13" s="172"/>
      <c r="W13" s="158"/>
      <c r="X13" s="158"/>
      <c r="Y13" s="158"/>
      <c r="Z13" s="158"/>
      <c r="AA13" s="158"/>
      <c r="AB13" s="158"/>
      <c r="AC13" s="158"/>
      <c r="AD13" s="158"/>
      <c r="AE13" s="158"/>
      <c r="AF13" s="158"/>
      <c r="AG13" s="158"/>
      <c r="AH13" s="158"/>
      <c r="AI13" s="158"/>
      <c r="AJ13" s="157"/>
      <c r="AK13" s="157"/>
      <c r="AL13" s="157"/>
      <c r="AM13" s="157"/>
      <c r="AN13" s="157"/>
      <c r="AO13" s="157"/>
      <c r="AP13" s="157"/>
      <c r="AQ13" s="157"/>
      <c r="AR13" s="157"/>
      <c r="AS13" s="157"/>
      <c r="AT13" s="157"/>
      <c r="AU13" s="157"/>
      <c r="AV13" s="157"/>
      <c r="AW13" s="157"/>
      <c r="AX13" s="157"/>
      <c r="AY13" s="157"/>
      <c r="AZ13" s="157"/>
      <c r="BA13" s="157"/>
    </row>
    <row r="14" spans="1:53" s="223" customFormat="1" ht="15" customHeight="1" x14ac:dyDescent="0.25">
      <c r="A14" s="271"/>
      <c r="B14" s="272"/>
      <c r="C14" s="272"/>
      <c r="D14" s="272"/>
      <c r="E14" s="272"/>
      <c r="F14" s="272"/>
      <c r="G14" s="272"/>
      <c r="H14" s="272"/>
      <c r="I14" s="272"/>
      <c r="J14" s="273"/>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row>
    <row r="15" spans="1:53" ht="26.25" thickBot="1" x14ac:dyDescent="0.3">
      <c r="A15" s="274" t="s">
        <v>2</v>
      </c>
      <c r="B15" s="275" t="s">
        <v>5</v>
      </c>
      <c r="C15" s="275" t="s">
        <v>3</v>
      </c>
      <c r="D15" s="275" t="s">
        <v>4</v>
      </c>
      <c r="E15" s="275" t="s">
        <v>28</v>
      </c>
      <c r="F15" s="275" t="s">
        <v>25</v>
      </c>
      <c r="G15" s="275" t="s">
        <v>44</v>
      </c>
      <c r="H15" s="275" t="s">
        <v>143</v>
      </c>
      <c r="I15" s="275" t="s">
        <v>33</v>
      </c>
      <c r="J15" s="276" t="s">
        <v>122</v>
      </c>
      <c r="K15" s="172"/>
      <c r="L15" s="172"/>
      <c r="M15" s="178"/>
      <c r="N15" s="172"/>
      <c r="O15" s="172"/>
      <c r="P15" s="172"/>
      <c r="Q15" s="172"/>
      <c r="R15" s="172"/>
      <c r="S15" s="172"/>
      <c r="T15" s="172"/>
      <c r="U15" s="172"/>
      <c r="V15" s="172"/>
      <c r="W15" s="158"/>
      <c r="X15" s="158"/>
      <c r="Y15" s="158"/>
      <c r="Z15" s="158"/>
      <c r="AA15" s="158"/>
      <c r="AB15" s="158"/>
      <c r="AC15" s="158"/>
      <c r="AD15" s="158"/>
      <c r="AE15" s="158"/>
      <c r="AF15" s="158"/>
      <c r="AG15" s="158"/>
      <c r="AH15" s="158"/>
      <c r="AI15" s="158"/>
      <c r="AJ15" s="157"/>
      <c r="AK15" s="157"/>
      <c r="AL15" s="157"/>
      <c r="AM15" s="157"/>
      <c r="AN15" s="157"/>
      <c r="AO15" s="157"/>
      <c r="AP15" s="157"/>
      <c r="AQ15" s="157"/>
      <c r="AR15" s="157"/>
      <c r="AS15" s="157"/>
      <c r="AT15" s="157"/>
      <c r="AU15" s="157"/>
      <c r="AV15" s="157"/>
      <c r="AW15" s="157"/>
      <c r="AX15" s="157"/>
      <c r="AY15" s="157"/>
      <c r="AZ15" s="157"/>
      <c r="BA15" s="157"/>
    </row>
    <row r="16" spans="1:53" s="171" customFormat="1" ht="22.5" customHeight="1" thickBot="1" x14ac:dyDescent="0.3">
      <c r="A16" s="414" t="s">
        <v>92</v>
      </c>
      <c r="B16" s="415"/>
      <c r="C16" s="415"/>
      <c r="D16" s="415"/>
      <c r="E16" s="415"/>
      <c r="F16" s="415"/>
      <c r="G16" s="415"/>
      <c r="H16" s="415"/>
      <c r="I16" s="415"/>
      <c r="J16" s="416"/>
      <c r="K16" s="172"/>
      <c r="L16" s="172"/>
      <c r="M16" s="178"/>
      <c r="N16" s="172"/>
      <c r="O16" s="172"/>
      <c r="P16" s="172"/>
      <c r="Q16" s="172"/>
      <c r="R16" s="172"/>
      <c r="S16" s="172"/>
      <c r="T16" s="172"/>
      <c r="U16" s="172"/>
      <c r="V16" s="172"/>
      <c r="W16" s="158"/>
      <c r="X16" s="158"/>
      <c r="Y16" s="158"/>
      <c r="Z16" s="158"/>
      <c r="AA16" s="158"/>
      <c r="AB16" s="158"/>
      <c r="AC16" s="158"/>
      <c r="AD16" s="158"/>
      <c r="AE16" s="158"/>
      <c r="AF16" s="158"/>
      <c r="AG16" s="158"/>
      <c r="AH16" s="158"/>
      <c r="AI16" s="158"/>
      <c r="AJ16" s="157"/>
      <c r="AK16" s="157"/>
      <c r="AL16" s="157"/>
      <c r="AM16" s="157"/>
      <c r="AN16" s="157"/>
      <c r="AO16" s="157"/>
      <c r="AP16" s="157"/>
      <c r="AQ16" s="157"/>
      <c r="AR16" s="157"/>
      <c r="AS16" s="157"/>
      <c r="AT16" s="157"/>
      <c r="AU16" s="157"/>
      <c r="AV16" s="157"/>
      <c r="AW16" s="157"/>
      <c r="AX16" s="157"/>
      <c r="AY16" s="157"/>
      <c r="AZ16" s="157"/>
      <c r="BA16" s="157"/>
    </row>
    <row r="17" spans="1:53" s="90" customFormat="1" x14ac:dyDescent="0.25">
      <c r="A17" s="277" t="s">
        <v>123</v>
      </c>
      <c r="B17" s="278" t="s">
        <v>18</v>
      </c>
      <c r="C17" s="279"/>
      <c r="D17" s="280"/>
      <c r="E17" s="280"/>
      <c r="F17" s="281">
        <f>ROUND(D17*E17,2)</f>
        <v>0</v>
      </c>
      <c r="G17" s="281">
        <f>ROUND(F17*1.2,2)</f>
        <v>0</v>
      </c>
      <c r="H17" s="281" t="str">
        <f>IF($B$11="","Vyplňte bunku B11",IF($B$11="áno",F17*($F$31-'Kontrafaktuálny rozpočet'!$E$26)/'Rozpočet projektu'!$F$31,'Rozpočet projektu'!G17*('Rozpočet projektu'!$G$31-'Kontrafaktuálny rozpočet'!$F$26)/'Rozpočet projektu'!$G$31))</f>
        <v>Vyplňte bunku B11</v>
      </c>
      <c r="I17" s="282"/>
      <c r="J17" s="283"/>
      <c r="K17" s="172"/>
      <c r="L17" s="172"/>
      <c r="M17" s="172"/>
      <c r="N17" s="172"/>
      <c r="O17" s="172"/>
      <c r="P17" s="172"/>
      <c r="Q17" s="172"/>
      <c r="R17" s="172"/>
      <c r="S17" s="172"/>
      <c r="T17" s="172"/>
      <c r="U17" s="172"/>
      <c r="V17" s="172"/>
      <c r="W17" s="158"/>
      <c r="X17" s="158"/>
      <c r="Y17" s="158"/>
      <c r="Z17" s="158"/>
      <c r="AA17" s="158"/>
      <c r="AB17" s="158"/>
      <c r="AC17" s="158"/>
      <c r="AD17" s="158"/>
      <c r="AE17" s="158"/>
      <c r="AF17" s="158"/>
      <c r="AG17" s="158"/>
      <c r="AH17" s="158"/>
      <c r="AI17" s="158"/>
      <c r="AJ17" s="158"/>
      <c r="AK17" s="158"/>
      <c r="AL17" s="158"/>
      <c r="AM17" s="158"/>
      <c r="AN17" s="158"/>
      <c r="AO17" s="158"/>
      <c r="AP17" s="158"/>
      <c r="AQ17" s="158"/>
      <c r="AR17" s="158"/>
      <c r="AS17" s="158"/>
      <c r="AT17" s="158"/>
      <c r="AU17" s="158"/>
      <c r="AV17" s="158"/>
      <c r="AW17" s="158"/>
      <c r="AX17" s="158"/>
      <c r="AY17" s="158"/>
      <c r="AZ17" s="158"/>
      <c r="BA17" s="158"/>
    </row>
    <row r="18" spans="1:53" x14ac:dyDescent="0.25">
      <c r="A18" s="277" t="s">
        <v>124</v>
      </c>
      <c r="B18" s="278" t="s">
        <v>18</v>
      </c>
      <c r="C18" s="284"/>
      <c r="D18" s="280"/>
      <c r="E18" s="280"/>
      <c r="F18" s="285">
        <f>ROUND(D18*E18,2)</f>
        <v>0</v>
      </c>
      <c r="G18" s="281">
        <f t="shared" ref="G18:G25" si="0">ROUND(F18*1.2,2)</f>
        <v>0</v>
      </c>
      <c r="H18" s="281" t="str">
        <f>IF($B$11="","Vyplňte bunku B11",IF($B$11="áno",F18*($F$31-'Kontrafaktuálny rozpočet'!$E$26)/'Rozpočet projektu'!$F$31,'Rozpočet projektu'!G18*('Rozpočet projektu'!$G$31-'Kontrafaktuálny rozpočet'!$F$26)/'Rozpočet projektu'!$G$31))</f>
        <v>Vyplňte bunku B11</v>
      </c>
      <c r="I18" s="282"/>
      <c r="J18" s="286"/>
      <c r="K18" s="172"/>
      <c r="L18" s="172"/>
      <c r="M18" s="172"/>
      <c r="N18" s="172"/>
      <c r="O18" s="172"/>
      <c r="P18" s="172"/>
      <c r="Q18" s="172"/>
      <c r="R18" s="172"/>
      <c r="S18" s="172"/>
      <c r="T18" s="172"/>
      <c r="U18" s="172"/>
      <c r="V18" s="172"/>
      <c r="W18" s="158"/>
      <c r="X18" s="158"/>
      <c r="Y18" s="158"/>
      <c r="Z18" s="158"/>
      <c r="AA18" s="158"/>
      <c r="AB18" s="158"/>
      <c r="AC18" s="158"/>
      <c r="AD18" s="158"/>
      <c r="AE18" s="158"/>
      <c r="AF18" s="158"/>
      <c r="AG18" s="158"/>
      <c r="AH18" s="158"/>
      <c r="AI18" s="158"/>
      <c r="AJ18" s="157"/>
      <c r="AK18" s="157"/>
      <c r="AL18" s="157"/>
      <c r="AM18" s="157"/>
      <c r="AN18" s="157"/>
      <c r="AO18" s="157"/>
      <c r="AP18" s="157"/>
      <c r="AQ18" s="157"/>
      <c r="AR18" s="157"/>
      <c r="AS18" s="157"/>
      <c r="AT18" s="157"/>
      <c r="AU18" s="157"/>
      <c r="AV18" s="157"/>
      <c r="AW18" s="157"/>
      <c r="AX18" s="157"/>
      <c r="AY18" s="157"/>
      <c r="AZ18" s="157"/>
      <c r="BA18" s="157"/>
    </row>
    <row r="19" spans="1:53" x14ac:dyDescent="0.25">
      <c r="A19" s="287" t="s">
        <v>125</v>
      </c>
      <c r="B19" s="288" t="s">
        <v>18</v>
      </c>
      <c r="C19" s="289"/>
      <c r="D19" s="4"/>
      <c r="E19" s="4"/>
      <c r="F19" s="285">
        <f t="shared" ref="F19:F25" si="1">ROUND(D19*E19,2)</f>
        <v>0</v>
      </c>
      <c r="G19" s="285">
        <f t="shared" si="0"/>
        <v>0</v>
      </c>
      <c r="H19" s="281" t="str">
        <f>IF($B$11="","Vyplňte bunku B11",IF($B$11="áno",F19*($F$31-'Kontrafaktuálny rozpočet'!$E$26)/'Rozpočet projektu'!$F$31,'Rozpočet projektu'!G19*('Rozpočet projektu'!$G$31-'Kontrafaktuálny rozpočet'!$F$26)/'Rozpočet projektu'!$G$31))</f>
        <v>Vyplňte bunku B11</v>
      </c>
      <c r="I19" s="282"/>
      <c r="J19" s="286"/>
      <c r="K19" s="172"/>
      <c r="L19" s="172"/>
      <c r="M19" s="172"/>
      <c r="N19" s="172"/>
      <c r="O19" s="172"/>
      <c r="P19" s="172"/>
      <c r="Q19" s="172"/>
      <c r="R19" s="172"/>
      <c r="S19" s="172"/>
      <c r="T19" s="172"/>
      <c r="U19" s="172"/>
      <c r="V19" s="172"/>
      <c r="W19" s="158"/>
      <c r="X19" s="158"/>
      <c r="Y19" s="158"/>
      <c r="Z19" s="158"/>
      <c r="AA19" s="158"/>
      <c r="AB19" s="158"/>
      <c r="AC19" s="158"/>
      <c r="AD19" s="158"/>
      <c r="AE19" s="158"/>
      <c r="AF19" s="158"/>
      <c r="AG19" s="158"/>
      <c r="AH19" s="158"/>
      <c r="AI19" s="158"/>
      <c r="AJ19" s="157"/>
      <c r="AK19" s="157"/>
      <c r="AL19" s="157"/>
      <c r="AM19" s="157"/>
      <c r="AN19" s="157"/>
      <c r="AO19" s="157"/>
      <c r="AP19" s="157"/>
      <c r="AQ19" s="157"/>
      <c r="AR19" s="157"/>
      <c r="AS19" s="157"/>
      <c r="AT19" s="157"/>
      <c r="AU19" s="157"/>
      <c r="AV19" s="157"/>
      <c r="AW19" s="157"/>
      <c r="AX19" s="157"/>
      <c r="AY19" s="157"/>
      <c r="AZ19" s="157"/>
      <c r="BA19" s="157"/>
    </row>
    <row r="20" spans="1:53" s="218" customFormat="1" x14ac:dyDescent="0.25">
      <c r="A20" s="287" t="s">
        <v>147</v>
      </c>
      <c r="B20" s="288" t="s">
        <v>18</v>
      </c>
      <c r="C20" s="284"/>
      <c r="D20" s="280"/>
      <c r="E20" s="280"/>
      <c r="F20" s="285">
        <f t="shared" si="1"/>
        <v>0</v>
      </c>
      <c r="G20" s="285">
        <f t="shared" si="0"/>
        <v>0</v>
      </c>
      <c r="H20" s="281" t="str">
        <f>IF($B$11="","Vyplňte bunku B11",IF($B$11="áno",F20*($F$31-'Kontrafaktuálny rozpočet'!$E$26)/'Rozpočet projektu'!$F$31,'Rozpočet projektu'!G20*('Rozpočet projektu'!$G$31-'Kontrafaktuálny rozpočet'!$F$26)/'Rozpočet projektu'!$G$31))</f>
        <v>Vyplňte bunku B11</v>
      </c>
      <c r="I20" s="282"/>
      <c r="J20" s="286"/>
      <c r="K20" s="219"/>
      <c r="L20" s="219"/>
      <c r="M20" s="219"/>
      <c r="N20" s="219"/>
      <c r="O20" s="219"/>
      <c r="P20" s="219"/>
      <c r="Q20" s="219"/>
      <c r="R20" s="219"/>
      <c r="S20" s="219"/>
      <c r="T20" s="219"/>
      <c r="U20" s="219"/>
      <c r="V20" s="219"/>
      <c r="W20" s="158"/>
      <c r="X20" s="158"/>
      <c r="Y20" s="158"/>
      <c r="Z20" s="158"/>
      <c r="AA20" s="158"/>
      <c r="AB20" s="158"/>
      <c r="AC20" s="158"/>
      <c r="AD20" s="158"/>
      <c r="AE20" s="158"/>
      <c r="AF20" s="158"/>
      <c r="AG20" s="158"/>
      <c r="AH20" s="158"/>
      <c r="AI20" s="158"/>
      <c r="AJ20" s="157"/>
      <c r="AK20" s="157"/>
      <c r="AL20" s="157"/>
      <c r="AM20" s="157"/>
      <c r="AN20" s="157"/>
      <c r="AO20" s="157"/>
      <c r="AP20" s="157"/>
      <c r="AQ20" s="157"/>
      <c r="AR20" s="157"/>
      <c r="AS20" s="157"/>
      <c r="AT20" s="157"/>
      <c r="AU20" s="157"/>
      <c r="AV20" s="157"/>
      <c r="AW20" s="157"/>
      <c r="AX20" s="157"/>
      <c r="AY20" s="157"/>
      <c r="AZ20" s="157"/>
      <c r="BA20" s="157"/>
    </row>
    <row r="21" spans="1:53" s="218" customFormat="1" x14ac:dyDescent="0.25">
      <c r="A21" s="287" t="s">
        <v>148</v>
      </c>
      <c r="B21" s="288" t="s">
        <v>18</v>
      </c>
      <c r="C21" s="284"/>
      <c r="D21" s="280"/>
      <c r="E21" s="280"/>
      <c r="F21" s="285">
        <f t="shared" si="1"/>
        <v>0</v>
      </c>
      <c r="G21" s="285">
        <f t="shared" si="0"/>
        <v>0</v>
      </c>
      <c r="H21" s="281" t="str">
        <f>IF($B$11="","Vyplňte bunku B11",IF($B$11="áno",F21*($F$31-'Kontrafaktuálny rozpočet'!$E$26)/'Rozpočet projektu'!$F$31,'Rozpočet projektu'!G21*('Rozpočet projektu'!$G$31-'Kontrafaktuálny rozpočet'!$F$26)/'Rozpočet projektu'!$G$31))</f>
        <v>Vyplňte bunku B11</v>
      </c>
      <c r="I21" s="282"/>
      <c r="J21" s="286"/>
      <c r="K21" s="219"/>
      <c r="L21" s="219"/>
      <c r="M21" s="219"/>
      <c r="N21" s="219"/>
      <c r="O21" s="219"/>
      <c r="P21" s="219"/>
      <c r="Q21" s="219"/>
      <c r="R21" s="219"/>
      <c r="S21" s="219"/>
      <c r="T21" s="219"/>
      <c r="U21" s="219"/>
      <c r="V21" s="219"/>
      <c r="W21" s="158"/>
      <c r="X21" s="158"/>
      <c r="Y21" s="158"/>
      <c r="Z21" s="158"/>
      <c r="AA21" s="158"/>
      <c r="AB21" s="158"/>
      <c r="AC21" s="158"/>
      <c r="AD21" s="158"/>
      <c r="AE21" s="158"/>
      <c r="AF21" s="158"/>
      <c r="AG21" s="158"/>
      <c r="AH21" s="158"/>
      <c r="AI21" s="158"/>
      <c r="AJ21" s="157"/>
      <c r="AK21" s="157"/>
      <c r="AL21" s="157"/>
      <c r="AM21" s="157"/>
      <c r="AN21" s="157"/>
      <c r="AO21" s="157"/>
      <c r="AP21" s="157"/>
      <c r="AQ21" s="157"/>
      <c r="AR21" s="157"/>
      <c r="AS21" s="157"/>
      <c r="AT21" s="157"/>
      <c r="AU21" s="157"/>
      <c r="AV21" s="157"/>
      <c r="AW21" s="157"/>
      <c r="AX21" s="157"/>
      <c r="AY21" s="157"/>
      <c r="AZ21" s="157"/>
      <c r="BA21" s="157"/>
    </row>
    <row r="22" spans="1:53" s="218" customFormat="1" x14ac:dyDescent="0.25">
      <c r="A22" s="287" t="s">
        <v>150</v>
      </c>
      <c r="B22" s="288" t="s">
        <v>18</v>
      </c>
      <c r="C22" s="284"/>
      <c r="D22" s="280"/>
      <c r="E22" s="280"/>
      <c r="F22" s="285">
        <f t="shared" si="1"/>
        <v>0</v>
      </c>
      <c r="G22" s="285">
        <f t="shared" si="0"/>
        <v>0</v>
      </c>
      <c r="H22" s="281" t="str">
        <f>IF($B$11="","Vyplňte bunku B11",IF($B$11="áno",F22*($F$31-'Kontrafaktuálny rozpočet'!$E$26)/'Rozpočet projektu'!$F$31,'Rozpočet projektu'!G22*('Rozpočet projektu'!$G$31-'Kontrafaktuálny rozpočet'!$F$26)/'Rozpočet projektu'!$G$31))</f>
        <v>Vyplňte bunku B11</v>
      </c>
      <c r="I22" s="282"/>
      <c r="J22" s="286"/>
      <c r="K22" s="219"/>
      <c r="L22" s="219"/>
      <c r="M22" s="219"/>
      <c r="N22" s="219"/>
      <c r="O22" s="219"/>
      <c r="P22" s="219"/>
      <c r="Q22" s="219"/>
      <c r="R22" s="219"/>
      <c r="S22" s="219"/>
      <c r="T22" s="219"/>
      <c r="U22" s="219"/>
      <c r="V22" s="219"/>
      <c r="W22" s="158"/>
      <c r="X22" s="158"/>
      <c r="Y22" s="158"/>
      <c r="Z22" s="158"/>
      <c r="AA22" s="158"/>
      <c r="AB22" s="158"/>
      <c r="AC22" s="158"/>
      <c r="AD22" s="158"/>
      <c r="AE22" s="158"/>
      <c r="AF22" s="158"/>
      <c r="AG22" s="158"/>
      <c r="AH22" s="158"/>
      <c r="AI22" s="158"/>
      <c r="AJ22" s="157"/>
      <c r="AK22" s="157"/>
      <c r="AL22" s="157"/>
      <c r="AM22" s="157"/>
      <c r="AN22" s="157"/>
      <c r="AO22" s="157"/>
      <c r="AP22" s="157"/>
      <c r="AQ22" s="157"/>
      <c r="AR22" s="157"/>
      <c r="AS22" s="157"/>
      <c r="AT22" s="157"/>
      <c r="AU22" s="157"/>
      <c r="AV22" s="157"/>
      <c r="AW22" s="157"/>
      <c r="AX22" s="157"/>
      <c r="AY22" s="157"/>
      <c r="AZ22" s="157"/>
      <c r="BA22" s="157"/>
    </row>
    <row r="23" spans="1:53" s="221" customFormat="1" x14ac:dyDescent="0.25">
      <c r="A23" s="287" t="s">
        <v>151</v>
      </c>
      <c r="B23" s="288" t="s">
        <v>18</v>
      </c>
      <c r="C23" s="284"/>
      <c r="D23" s="280"/>
      <c r="E23" s="280"/>
      <c r="F23" s="285">
        <f t="shared" si="1"/>
        <v>0</v>
      </c>
      <c r="G23" s="285">
        <f t="shared" si="0"/>
        <v>0</v>
      </c>
      <c r="H23" s="281" t="str">
        <f>IF($B$11="","Vyplňte bunku B11",IF($B$11="áno",F23*($F$31-'Kontrafaktuálny rozpočet'!$E$26)/'Rozpočet projektu'!$F$31,'Rozpočet projektu'!G23*('Rozpočet projektu'!$G$31-'Kontrafaktuálny rozpočet'!$F$26)/'Rozpočet projektu'!$G$31))</f>
        <v>Vyplňte bunku B11</v>
      </c>
      <c r="I23" s="282"/>
      <c r="J23" s="286"/>
      <c r="K23" s="220"/>
      <c r="L23" s="220"/>
      <c r="M23" s="220"/>
      <c r="N23" s="220"/>
      <c r="O23" s="220"/>
      <c r="P23" s="220"/>
      <c r="Q23" s="220"/>
      <c r="R23" s="220"/>
      <c r="S23" s="220"/>
      <c r="T23" s="220"/>
      <c r="U23" s="220"/>
      <c r="V23" s="220"/>
      <c r="W23" s="158"/>
      <c r="X23" s="158"/>
      <c r="Y23" s="158"/>
      <c r="Z23" s="158"/>
      <c r="AA23" s="158"/>
      <c r="AB23" s="158"/>
      <c r="AC23" s="158"/>
      <c r="AD23" s="158"/>
      <c r="AE23" s="158"/>
      <c r="AF23" s="158"/>
      <c r="AG23" s="158"/>
      <c r="AH23" s="158"/>
      <c r="AI23" s="158"/>
      <c r="AJ23" s="157"/>
      <c r="AK23" s="157"/>
      <c r="AL23" s="157"/>
      <c r="AM23" s="157"/>
      <c r="AN23" s="157"/>
      <c r="AO23" s="157"/>
      <c r="AP23" s="157"/>
      <c r="AQ23" s="157"/>
      <c r="AR23" s="157"/>
      <c r="AS23" s="157"/>
      <c r="AT23" s="157"/>
      <c r="AU23" s="157"/>
      <c r="AV23" s="157"/>
      <c r="AW23" s="157"/>
      <c r="AX23" s="157"/>
      <c r="AY23" s="157"/>
      <c r="AZ23" s="157"/>
      <c r="BA23" s="157"/>
    </row>
    <row r="24" spans="1:53" x14ac:dyDescent="0.25">
      <c r="A24" s="287" t="s">
        <v>93</v>
      </c>
      <c r="B24" s="288" t="s">
        <v>18</v>
      </c>
      <c r="C24" s="284"/>
      <c r="D24" s="280"/>
      <c r="E24" s="280"/>
      <c r="F24" s="281">
        <f t="shared" si="1"/>
        <v>0</v>
      </c>
      <c r="G24" s="285">
        <f t="shared" si="0"/>
        <v>0</v>
      </c>
      <c r="H24" s="281" t="str">
        <f>IF($B$11="","Vyplňte bunku B11",IF($B$11="áno",F24*($F$31-'Kontrafaktuálny rozpočet'!$E$26)/'Rozpočet projektu'!$F$31,'Rozpočet projektu'!G24*('Rozpočet projektu'!$G$31-'Kontrafaktuálny rozpočet'!$F$26)/'Rozpočet projektu'!$G$31))</f>
        <v>Vyplňte bunku B11</v>
      </c>
      <c r="I24" s="282"/>
      <c r="J24" s="286"/>
      <c r="W24" s="157"/>
      <c r="X24" s="157"/>
      <c r="Y24" s="157"/>
      <c r="Z24" s="157"/>
      <c r="AA24" s="157"/>
      <c r="AB24" s="157"/>
      <c r="AC24" s="157"/>
      <c r="AD24" s="157"/>
      <c r="AE24" s="157"/>
      <c r="AF24" s="157"/>
      <c r="AG24" s="157"/>
      <c r="AH24" s="157"/>
      <c r="AI24" s="157"/>
      <c r="AJ24" s="157"/>
      <c r="AK24" s="157"/>
      <c r="AL24" s="157"/>
      <c r="AM24" s="157"/>
      <c r="AN24" s="157"/>
      <c r="AO24" s="157"/>
      <c r="AP24" s="157"/>
      <c r="AQ24" s="157"/>
      <c r="AR24" s="157"/>
      <c r="AS24" s="157"/>
      <c r="AT24" s="157"/>
      <c r="AU24" s="157"/>
      <c r="AV24" s="157"/>
      <c r="AW24" s="157"/>
      <c r="AX24" s="157"/>
      <c r="AY24" s="157"/>
      <c r="AZ24" s="157"/>
      <c r="BA24" s="157"/>
    </row>
    <row r="25" spans="1:53" ht="15.75" thickBot="1" x14ac:dyDescent="0.3">
      <c r="A25" s="290" t="s">
        <v>96</v>
      </c>
      <c r="B25" s="291" t="s">
        <v>18</v>
      </c>
      <c r="C25" s="292"/>
      <c r="D25" s="293"/>
      <c r="E25" s="293"/>
      <c r="F25" s="294">
        <f t="shared" si="1"/>
        <v>0</v>
      </c>
      <c r="G25" s="295">
        <f t="shared" si="0"/>
        <v>0</v>
      </c>
      <c r="H25" s="281" t="str">
        <f>IF($B$11="","Vyplňte bunku B11",IF($B$11="áno",F25*($F$31-'Kontrafaktuálny rozpočet'!$E$26)/'Rozpočet projektu'!$F$31,'Rozpočet projektu'!G25*('Rozpočet projektu'!$G$31-'Kontrafaktuálny rozpočet'!$F$26)/'Rozpočet projektu'!$G$31))</f>
        <v>Vyplňte bunku B11</v>
      </c>
      <c r="I25" s="282"/>
      <c r="J25" s="296"/>
      <c r="W25" s="157"/>
      <c r="X25" s="157"/>
      <c r="Y25" s="157"/>
      <c r="Z25" s="157"/>
      <c r="AA25" s="157"/>
      <c r="AB25" s="157"/>
      <c r="AC25" s="157"/>
      <c r="AD25" s="157"/>
      <c r="AE25" s="157"/>
      <c r="AF25" s="157"/>
      <c r="AG25" s="157"/>
      <c r="AH25" s="157"/>
      <c r="AI25" s="157"/>
      <c r="AJ25" s="157"/>
      <c r="AK25" s="157"/>
      <c r="AL25" s="157"/>
      <c r="AM25" s="157"/>
      <c r="AN25" s="157"/>
      <c r="AO25" s="157"/>
      <c r="AP25" s="157"/>
      <c r="AQ25" s="157"/>
      <c r="AR25" s="157"/>
      <c r="AS25" s="157"/>
      <c r="AT25" s="157"/>
      <c r="AU25" s="157"/>
      <c r="AV25" s="157"/>
      <c r="AW25" s="157"/>
      <c r="AX25" s="157"/>
      <c r="AY25" s="157"/>
      <c r="AZ25" s="157"/>
      <c r="BA25" s="157"/>
    </row>
    <row r="26" spans="1:53" ht="18.75" thickBot="1" x14ac:dyDescent="0.3">
      <c r="A26" s="297" t="s">
        <v>175</v>
      </c>
      <c r="B26" s="298"/>
      <c r="C26" s="298"/>
      <c r="D26" s="298"/>
      <c r="E26" s="298"/>
      <c r="F26" s="299"/>
      <c r="G26" s="299"/>
      <c r="H26" s="299"/>
      <c r="I26" s="298"/>
      <c r="J26" s="300"/>
      <c r="K26" s="59"/>
      <c r="M26" s="59"/>
      <c r="N26" s="59"/>
    </row>
    <row r="27" spans="1:53" ht="15.75" thickBot="1" x14ac:dyDescent="0.3">
      <c r="A27" s="277" t="s">
        <v>126</v>
      </c>
      <c r="B27" s="278" t="s">
        <v>127</v>
      </c>
      <c r="C27" s="284"/>
      <c r="D27" s="280"/>
      <c r="E27" s="280"/>
      <c r="F27" s="281">
        <f t="shared" ref="F27" si="2">ROUND(D27*E27,2)</f>
        <v>0</v>
      </c>
      <c r="G27" s="285">
        <f t="shared" ref="G27" si="3">ROUND(F27*1.2,2)</f>
        <v>0</v>
      </c>
      <c r="H27" s="281" t="str">
        <f>IF($B$11="","Vyplňte bunku B11",IF($B$11="áno",F27*($F$31-'Kontrafaktuálny rozpočet'!$E$26)/'Rozpočet projektu'!$F$31,'Rozpočet projektu'!G27*('Rozpočet projektu'!$G$31-'Kontrafaktuálny rozpočet'!$F$26)/'Rozpočet projektu'!$G$31))</f>
        <v>Vyplňte bunku B11</v>
      </c>
      <c r="I27" s="301"/>
      <c r="J27" s="302"/>
      <c r="K27" s="59"/>
      <c r="M27" s="59"/>
      <c r="N27" s="59"/>
    </row>
    <row r="28" spans="1:53" ht="18.75" thickBot="1" x14ac:dyDescent="0.3">
      <c r="A28" s="297" t="s">
        <v>128</v>
      </c>
      <c r="B28" s="298"/>
      <c r="C28" s="298"/>
      <c r="D28" s="298"/>
      <c r="E28" s="298"/>
      <c r="F28" s="299"/>
      <c r="G28" s="299"/>
      <c r="H28" s="299"/>
      <c r="I28" s="298"/>
      <c r="J28" s="300"/>
      <c r="K28" s="59"/>
      <c r="L28" s="59"/>
      <c r="M28" s="59"/>
      <c r="N28" s="59"/>
    </row>
    <row r="29" spans="1:53" s="239" customFormat="1" ht="39.950000000000003" customHeight="1" x14ac:dyDescent="0.25">
      <c r="A29" s="315" t="s">
        <v>176</v>
      </c>
      <c r="B29" s="316" t="s">
        <v>43</v>
      </c>
      <c r="C29" s="318"/>
      <c r="D29" s="317"/>
      <c r="E29" s="317"/>
      <c r="F29" s="281">
        <f t="shared" ref="F29" si="4">ROUND(D29*E29,2)</f>
        <v>0</v>
      </c>
      <c r="G29" s="285">
        <f t="shared" ref="G29" si="5">ROUND(F29*1.2,2)</f>
        <v>0</v>
      </c>
      <c r="H29" s="281" t="str">
        <f>IF($B$11="","Vyplňte bunku B11",IF($B$11="áno",F29*($F$31-'Kontrafaktuálny rozpočet'!$E$26)/'Rozpočet projektu'!$F$31,'Rozpočet projektu'!G29*('Rozpočet projektu'!$G$31-'Kontrafaktuálny rozpočet'!$F$26)/'Rozpočet projektu'!$G$31))</f>
        <v>Vyplňte bunku B11</v>
      </c>
      <c r="I29" s="282"/>
      <c r="J29" s="307"/>
      <c r="K29" s="59"/>
      <c r="L29" s="59"/>
      <c r="M29" s="59"/>
      <c r="N29" s="59"/>
    </row>
    <row r="30" spans="1:53" ht="39.950000000000003" customHeight="1" thickBot="1" x14ac:dyDescent="0.3">
      <c r="A30" s="303" t="s">
        <v>177</v>
      </c>
      <c r="B30" s="304" t="s">
        <v>43</v>
      </c>
      <c r="C30" s="305"/>
      <c r="D30" s="306"/>
      <c r="E30" s="306"/>
      <c r="F30" s="281">
        <f t="shared" ref="F30" si="6">ROUND(D30*E30,2)</f>
        <v>0</v>
      </c>
      <c r="G30" s="285">
        <f t="shared" ref="G30" si="7">ROUND(F30*1.2,2)</f>
        <v>0</v>
      </c>
      <c r="H30" s="281" t="str">
        <f>IF($B$11="","Vyplňte bunku B11",IF($B$11="áno",F30*($F$31-'Kontrafaktuálny rozpočet'!$E$26)/'Rozpočet projektu'!$F$31,'Rozpočet projektu'!G30*('Rozpočet projektu'!$G$31-'Kontrafaktuálny rozpočet'!$F$26)/'Rozpočet projektu'!$G$31))</f>
        <v>Vyplňte bunku B11</v>
      </c>
      <c r="I30" s="282"/>
      <c r="J30" s="308"/>
      <c r="K30" s="59"/>
      <c r="L30" s="59"/>
      <c r="M30" s="59"/>
      <c r="N30" s="59"/>
    </row>
    <row r="31" spans="1:53" s="171" customFormat="1" ht="32.25" customHeight="1" thickBot="1" x14ac:dyDescent="0.3">
      <c r="A31" s="421" t="s">
        <v>129</v>
      </c>
      <c r="B31" s="422"/>
      <c r="C31" s="422"/>
      <c r="D31" s="422"/>
      <c r="E31" s="422"/>
      <c r="F31" s="309">
        <f>SUM(F17:F30)</f>
        <v>0</v>
      </c>
      <c r="G31" s="309">
        <f>SUM(G17:G30)</f>
        <v>0</v>
      </c>
      <c r="H31" s="310">
        <f>SUMIF(H17:H30,"&gt;-9999999")</f>
        <v>0</v>
      </c>
      <c r="I31" s="73"/>
      <c r="J31" s="74"/>
      <c r="K31" s="59"/>
      <c r="L31" s="59"/>
      <c r="M31" s="59"/>
      <c r="N31" s="59"/>
    </row>
    <row r="32" spans="1:53" s="197" customFormat="1" x14ac:dyDescent="0.25">
      <c r="A32" s="163"/>
      <c r="B32" s="163"/>
      <c r="C32" s="163"/>
      <c r="D32" s="163"/>
      <c r="E32" s="163"/>
      <c r="F32" s="311"/>
      <c r="G32" s="311"/>
      <c r="H32" s="311"/>
      <c r="I32" s="163"/>
      <c r="J32" s="163"/>
    </row>
    <row r="33" spans="1:12" s="221" customFormat="1" x14ac:dyDescent="0.25">
      <c r="A33" s="163"/>
      <c r="B33" s="163"/>
      <c r="C33" s="163"/>
      <c r="D33" s="163"/>
      <c r="E33" s="163"/>
      <c r="F33" s="311"/>
      <c r="G33" s="311"/>
      <c r="H33" s="311"/>
      <c r="I33" s="163"/>
      <c r="J33" s="163"/>
    </row>
    <row r="34" spans="1:12" s="221" customFormat="1" x14ac:dyDescent="0.25">
      <c r="A34" s="163"/>
      <c r="B34" s="163"/>
      <c r="C34" s="163"/>
      <c r="D34" s="163"/>
      <c r="E34" s="163"/>
      <c r="F34" s="311"/>
      <c r="G34" s="311"/>
      <c r="H34" s="311"/>
      <c r="I34" s="163"/>
      <c r="J34" s="163"/>
    </row>
    <row r="35" spans="1:12" s="214" customFormat="1" x14ac:dyDescent="0.25">
      <c r="A35" s="163" t="s">
        <v>130</v>
      </c>
      <c r="B35" s="163"/>
      <c r="C35" s="163"/>
      <c r="D35" s="163"/>
      <c r="E35" s="163"/>
      <c r="F35" s="311"/>
      <c r="G35" s="311"/>
      <c r="H35" s="311"/>
      <c r="I35" s="312"/>
      <c r="J35" s="312"/>
    </row>
    <row r="36" spans="1:12" s="214" customFormat="1" x14ac:dyDescent="0.25">
      <c r="A36" s="163"/>
      <c r="B36" s="163"/>
      <c r="C36" s="163"/>
      <c r="D36" s="163"/>
      <c r="E36" s="163"/>
      <c r="F36" s="311"/>
      <c r="G36" s="311"/>
      <c r="H36" s="311"/>
      <c r="I36" s="389" t="s">
        <v>165</v>
      </c>
      <c r="J36" s="389"/>
    </row>
    <row r="37" spans="1:12" s="225" customFormat="1" x14ac:dyDescent="0.25">
      <c r="A37" s="163"/>
      <c r="B37" s="163"/>
      <c r="C37" s="163"/>
      <c r="D37" s="163"/>
      <c r="E37" s="163"/>
      <c r="F37" s="311"/>
      <c r="G37" s="311"/>
      <c r="H37" s="311"/>
      <c r="I37" s="173"/>
      <c r="J37" s="173"/>
    </row>
    <row r="38" spans="1:12" s="197" customFormat="1" x14ac:dyDescent="0.25">
      <c r="A38" s="163"/>
      <c r="B38" s="163"/>
      <c r="C38" s="163"/>
      <c r="D38" s="163"/>
      <c r="E38" s="163"/>
      <c r="F38" s="311"/>
      <c r="G38" s="311"/>
      <c r="H38" s="311"/>
      <c r="I38" s="163"/>
      <c r="J38" s="163"/>
    </row>
    <row r="39" spans="1:12" x14ac:dyDescent="0.25">
      <c r="A39" s="408" t="s">
        <v>40</v>
      </c>
      <c r="B39" s="409"/>
      <c r="C39" s="409"/>
      <c r="D39" s="409"/>
      <c r="E39" s="409"/>
      <c r="F39" s="409"/>
      <c r="G39" s="409"/>
      <c r="H39" s="409"/>
      <c r="I39" s="313"/>
      <c r="J39" s="163"/>
      <c r="L39" s="90"/>
    </row>
    <row r="40" spans="1:12" ht="18" customHeight="1" x14ac:dyDescent="0.25">
      <c r="A40" s="410" t="s">
        <v>162</v>
      </c>
      <c r="B40" s="411"/>
      <c r="C40" s="411"/>
      <c r="D40" s="411"/>
      <c r="E40" s="411"/>
      <c r="F40" s="411"/>
      <c r="G40" s="411"/>
      <c r="H40" s="411"/>
      <c r="I40" s="411"/>
      <c r="J40" s="412"/>
      <c r="L40" s="90"/>
    </row>
    <row r="41" spans="1:12" ht="36" customHeight="1" x14ac:dyDescent="0.25">
      <c r="A41" s="410" t="s">
        <v>163</v>
      </c>
      <c r="B41" s="411"/>
      <c r="C41" s="411"/>
      <c r="D41" s="411"/>
      <c r="E41" s="411"/>
      <c r="F41" s="411"/>
      <c r="G41" s="411"/>
      <c r="H41" s="411"/>
      <c r="I41" s="411"/>
      <c r="J41" s="412"/>
    </row>
    <row r="42" spans="1:12" ht="18" customHeight="1" x14ac:dyDescent="0.25">
      <c r="A42" s="413" t="s">
        <v>181</v>
      </c>
      <c r="B42" s="413"/>
      <c r="C42" s="413"/>
      <c r="D42" s="413"/>
      <c r="E42" s="413"/>
      <c r="F42" s="413"/>
      <c r="G42" s="413"/>
      <c r="H42" s="413"/>
      <c r="I42" s="413"/>
      <c r="J42" s="413"/>
    </row>
    <row r="43" spans="1:12" ht="36" customHeight="1" x14ac:dyDescent="0.25">
      <c r="A43" s="413" t="s">
        <v>164</v>
      </c>
      <c r="B43" s="413"/>
      <c r="C43" s="413"/>
      <c r="D43" s="413"/>
      <c r="E43" s="413"/>
      <c r="F43" s="413"/>
      <c r="G43" s="413"/>
      <c r="H43" s="413"/>
      <c r="I43" s="413"/>
      <c r="J43" s="413"/>
    </row>
    <row r="44" spans="1:12" ht="107.1" customHeight="1" x14ac:dyDescent="0.25">
      <c r="A44" s="420" t="s">
        <v>179</v>
      </c>
      <c r="B44" s="420"/>
      <c r="C44" s="420"/>
      <c r="D44" s="420"/>
      <c r="E44" s="420"/>
      <c r="F44" s="420"/>
      <c r="G44" s="420"/>
      <c r="H44" s="420"/>
      <c r="I44" s="420"/>
      <c r="J44" s="420"/>
    </row>
    <row r="45" spans="1:12" s="158" customFormat="1" ht="15" customHeight="1" x14ac:dyDescent="0.25">
      <c r="A45" s="406"/>
      <c r="B45" s="406"/>
      <c r="C45" s="406"/>
      <c r="D45" s="406"/>
      <c r="E45" s="406"/>
      <c r="F45" s="406"/>
      <c r="G45" s="406"/>
      <c r="H45" s="406"/>
      <c r="I45" s="406"/>
      <c r="J45" s="406"/>
    </row>
    <row r="46" spans="1:12" s="158" customFormat="1" ht="15" customHeight="1" x14ac:dyDescent="0.25">
      <c r="A46" s="406"/>
      <c r="B46" s="406"/>
      <c r="C46" s="406"/>
      <c r="D46" s="406"/>
      <c r="E46" s="406"/>
      <c r="F46" s="406"/>
      <c r="G46" s="406"/>
      <c r="H46" s="406"/>
      <c r="I46" s="406"/>
      <c r="J46" s="406"/>
    </row>
    <row r="47" spans="1:12" s="158" customFormat="1" x14ac:dyDescent="0.25">
      <c r="A47" s="198"/>
      <c r="B47" s="198"/>
      <c r="C47" s="198"/>
      <c r="D47" s="198"/>
      <c r="E47" s="198"/>
      <c r="F47" s="199"/>
      <c r="G47" s="199"/>
      <c r="H47" s="199"/>
      <c r="I47" s="198"/>
      <c r="J47" s="198"/>
    </row>
    <row r="48" spans="1:12" s="158" customFormat="1" x14ac:dyDescent="0.25">
      <c r="A48" s="407"/>
      <c r="B48" s="407"/>
      <c r="C48" s="407"/>
      <c r="D48" s="407"/>
      <c r="E48" s="407"/>
      <c r="F48" s="407"/>
      <c r="G48" s="407"/>
      <c r="H48" s="407"/>
      <c r="I48" s="407"/>
      <c r="J48" s="407"/>
    </row>
    <row r="49" spans="1:9" s="157" customFormat="1" x14ac:dyDescent="0.25">
      <c r="A49" s="200"/>
      <c r="B49" s="200"/>
      <c r="C49" s="201"/>
      <c r="D49" s="202"/>
      <c r="E49" s="202"/>
      <c r="F49" s="203"/>
      <c r="G49" s="203"/>
      <c r="H49" s="203"/>
      <c r="I49" s="200"/>
    </row>
    <row r="50" spans="1:9" s="157" customFormat="1" ht="15" customHeight="1" x14ac:dyDescent="0.25">
      <c r="C50" s="204"/>
      <c r="D50" s="205"/>
      <c r="E50" s="205"/>
      <c r="F50" s="206"/>
      <c r="G50" s="206"/>
      <c r="H50" s="206"/>
    </row>
    <row r="51" spans="1:9" s="157" customFormat="1" x14ac:dyDescent="0.25">
      <c r="A51" s="159"/>
      <c r="B51" s="159"/>
      <c r="C51" s="159"/>
      <c r="D51" s="159"/>
      <c r="E51" s="159"/>
      <c r="F51" s="180"/>
      <c r="G51" s="180"/>
      <c r="H51" s="180"/>
      <c r="I51" s="159"/>
    </row>
    <row r="52" spans="1:9" s="157" customFormat="1" x14ac:dyDescent="0.25">
      <c r="A52" s="207"/>
      <c r="B52" s="207"/>
      <c r="C52" s="208"/>
      <c r="D52" s="209"/>
      <c r="E52" s="209"/>
      <c r="F52" s="210"/>
      <c r="G52" s="210"/>
      <c r="H52" s="210"/>
      <c r="I52" s="207"/>
    </row>
    <row r="53" spans="1:9" s="157" customFormat="1" x14ac:dyDescent="0.25">
      <c r="C53" s="204"/>
      <c r="D53" s="205"/>
      <c r="E53" s="205"/>
      <c r="F53" s="206"/>
      <c r="G53" s="206"/>
      <c r="H53" s="206"/>
    </row>
    <row r="54" spans="1:9" s="157" customFormat="1" x14ac:dyDescent="0.25">
      <c r="C54" s="204"/>
      <c r="D54" s="205"/>
      <c r="E54" s="205"/>
      <c r="F54" s="206"/>
      <c r="G54" s="206"/>
      <c r="H54" s="206"/>
    </row>
    <row r="55" spans="1:9" s="157" customFormat="1" x14ac:dyDescent="0.25">
      <c r="C55" s="204"/>
      <c r="D55" s="205"/>
      <c r="E55" s="205"/>
      <c r="F55" s="206"/>
      <c r="G55" s="206"/>
      <c r="H55" s="206"/>
    </row>
    <row r="56" spans="1:9" s="157" customFormat="1" x14ac:dyDescent="0.25">
      <c r="C56" s="204"/>
      <c r="D56" s="205"/>
      <c r="E56" s="205"/>
      <c r="F56" s="206"/>
      <c r="G56" s="206"/>
      <c r="H56" s="206"/>
    </row>
    <row r="57" spans="1:9" s="157" customFormat="1" x14ac:dyDescent="0.25">
      <c r="C57" s="204"/>
      <c r="D57" s="205"/>
      <c r="E57" s="205"/>
      <c r="F57" s="206"/>
      <c r="G57" s="206"/>
      <c r="H57" s="206"/>
    </row>
    <row r="58" spans="1:9" s="157" customFormat="1" x14ac:dyDescent="0.25">
      <c r="C58" s="204"/>
      <c r="D58" s="205"/>
      <c r="E58" s="205"/>
      <c r="F58" s="206"/>
      <c r="G58" s="206"/>
      <c r="H58" s="206"/>
    </row>
    <row r="59" spans="1:9" s="157" customFormat="1" x14ac:dyDescent="0.25">
      <c r="C59" s="204"/>
      <c r="D59" s="205"/>
      <c r="E59" s="205"/>
      <c r="F59" s="206"/>
      <c r="G59" s="206"/>
      <c r="H59" s="206"/>
    </row>
    <row r="60" spans="1:9" s="157" customFormat="1" x14ac:dyDescent="0.25">
      <c r="C60" s="204"/>
      <c r="D60" s="205"/>
      <c r="E60" s="205"/>
      <c r="F60" s="206"/>
      <c r="G60" s="206"/>
      <c r="H60" s="206"/>
    </row>
    <row r="61" spans="1:9" s="157" customFormat="1" x14ac:dyDescent="0.25">
      <c r="C61" s="204"/>
      <c r="D61" s="205"/>
      <c r="E61" s="205"/>
      <c r="F61" s="206"/>
      <c r="G61" s="206"/>
      <c r="H61" s="206"/>
    </row>
    <row r="62" spans="1:9" s="157" customFormat="1" x14ac:dyDescent="0.25">
      <c r="C62" s="204"/>
      <c r="D62" s="205"/>
      <c r="E62" s="205"/>
      <c r="F62" s="206"/>
      <c r="G62" s="206"/>
      <c r="H62" s="206"/>
    </row>
    <row r="63" spans="1:9" s="157" customFormat="1" x14ac:dyDescent="0.25">
      <c r="C63" s="204"/>
      <c r="D63" s="205"/>
      <c r="E63" s="205"/>
      <c r="F63" s="206"/>
      <c r="G63" s="206"/>
      <c r="H63" s="206"/>
    </row>
    <row r="64" spans="1:9" s="157" customFormat="1" x14ac:dyDescent="0.25">
      <c r="C64" s="204"/>
      <c r="D64" s="205"/>
      <c r="E64" s="205"/>
      <c r="F64" s="206"/>
      <c r="G64" s="206"/>
      <c r="H64" s="206"/>
    </row>
    <row r="65" spans="3:8" s="157" customFormat="1" x14ac:dyDescent="0.25">
      <c r="C65" s="204"/>
      <c r="D65" s="205"/>
      <c r="E65" s="205"/>
      <c r="F65" s="206"/>
      <c r="G65" s="206"/>
      <c r="H65" s="206"/>
    </row>
    <row r="66" spans="3:8" s="157" customFormat="1" x14ac:dyDescent="0.25">
      <c r="C66" s="204"/>
      <c r="D66" s="205"/>
      <c r="E66" s="205"/>
      <c r="F66" s="206"/>
      <c r="G66" s="206"/>
      <c r="H66" s="206"/>
    </row>
    <row r="67" spans="3:8" s="157" customFormat="1" x14ac:dyDescent="0.25">
      <c r="C67" s="204"/>
      <c r="D67" s="205"/>
      <c r="E67" s="205"/>
      <c r="F67" s="206"/>
      <c r="G67" s="206"/>
      <c r="H67" s="206"/>
    </row>
  </sheetData>
  <sheetProtection formatCells="0" formatColumns="0" formatRows="0" insertColumns="0" insertRows="0" insertHyperlinks="0" deleteColumns="0" deleteRows="0" sort="0" autoFilter="0" pivotTables="0"/>
  <protectedRanges>
    <protectedRange sqref="A1:J44" name="Range1"/>
  </protectedRanges>
  <dataConsolidate/>
  <mergeCells count="16">
    <mergeCell ref="A2:J2"/>
    <mergeCell ref="B9:J9"/>
    <mergeCell ref="B10:J10"/>
    <mergeCell ref="A44:J44"/>
    <mergeCell ref="A31:E31"/>
    <mergeCell ref="I36:J36"/>
    <mergeCell ref="A45:J45"/>
    <mergeCell ref="A46:J46"/>
    <mergeCell ref="A48:J48"/>
    <mergeCell ref="A7:J7"/>
    <mergeCell ref="A39:H39"/>
    <mergeCell ref="A40:J40"/>
    <mergeCell ref="A41:J41"/>
    <mergeCell ref="A42:J42"/>
    <mergeCell ref="A43:J43"/>
    <mergeCell ref="A16:J16"/>
  </mergeCells>
  <dataValidations xWindow="1061" yWindow="708" count="4">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J27 J17:J25"/>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J29:J30"/>
    <dataValidation allowBlank="1" showInputMessage="1" showErrorMessage="1" prompt="V prípade potreby uveďte ďalšie typy výdavkov" sqref="A29:A30"/>
    <dataValidation type="custom" allowBlank="1" showInputMessage="1" showErrorMessage="1" sqref="F17:H25 F27:H27 F29:H31">
      <formula1>FALSE</formula1>
    </dataValidation>
  </dataValidations>
  <pageMargins left="0.7" right="0.7" top="0.75" bottom="0.75" header="0.3" footer="0.3"/>
  <pageSetup paperSize="9" scale="14" orientation="landscape" horizontalDpi="300" verticalDpi="300" r:id="rId1"/>
  <drawing r:id="rId2"/>
  <legacyDrawing r:id="rId3"/>
  <extLst>
    <ext xmlns:x14="http://schemas.microsoft.com/office/spreadsheetml/2009/9/main" uri="{CCE6A557-97BC-4b89-ADB6-D9C93CAAB3DF}">
      <x14:dataValidations xmlns:xm="http://schemas.microsoft.com/office/excel/2006/main" xWindow="1061" yWindow="708" count="3">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Číselníky!$B$3:$B$7</xm:f>
          </x14:formula1>
          <xm:sqref>I27</xm:sqref>
        </x14:dataValidation>
        <x14:dataValidation type="list" allowBlank="1" showInputMessage="1" showErrorMessage="1">
          <x14:formula1>
            <xm:f>Číselníky!$B$13:$B$14</xm:f>
          </x14:formula1>
          <xm:sqref>B11</xm:sqref>
        </x14:dataValidation>
        <x14:dataValidation type="list" allowBlank="1" showInputMessage="1" showErrorMessage="1" prompt="Z roletového menu vyberte príslušný spôsob stanovenia výšky výdavku. V prípade potreby špecifikujte spôsob stanovenia výšky výdavku v poli &quot;Vecný popis výdavku&quot;">
          <x14:formula1>
            <xm:f>Číselníky!$B$3:$B$7</xm:f>
          </x14:formula1>
          <xm:sqref>I17:I25 I29:I30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S66"/>
  <sheetViews>
    <sheetView showGridLines="0" view="pageBreakPreview" topLeftCell="A19" zoomScale="85" zoomScaleNormal="100" zoomScaleSheetLayoutView="85" workbookViewId="0">
      <selection activeCell="F26" sqref="F26:J26"/>
    </sheetView>
  </sheetViews>
  <sheetFormatPr defaultColWidth="9.140625" defaultRowHeight="15" x14ac:dyDescent="0.25"/>
  <cols>
    <col min="1" max="1" width="3.5703125" style="1" customWidth="1"/>
    <col min="2" max="2" width="18.28515625" style="1" customWidth="1"/>
    <col min="3" max="3" width="7.7109375" style="1" customWidth="1"/>
    <col min="4" max="4" width="5.140625" style="1" customWidth="1"/>
    <col min="5" max="5" width="5.42578125" style="1" customWidth="1"/>
    <col min="6" max="7" width="13.140625" style="1" customWidth="1"/>
    <col min="8" max="8" width="12.140625" style="1" customWidth="1"/>
    <col min="9" max="9" width="15.140625" style="1" customWidth="1"/>
    <col min="10" max="10" width="32.42578125" style="1" customWidth="1"/>
    <col min="11" max="11" width="0" style="1" hidden="1" customWidth="1"/>
    <col min="12" max="12" width="9.140625" style="1" hidden="1" customWidth="1"/>
    <col min="13" max="15" width="0" style="1" hidden="1" customWidth="1"/>
    <col min="16" max="18" width="9.140625" style="1"/>
    <col min="19" max="19" width="0" style="1" hidden="1" customWidth="1"/>
    <col min="20" max="16384" width="9.140625" style="1"/>
  </cols>
  <sheetData>
    <row r="1" spans="1:19" x14ac:dyDescent="0.25">
      <c r="A1" s="26"/>
      <c r="B1" s="26"/>
      <c r="C1" s="27"/>
      <c r="D1" s="27"/>
      <c r="E1" s="27"/>
      <c r="F1" s="27"/>
      <c r="G1" s="27"/>
      <c r="H1" s="27"/>
      <c r="I1" s="27"/>
      <c r="J1" s="27"/>
    </row>
    <row r="2" spans="1:19" x14ac:dyDescent="0.25">
      <c r="A2" s="26"/>
      <c r="B2" s="26"/>
      <c r="C2" s="27"/>
      <c r="D2" s="27"/>
      <c r="E2" s="27"/>
      <c r="F2" s="27"/>
      <c r="G2" s="27"/>
      <c r="H2" s="27"/>
      <c r="I2" s="27"/>
      <c r="J2" s="27"/>
    </row>
    <row r="3" spans="1:19" ht="20.25" x14ac:dyDescent="0.25">
      <c r="A3" s="455" t="s">
        <v>36</v>
      </c>
      <c r="B3" s="455"/>
      <c r="C3" s="455"/>
      <c r="D3" s="455"/>
      <c r="E3" s="455"/>
      <c r="F3" s="455"/>
      <c r="G3" s="455"/>
      <c r="H3" s="455"/>
      <c r="I3" s="455"/>
      <c r="J3" s="455"/>
      <c r="S3" s="1" t="s">
        <v>101</v>
      </c>
    </row>
    <row r="4" spans="1:19" x14ac:dyDescent="0.25">
      <c r="A4" s="26"/>
      <c r="B4" s="26"/>
      <c r="C4" s="27"/>
      <c r="D4" s="27"/>
      <c r="E4" s="27"/>
      <c r="F4" s="27"/>
      <c r="G4" s="27"/>
      <c r="H4" s="27"/>
      <c r="I4" s="27"/>
      <c r="J4" s="27"/>
    </row>
    <row r="5" spans="1:19" ht="15.75" thickBot="1" x14ac:dyDescent="0.3">
      <c r="A5" s="26"/>
      <c r="B5" s="26"/>
      <c r="C5" s="27"/>
      <c r="D5" s="27"/>
      <c r="E5" s="27"/>
      <c r="F5" s="27"/>
      <c r="G5" s="27"/>
      <c r="H5" s="27"/>
      <c r="I5" s="27"/>
      <c r="J5" s="27"/>
    </row>
    <row r="6" spans="1:19" x14ac:dyDescent="0.25">
      <c r="A6" s="456" t="s">
        <v>0</v>
      </c>
      <c r="B6" s="457"/>
      <c r="C6" s="458" t="str">
        <f>IF(KS!B6="","",KS!B6)</f>
        <v/>
      </c>
      <c r="D6" s="459"/>
      <c r="E6" s="459"/>
      <c r="F6" s="459"/>
      <c r="G6" s="459"/>
      <c r="H6" s="459"/>
      <c r="I6" s="459"/>
      <c r="J6" s="460"/>
    </row>
    <row r="7" spans="1:19" ht="15.75" thickBot="1" x14ac:dyDescent="0.3">
      <c r="A7" s="461" t="s">
        <v>1</v>
      </c>
      <c r="B7" s="462"/>
      <c r="C7" s="463" t="str">
        <f>IF(KS!B7="","",KS!B7)</f>
        <v/>
      </c>
      <c r="D7" s="464"/>
      <c r="E7" s="464"/>
      <c r="F7" s="464"/>
      <c r="G7" s="464"/>
      <c r="H7" s="464"/>
      <c r="I7" s="464"/>
      <c r="J7" s="465"/>
    </row>
    <row r="8" spans="1:19" s="10" customFormat="1" ht="14.25" x14ac:dyDescent="0.2"/>
    <row r="9" spans="1:19" ht="15.75" x14ac:dyDescent="0.25">
      <c r="A9" s="438" t="s">
        <v>2</v>
      </c>
      <c r="B9" s="438"/>
      <c r="C9" s="438"/>
      <c r="D9" s="438"/>
      <c r="E9" s="372"/>
      <c r="F9" s="372"/>
      <c r="G9" s="372"/>
      <c r="H9" s="372"/>
      <c r="I9" s="372"/>
      <c r="J9" s="372"/>
    </row>
    <row r="10" spans="1:19" ht="15.75" x14ac:dyDescent="0.25">
      <c r="A10" s="438" t="s">
        <v>6</v>
      </c>
      <c r="B10" s="438"/>
      <c r="C10" s="438"/>
      <c r="D10" s="438"/>
      <c r="E10" s="372"/>
      <c r="F10" s="372"/>
      <c r="G10" s="372"/>
      <c r="H10" s="372"/>
      <c r="I10" s="372"/>
      <c r="J10" s="372"/>
    </row>
    <row r="11" spans="1:19" s="10" customFormat="1" ht="14.25" x14ac:dyDescent="0.2"/>
    <row r="12" spans="1:19" s="10" customFormat="1" ht="14.25" x14ac:dyDescent="0.2"/>
    <row r="13" spans="1:19" s="10" customFormat="1" ht="14.25" x14ac:dyDescent="0.2"/>
    <row r="14" spans="1:19" ht="15.75" x14ac:dyDescent="0.25">
      <c r="A14" s="373" t="s">
        <v>99</v>
      </c>
      <c r="B14" s="373"/>
      <c r="C14" s="373"/>
      <c r="D14" s="373"/>
      <c r="E14" s="373"/>
      <c r="F14" s="373"/>
      <c r="G14" s="373"/>
      <c r="H14" s="373"/>
      <c r="I14" s="373"/>
      <c r="J14" s="373"/>
    </row>
    <row r="15" spans="1:19" x14ac:dyDescent="0.25">
      <c r="L15" s="1" t="s">
        <v>29</v>
      </c>
    </row>
    <row r="16" spans="1:19" x14ac:dyDescent="0.25">
      <c r="A16" s="368" t="s">
        <v>49</v>
      </c>
      <c r="B16" s="368" t="s">
        <v>17</v>
      </c>
      <c r="C16" s="368"/>
      <c r="D16" s="368"/>
      <c r="E16" s="368"/>
      <c r="F16" s="368" t="s">
        <v>8</v>
      </c>
      <c r="G16" s="368"/>
      <c r="H16" s="366" t="s">
        <v>100</v>
      </c>
      <c r="I16" s="368" t="s">
        <v>32</v>
      </c>
      <c r="J16" s="368" t="s">
        <v>9</v>
      </c>
      <c r="L16" s="1" t="s">
        <v>30</v>
      </c>
    </row>
    <row r="17" spans="1:13" ht="15.75" x14ac:dyDescent="0.25">
      <c r="A17" s="368"/>
      <c r="B17" s="368"/>
      <c r="C17" s="368"/>
      <c r="D17" s="368"/>
      <c r="E17" s="368"/>
      <c r="F17" s="28" t="s">
        <v>10</v>
      </c>
      <c r="G17" s="28" t="s">
        <v>11</v>
      </c>
      <c r="H17" s="367"/>
      <c r="I17" s="368"/>
      <c r="J17" s="368"/>
      <c r="L17" s="1" t="s">
        <v>31</v>
      </c>
    </row>
    <row r="18" spans="1:13" ht="15.75" x14ac:dyDescent="0.25">
      <c r="A18" s="29" t="s">
        <v>13</v>
      </c>
      <c r="B18" s="361"/>
      <c r="C18" s="361"/>
      <c r="D18" s="361"/>
      <c r="E18" s="361"/>
      <c r="F18" s="30"/>
      <c r="G18" s="30"/>
      <c r="H18" s="30"/>
      <c r="I18" s="31"/>
      <c r="J18" s="31"/>
    </row>
    <row r="19" spans="1:13" ht="15.75" x14ac:dyDescent="0.25">
      <c r="A19" s="29" t="s">
        <v>14</v>
      </c>
      <c r="B19" s="361"/>
      <c r="C19" s="361"/>
      <c r="D19" s="361"/>
      <c r="E19" s="361"/>
      <c r="F19" s="30"/>
      <c r="G19" s="30"/>
      <c r="H19" s="30"/>
      <c r="I19" s="31"/>
      <c r="J19" s="31"/>
    </row>
    <row r="20" spans="1:13" ht="15.75" x14ac:dyDescent="0.25">
      <c r="A20" s="29" t="s">
        <v>15</v>
      </c>
      <c r="B20" s="361"/>
      <c r="C20" s="361"/>
      <c r="D20" s="361"/>
      <c r="E20" s="361"/>
      <c r="F20" s="30"/>
      <c r="G20" s="30"/>
      <c r="H20" s="30"/>
      <c r="I20" s="31"/>
      <c r="J20" s="31"/>
    </row>
    <row r="21" spans="1:13" s="10" customFormat="1" ht="14.25" x14ac:dyDescent="0.2">
      <c r="A21" s="148"/>
      <c r="L21" s="10" t="s">
        <v>35</v>
      </c>
    </row>
    <row r="22" spans="1:13" s="10" customFormat="1" ht="14.25" x14ac:dyDescent="0.2">
      <c r="A22" s="148"/>
      <c r="L22" s="10" t="s">
        <v>45</v>
      </c>
    </row>
    <row r="23" spans="1:13" s="10" customFormat="1" ht="14.25" x14ac:dyDescent="0.2">
      <c r="A23" s="148"/>
      <c r="L23" s="10" t="s">
        <v>38</v>
      </c>
    </row>
    <row r="24" spans="1:13" ht="15.75" x14ac:dyDescent="0.25">
      <c r="A24" s="373" t="s">
        <v>16</v>
      </c>
      <c r="B24" s="373"/>
      <c r="C24" s="373"/>
      <c r="D24" s="373"/>
      <c r="E24" s="373"/>
      <c r="F24" s="373"/>
      <c r="G24" s="373"/>
      <c r="H24" s="373"/>
      <c r="I24" s="373"/>
      <c r="J24" s="373"/>
      <c r="M24" s="33"/>
    </row>
    <row r="25" spans="1:13" ht="15.75" x14ac:dyDescent="0.25">
      <c r="A25" s="43"/>
      <c r="B25" s="43"/>
      <c r="C25" s="43"/>
      <c r="D25" s="43"/>
      <c r="E25" s="43"/>
      <c r="F25" s="43"/>
      <c r="G25" s="43"/>
      <c r="H25" s="91"/>
      <c r="I25" s="43"/>
      <c r="J25" s="43"/>
      <c r="M25" s="33"/>
    </row>
    <row r="26" spans="1:13" x14ac:dyDescent="0.25">
      <c r="A26" s="442" t="s">
        <v>72</v>
      </c>
      <c r="B26" s="443"/>
      <c r="C26" s="443"/>
      <c r="D26" s="443"/>
      <c r="E26" s="444"/>
      <c r="F26" s="445"/>
      <c r="G26" s="445"/>
      <c r="H26" s="445"/>
      <c r="I26" s="445"/>
      <c r="J26" s="446"/>
    </row>
    <row r="27" spans="1:13" x14ac:dyDescent="0.25">
      <c r="A27" s="448" t="s">
        <v>73</v>
      </c>
      <c r="B27" s="449"/>
      <c r="C27" s="449"/>
      <c r="D27" s="449"/>
      <c r="E27" s="450"/>
      <c r="F27" s="451" t="s">
        <v>114</v>
      </c>
      <c r="G27" s="452"/>
      <c r="H27" s="452"/>
      <c r="I27" s="452"/>
      <c r="J27" s="453"/>
    </row>
    <row r="31" spans="1:13" x14ac:dyDescent="0.25">
      <c r="F31" s="447"/>
      <c r="G31" s="447"/>
      <c r="H31" s="447"/>
      <c r="I31" s="447"/>
      <c r="J31" s="24"/>
    </row>
    <row r="32" spans="1:13" x14ac:dyDescent="0.25">
      <c r="A32" s="25" t="s">
        <v>42</v>
      </c>
      <c r="B32" s="25"/>
      <c r="C32" s="25"/>
      <c r="D32" s="25"/>
      <c r="E32" s="25"/>
      <c r="F32" s="109"/>
      <c r="G32" s="109"/>
      <c r="H32" s="357" t="s">
        <v>41</v>
      </c>
      <c r="I32" s="357"/>
      <c r="J32" s="357"/>
    </row>
    <row r="33" spans="1:10" x14ac:dyDescent="0.25">
      <c r="A33" s="25"/>
      <c r="B33" s="25"/>
      <c r="C33" s="25"/>
      <c r="D33" s="25"/>
      <c r="E33" s="25"/>
      <c r="F33" s="109"/>
      <c r="G33" s="109"/>
      <c r="H33" s="118"/>
      <c r="I33" s="118"/>
      <c r="J33" s="118"/>
    </row>
    <row r="34" spans="1:10" x14ac:dyDescent="0.25">
      <c r="A34" s="25"/>
      <c r="B34" s="25"/>
      <c r="C34" s="25"/>
      <c r="D34" s="25"/>
      <c r="E34" s="25"/>
      <c r="F34" s="109"/>
      <c r="G34" s="109"/>
      <c r="H34" s="118"/>
      <c r="I34" s="118"/>
      <c r="J34" s="118"/>
    </row>
    <row r="35" spans="1:10" x14ac:dyDescent="0.25">
      <c r="A35" s="25"/>
      <c r="B35" s="25"/>
      <c r="C35" s="25"/>
      <c r="D35" s="25"/>
      <c r="E35" s="25"/>
      <c r="F35" s="109"/>
      <c r="G35" s="109"/>
      <c r="H35" s="118"/>
      <c r="I35" s="118"/>
      <c r="J35" s="118"/>
    </row>
    <row r="36" spans="1:10" x14ac:dyDescent="0.25">
      <c r="A36" s="34"/>
      <c r="B36" s="34"/>
      <c r="C36" s="34"/>
      <c r="D36" s="34"/>
      <c r="E36" s="34"/>
      <c r="F36" s="34"/>
      <c r="G36" s="34"/>
      <c r="H36" s="34"/>
      <c r="I36" s="34"/>
      <c r="J36" s="34"/>
    </row>
    <row r="37" spans="1:10" x14ac:dyDescent="0.25">
      <c r="A37" s="440" t="s">
        <v>46</v>
      </c>
      <c r="B37" s="440"/>
      <c r="C37" s="440"/>
      <c r="D37" s="440"/>
      <c r="E37" s="440"/>
      <c r="F37" s="440"/>
      <c r="G37" s="440"/>
      <c r="H37" s="440"/>
      <c r="I37" s="440"/>
      <c r="J37" s="440"/>
    </row>
    <row r="38" spans="1:10" ht="78.75" customHeight="1" x14ac:dyDescent="0.25">
      <c r="A38" s="454" t="s">
        <v>117</v>
      </c>
      <c r="B38" s="454"/>
      <c r="C38" s="454"/>
      <c r="D38" s="454"/>
      <c r="E38" s="454"/>
      <c r="F38" s="454"/>
      <c r="G38" s="454"/>
      <c r="H38" s="454"/>
      <c r="I38" s="454"/>
      <c r="J38" s="454"/>
    </row>
    <row r="39" spans="1:10" ht="131.25" customHeight="1" x14ac:dyDescent="0.25">
      <c r="A39" s="439" t="s">
        <v>53</v>
      </c>
      <c r="B39" s="439"/>
      <c r="C39" s="439"/>
      <c r="D39" s="439"/>
      <c r="E39" s="439"/>
      <c r="F39" s="439"/>
      <c r="G39" s="439"/>
      <c r="H39" s="439"/>
      <c r="I39" s="439"/>
      <c r="J39" s="439"/>
    </row>
    <row r="40" spans="1:10" ht="76.5" customHeight="1" x14ac:dyDescent="0.25">
      <c r="A40" s="440" t="s">
        <v>47</v>
      </c>
      <c r="B40" s="440"/>
      <c r="C40" s="440"/>
      <c r="D40" s="440"/>
      <c r="E40" s="440"/>
      <c r="F40" s="440"/>
      <c r="G40" s="440"/>
      <c r="H40" s="440"/>
      <c r="I40" s="440"/>
      <c r="J40" s="440"/>
    </row>
    <row r="41" spans="1:10" ht="32.25" customHeight="1" x14ac:dyDescent="0.25">
      <c r="A41" s="440" t="s">
        <v>48</v>
      </c>
      <c r="B41" s="440"/>
      <c r="C41" s="440"/>
      <c r="D41" s="440"/>
      <c r="E41" s="440"/>
      <c r="F41" s="440"/>
      <c r="G41" s="440"/>
      <c r="H41" s="440"/>
      <c r="I41" s="440"/>
      <c r="J41" s="440"/>
    </row>
    <row r="42" spans="1:10" ht="21.75" customHeight="1" x14ac:dyDescent="0.3">
      <c r="A42" s="441" t="s">
        <v>37</v>
      </c>
      <c r="B42" s="441"/>
      <c r="C42" s="441"/>
      <c r="D42" s="441"/>
      <c r="E42" s="441"/>
      <c r="F42" s="441"/>
      <c r="G42" s="441"/>
      <c r="H42" s="441"/>
      <c r="I42" s="441"/>
      <c r="J42" s="441"/>
    </row>
    <row r="43" spans="1:10" x14ac:dyDescent="0.25">
      <c r="A43" s="26"/>
      <c r="B43" s="26"/>
      <c r="C43" s="27"/>
      <c r="D43" s="27"/>
      <c r="E43" s="27"/>
      <c r="F43" s="27"/>
      <c r="G43" s="27"/>
      <c r="H43" s="27"/>
      <c r="I43" s="27"/>
      <c r="J43" s="27"/>
    </row>
    <row r="44" spans="1:10" x14ac:dyDescent="0.25">
      <c r="A44" s="437" t="s">
        <v>0</v>
      </c>
      <c r="B44" s="437"/>
      <c r="C44" s="424"/>
      <c r="D44" s="424"/>
      <c r="E44" s="424"/>
      <c r="F44" s="424"/>
      <c r="G44" s="424"/>
      <c r="H44" s="424"/>
      <c r="I44" s="424"/>
      <c r="J44" s="424"/>
    </row>
    <row r="45" spans="1:10" x14ac:dyDescent="0.25">
      <c r="A45" s="437" t="s">
        <v>1</v>
      </c>
      <c r="B45" s="437"/>
      <c r="C45" s="424"/>
      <c r="D45" s="424"/>
      <c r="E45" s="424"/>
      <c r="F45" s="424"/>
      <c r="G45" s="424"/>
      <c r="H45" s="424"/>
      <c r="I45" s="424"/>
      <c r="J45" s="424"/>
    </row>
    <row r="46" spans="1:10" x14ac:dyDescent="0.25">
      <c r="A46" s="6"/>
      <c r="B46" s="6"/>
      <c r="C46" s="6"/>
      <c r="D46" s="6"/>
      <c r="E46" s="6"/>
      <c r="F46" s="6"/>
      <c r="G46" s="6"/>
      <c r="H46" s="6"/>
      <c r="I46" s="6"/>
      <c r="J46" s="6"/>
    </row>
    <row r="47" spans="1:10" x14ac:dyDescent="0.25">
      <c r="A47" s="438" t="s">
        <v>2</v>
      </c>
      <c r="B47" s="438"/>
      <c r="C47" s="438"/>
      <c r="D47" s="438"/>
      <c r="E47" s="424"/>
      <c r="F47" s="424"/>
      <c r="G47" s="424"/>
      <c r="H47" s="424"/>
      <c r="I47" s="424"/>
      <c r="J47" s="424"/>
    </row>
    <row r="48" spans="1:10" x14ac:dyDescent="0.25">
      <c r="A48" s="438" t="s">
        <v>6</v>
      </c>
      <c r="B48" s="438"/>
      <c r="C48" s="438"/>
      <c r="D48" s="438"/>
      <c r="E48" s="424"/>
      <c r="F48" s="424"/>
      <c r="G48" s="424"/>
      <c r="H48" s="424"/>
      <c r="I48" s="424"/>
      <c r="J48" s="424"/>
    </row>
    <row r="50" spans="1:10" ht="15.75" x14ac:dyDescent="0.25">
      <c r="A50" s="373" t="s">
        <v>7</v>
      </c>
      <c r="B50" s="373"/>
      <c r="C50" s="373"/>
      <c r="D50" s="373"/>
      <c r="E50" s="373"/>
      <c r="F50" s="373"/>
      <c r="G50" s="373"/>
      <c r="H50" s="373"/>
      <c r="I50" s="373"/>
      <c r="J50" s="373"/>
    </row>
    <row r="52" spans="1:10" x14ac:dyDescent="0.25">
      <c r="A52" s="434" t="s">
        <v>12</v>
      </c>
      <c r="B52" s="434" t="s">
        <v>17</v>
      </c>
      <c r="C52" s="434"/>
      <c r="D52" s="434"/>
      <c r="E52" s="434"/>
      <c r="F52" s="434" t="s">
        <v>8</v>
      </c>
      <c r="G52" s="434"/>
      <c r="H52" s="435" t="s">
        <v>111</v>
      </c>
      <c r="I52" s="434" t="s">
        <v>32</v>
      </c>
      <c r="J52" s="434" t="s">
        <v>9</v>
      </c>
    </row>
    <row r="53" spans="1:10" ht="29.25" customHeight="1" x14ac:dyDescent="0.25">
      <c r="A53" s="434"/>
      <c r="B53" s="434"/>
      <c r="C53" s="434"/>
      <c r="D53" s="434"/>
      <c r="E53" s="434"/>
      <c r="F53" s="140" t="s">
        <v>10</v>
      </c>
      <c r="G53" s="140" t="s">
        <v>11</v>
      </c>
      <c r="H53" s="436"/>
      <c r="I53" s="434"/>
      <c r="J53" s="434"/>
    </row>
    <row r="54" spans="1:10" x14ac:dyDescent="0.25">
      <c r="A54" s="141" t="s">
        <v>13</v>
      </c>
      <c r="B54" s="424"/>
      <c r="C54" s="424"/>
      <c r="D54" s="424"/>
      <c r="E54" s="424"/>
      <c r="F54" s="145"/>
      <c r="G54" s="145"/>
      <c r="H54" s="145"/>
      <c r="I54" s="142"/>
      <c r="J54" s="145"/>
    </row>
    <row r="55" spans="1:10" x14ac:dyDescent="0.25">
      <c r="A55" s="141" t="s">
        <v>14</v>
      </c>
      <c r="B55" s="424"/>
      <c r="C55" s="424"/>
      <c r="D55" s="424"/>
      <c r="E55" s="424"/>
      <c r="F55" s="145"/>
      <c r="G55" s="145"/>
      <c r="H55" s="145"/>
      <c r="I55" s="142"/>
      <c r="J55" s="145"/>
    </row>
    <row r="56" spans="1:10" x14ac:dyDescent="0.25">
      <c r="A56" s="141" t="s">
        <v>15</v>
      </c>
      <c r="B56" s="424"/>
      <c r="C56" s="424"/>
      <c r="D56" s="424"/>
      <c r="E56" s="424"/>
      <c r="F56" s="145"/>
      <c r="G56" s="145"/>
      <c r="H56" s="145"/>
      <c r="I56" s="142"/>
      <c r="J56" s="145"/>
    </row>
    <row r="57" spans="1:10" s="10" customFormat="1" ht="14.25" x14ac:dyDescent="0.2">
      <c r="A57" s="148"/>
    </row>
    <row r="58" spans="1:10" s="10" customFormat="1" ht="14.25" x14ac:dyDescent="0.2"/>
    <row r="59" spans="1:10" ht="15.75" x14ac:dyDescent="0.25">
      <c r="A59" s="373" t="s">
        <v>16</v>
      </c>
      <c r="B59" s="373"/>
      <c r="C59" s="373"/>
      <c r="D59" s="373"/>
      <c r="E59" s="373"/>
      <c r="F59" s="373"/>
      <c r="G59" s="373"/>
      <c r="H59" s="373"/>
      <c r="I59" s="373"/>
      <c r="J59" s="373"/>
    </row>
    <row r="60" spans="1:10" s="6" customFormat="1" x14ac:dyDescent="0.25">
      <c r="A60" s="425" t="s">
        <v>72</v>
      </c>
      <c r="B60" s="425"/>
      <c r="C60" s="426"/>
      <c r="D60" s="426"/>
      <c r="E60" s="426"/>
      <c r="F60" s="146"/>
      <c r="G60" s="146"/>
      <c r="H60" s="146"/>
      <c r="I60" s="146"/>
      <c r="J60" s="147"/>
    </row>
    <row r="61" spans="1:10" s="6" customFormat="1" x14ac:dyDescent="0.25">
      <c r="A61" s="427" t="s">
        <v>73</v>
      </c>
      <c r="B61" s="428"/>
      <c r="C61" s="429"/>
      <c r="D61" s="429"/>
      <c r="E61" s="430"/>
      <c r="F61" s="431" t="s">
        <v>114</v>
      </c>
      <c r="G61" s="432"/>
      <c r="H61" s="432"/>
      <c r="I61" s="432"/>
      <c r="J61" s="433"/>
    </row>
    <row r="62" spans="1:10" s="10" customFormat="1" ht="14.25" x14ac:dyDescent="0.2"/>
    <row r="63" spans="1:10" s="10" customFormat="1" ht="14.25" x14ac:dyDescent="0.2"/>
    <row r="64" spans="1:10" s="10" customFormat="1" ht="14.25" x14ac:dyDescent="0.2"/>
    <row r="65" spans="1:10" s="10" customFormat="1" ht="14.25" x14ac:dyDescent="0.2">
      <c r="F65" s="423"/>
      <c r="G65" s="423"/>
      <c r="H65" s="423"/>
      <c r="I65" s="423"/>
      <c r="J65" s="109"/>
    </row>
    <row r="66" spans="1:10" x14ac:dyDescent="0.25">
      <c r="A66" s="25" t="s">
        <v>42</v>
      </c>
      <c r="B66" s="25"/>
      <c r="C66" s="25"/>
      <c r="D66" s="25"/>
      <c r="E66" s="25"/>
      <c r="F66" s="357" t="s">
        <v>41</v>
      </c>
      <c r="G66" s="357"/>
      <c r="H66" s="357"/>
      <c r="I66" s="357"/>
      <c r="J66" s="357"/>
    </row>
  </sheetData>
  <mergeCells count="56">
    <mergeCell ref="A38:J38"/>
    <mergeCell ref="A3:J3"/>
    <mergeCell ref="A6:B6"/>
    <mergeCell ref="C6:J6"/>
    <mergeCell ref="A7:B7"/>
    <mergeCell ref="C7:J7"/>
    <mergeCell ref="A9:D9"/>
    <mergeCell ref="E9:J9"/>
    <mergeCell ref="A10:D10"/>
    <mergeCell ref="E10:J10"/>
    <mergeCell ref="A14:J14"/>
    <mergeCell ref="A16:A17"/>
    <mergeCell ref="B16:E17"/>
    <mergeCell ref="F16:G16"/>
    <mergeCell ref="I16:I17"/>
    <mergeCell ref="J16:J17"/>
    <mergeCell ref="H16:H17"/>
    <mergeCell ref="B18:E18"/>
    <mergeCell ref="B19:E19"/>
    <mergeCell ref="B20:E20"/>
    <mergeCell ref="A24:J24"/>
    <mergeCell ref="A26:E26"/>
    <mergeCell ref="F26:J26"/>
    <mergeCell ref="F31:I31"/>
    <mergeCell ref="A37:J37"/>
    <mergeCell ref="A27:E27"/>
    <mergeCell ref="F27:J27"/>
    <mergeCell ref="H32:J32"/>
    <mergeCell ref="A39:J39"/>
    <mergeCell ref="A40:J40"/>
    <mergeCell ref="A41:J41"/>
    <mergeCell ref="A42:J42"/>
    <mergeCell ref="A44:B44"/>
    <mergeCell ref="C44:J44"/>
    <mergeCell ref="A45:B45"/>
    <mergeCell ref="C45:J45"/>
    <mergeCell ref="A47:D47"/>
    <mergeCell ref="E47:J47"/>
    <mergeCell ref="A48:D48"/>
    <mergeCell ref="E48:J48"/>
    <mergeCell ref="A50:J50"/>
    <mergeCell ref="A52:A53"/>
    <mergeCell ref="B52:E53"/>
    <mergeCell ref="F52:G52"/>
    <mergeCell ref="I52:I53"/>
    <mergeCell ref="J52:J53"/>
    <mergeCell ref="H52:H53"/>
    <mergeCell ref="F65:I65"/>
    <mergeCell ref="F66:J66"/>
    <mergeCell ref="B54:E54"/>
    <mergeCell ref="B55:E55"/>
    <mergeCell ref="B56:E56"/>
    <mergeCell ref="A59:J59"/>
    <mergeCell ref="A60:E60"/>
    <mergeCell ref="A61:E61"/>
    <mergeCell ref="F61:J61"/>
  </mergeCells>
  <conditionalFormatting sqref="C6:C7">
    <cfRule type="containsBlanks" dxfId="3" priority="2">
      <formula>LEN(TRIM(C6))=0</formula>
    </cfRule>
  </conditionalFormatting>
  <dataValidations count="2">
    <dataValidation type="list" allowBlank="1" showInputMessage="1" showErrorMessage="1" prompt="Z roletového menu vyberte príslušný spôsob vykonania prieskumu trhu. V prípade výberu možnosti &quot;iný spôsob&quot; špecifickujte tento v poli &quot;Poznámka&quot;" sqref="I18:I20 I54:I56">
      <formula1>$L$21:$L$23</formula1>
    </dataValidation>
    <dataValidation type="list" allowBlank="1" showInputMessage="1" showErrorMessage="1" prompt="Z roletového menu vyberte príslušný druh zákazky" sqref="E10:J10 E48:J48">
      <formula1>$L$15:$L$17</formula1>
    </dataValidation>
  </dataValidations>
  <printOptions horizontalCentered="1"/>
  <pageMargins left="0.70866141732283472" right="0.70866141732283472" top="1.7322834645669292" bottom="0.74803149606299213" header="0.70866141732283472" footer="0.31496062992125984"/>
  <pageSetup paperSize="9" scale="68" orientation="portrait" r:id="rId1"/>
  <headerFooter>
    <oddHeader>&amp;LPríloha ŽoNFP č. 13 - Podporná dokumentácia k oprávnenosti výdavkov a výpočtu výšky NFP - prieskum trhu - KFS
&amp;G&amp;C
&amp;G&amp;R
&amp;G</oddHeader>
    <oddFooter>&amp;R&amp;P/&amp;N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Q155"/>
  <sheetViews>
    <sheetView view="pageBreakPreview" topLeftCell="A22" zoomScale="85" zoomScaleNormal="100" zoomScaleSheetLayoutView="85" workbookViewId="0">
      <selection activeCell="H44" sqref="H44"/>
    </sheetView>
  </sheetViews>
  <sheetFormatPr defaultColWidth="9.140625" defaultRowHeight="15" x14ac:dyDescent="0.25"/>
  <cols>
    <col min="1" max="1" width="31.140625" style="1" customWidth="1"/>
    <col min="2" max="2" width="28.140625" style="1" customWidth="1"/>
    <col min="3" max="3" width="9.140625" style="2" customWidth="1"/>
    <col min="4" max="4" width="9.28515625" style="3" customWidth="1"/>
    <col min="5" max="5" width="14.7109375" style="3" customWidth="1"/>
    <col min="6" max="7" width="21.7109375" style="95" customWidth="1"/>
    <col min="8" max="8" width="65.5703125" style="1" customWidth="1"/>
    <col min="9" max="9" width="63.7109375" style="1" customWidth="1"/>
    <col min="10" max="10" width="26.140625" style="13" customWidth="1"/>
    <col min="11" max="17" width="26.140625" style="1" customWidth="1"/>
    <col min="18" max="31" width="9.140625" style="1" customWidth="1"/>
    <col min="32" max="16384" width="9.140625" style="1"/>
  </cols>
  <sheetData>
    <row r="1" spans="1:13" x14ac:dyDescent="0.25">
      <c r="A1" s="13"/>
      <c r="B1" s="13"/>
      <c r="C1" s="14"/>
      <c r="D1" s="15"/>
      <c r="E1" s="15"/>
      <c r="F1" s="94"/>
      <c r="G1" s="94"/>
      <c r="H1" s="13"/>
      <c r="I1" s="13"/>
    </row>
    <row r="2" spans="1:13" x14ac:dyDescent="0.25">
      <c r="I2" s="13"/>
    </row>
    <row r="3" spans="1:13" ht="24" customHeight="1" x14ac:dyDescent="0.25">
      <c r="A3" s="470" t="s">
        <v>67</v>
      </c>
      <c r="B3" s="470"/>
      <c r="C3" s="470"/>
      <c r="D3" s="470"/>
      <c r="E3" s="470"/>
      <c r="F3" s="470"/>
      <c r="G3" s="470"/>
      <c r="H3" s="470"/>
      <c r="I3" s="470"/>
    </row>
    <row r="4" spans="1:13" ht="21" thickBot="1" x14ac:dyDescent="0.35">
      <c r="A4" s="56"/>
      <c r="B4" s="56"/>
      <c r="C4" s="56"/>
      <c r="D4" s="56"/>
      <c r="E4" s="56"/>
      <c r="F4" s="96"/>
      <c r="G4" s="96"/>
      <c r="H4" s="56"/>
      <c r="I4" s="13"/>
    </row>
    <row r="5" spans="1:13" x14ac:dyDescent="0.25">
      <c r="A5" s="119" t="s">
        <v>0</v>
      </c>
      <c r="B5" s="488" t="str">
        <f>IF(KS!B6="","",KS!B6)</f>
        <v/>
      </c>
      <c r="C5" s="489"/>
      <c r="D5" s="489"/>
      <c r="E5" s="489"/>
      <c r="F5" s="489"/>
      <c r="G5" s="489"/>
      <c r="H5" s="489"/>
      <c r="I5" s="490"/>
    </row>
    <row r="6" spans="1:13" x14ac:dyDescent="0.25">
      <c r="A6" s="120" t="s">
        <v>1</v>
      </c>
      <c r="B6" s="491" t="str">
        <f>IF(KS!B7="","",KS!B7)</f>
        <v/>
      </c>
      <c r="C6" s="492"/>
      <c r="D6" s="492"/>
      <c r="E6" s="492"/>
      <c r="F6" s="492"/>
      <c r="G6" s="492"/>
      <c r="H6" s="492"/>
      <c r="I6" s="493"/>
    </row>
    <row r="7" spans="1:13" ht="15.75" thickBot="1" x14ac:dyDescent="0.3">
      <c r="A7" s="121" t="s">
        <v>61</v>
      </c>
      <c r="B7" s="504" t="str">
        <f>IF(KS!B8="","",KS!B8)</f>
        <v>Schéma štátnej pomoci na ochranu životného prostredia v oblasti znižovania znečisťovania ovzdušia a zlepšenia jeho kvality pre programové obdobie 2014-2020 (notifikovaná schéma štátnej pomoci)</v>
      </c>
      <c r="C7" s="505"/>
      <c r="D7" s="505"/>
      <c r="E7" s="505"/>
      <c r="F7" s="505"/>
      <c r="G7" s="505"/>
      <c r="H7" s="505"/>
      <c r="I7" s="506"/>
    </row>
    <row r="8" spans="1:13" ht="24" customHeight="1" x14ac:dyDescent="0.25">
      <c r="A8" s="64"/>
      <c r="B8" s="65"/>
      <c r="C8" s="65"/>
      <c r="D8" s="65"/>
      <c r="E8" s="65"/>
      <c r="F8" s="97"/>
      <c r="G8" s="97"/>
      <c r="H8" s="65"/>
      <c r="I8" s="55"/>
    </row>
    <row r="9" spans="1:13" ht="24" customHeight="1" thickBot="1" x14ac:dyDescent="0.3">
      <c r="A9" s="78" t="s">
        <v>57</v>
      </c>
      <c r="B9" s="77"/>
      <c r="C9" s="77"/>
      <c r="D9" s="77"/>
      <c r="E9" s="77"/>
      <c r="F9" s="98"/>
      <c r="G9" s="98"/>
      <c r="H9" s="77"/>
      <c r="I9" s="65"/>
    </row>
    <row r="10" spans="1:13" ht="24" customHeight="1" thickBot="1" x14ac:dyDescent="0.3">
      <c r="A10" s="478" t="s">
        <v>105</v>
      </c>
      <c r="B10" s="479"/>
      <c r="C10" s="479"/>
      <c r="D10" s="479"/>
      <c r="E10" s="479"/>
      <c r="F10" s="479"/>
      <c r="G10" s="480"/>
      <c r="H10" s="66"/>
      <c r="I10" s="66"/>
    </row>
    <row r="11" spans="1:13" ht="38.25" x14ac:dyDescent="0.25">
      <c r="A11" s="127" t="s">
        <v>2</v>
      </c>
      <c r="B11" s="128" t="s">
        <v>5</v>
      </c>
      <c r="C11" s="128" t="s">
        <v>3</v>
      </c>
      <c r="D11" s="128" t="s">
        <v>4</v>
      </c>
      <c r="E11" s="128" t="s">
        <v>28</v>
      </c>
      <c r="F11" s="128" t="s">
        <v>25</v>
      </c>
      <c r="G11" s="129" t="s">
        <v>104</v>
      </c>
      <c r="H11" s="125" t="s">
        <v>33</v>
      </c>
      <c r="I11" s="112" t="s">
        <v>34</v>
      </c>
    </row>
    <row r="12" spans="1:13" ht="28.5" x14ac:dyDescent="0.25">
      <c r="A12" s="130" t="s">
        <v>91</v>
      </c>
      <c r="B12" s="111" t="s">
        <v>18</v>
      </c>
      <c r="C12" s="39"/>
      <c r="D12" s="4">
        <v>1</v>
      </c>
      <c r="E12" s="82">
        <v>100</v>
      </c>
      <c r="F12" s="84">
        <f>D12*E12</f>
        <v>100</v>
      </c>
      <c r="G12" s="131">
        <f>ROUND(F12*20/100+F12,2)</f>
        <v>120</v>
      </c>
      <c r="H12" s="126" t="s">
        <v>142</v>
      </c>
      <c r="I12" s="51"/>
      <c r="J12" s="23"/>
      <c r="L12" s="6"/>
      <c r="M12" s="6"/>
    </row>
    <row r="13" spans="1:13" ht="30" x14ac:dyDescent="0.25">
      <c r="A13" s="130" t="s">
        <v>92</v>
      </c>
      <c r="B13" s="111" t="s">
        <v>18</v>
      </c>
      <c r="C13" s="39"/>
      <c r="D13" s="4">
        <v>1</v>
      </c>
      <c r="E13" s="82">
        <v>100</v>
      </c>
      <c r="F13" s="84">
        <f t="shared" ref="F13:F21" si="0">D13*E13</f>
        <v>100</v>
      </c>
      <c r="G13" s="131">
        <f t="shared" ref="G13:G21" si="1">ROUND(F13*20/100+F13,2)</f>
        <v>120</v>
      </c>
      <c r="H13" s="126"/>
      <c r="I13" s="51" t="s">
        <v>97</v>
      </c>
      <c r="J13" s="23"/>
      <c r="L13" s="6"/>
      <c r="M13" s="6"/>
    </row>
    <row r="14" spans="1:13" x14ac:dyDescent="0.25">
      <c r="A14" s="130" t="s">
        <v>93</v>
      </c>
      <c r="B14" s="111" t="s">
        <v>18</v>
      </c>
      <c r="C14" s="39"/>
      <c r="D14" s="4"/>
      <c r="E14" s="82"/>
      <c r="F14" s="84">
        <f t="shared" si="0"/>
        <v>0</v>
      </c>
      <c r="G14" s="131">
        <f t="shared" si="1"/>
        <v>0</v>
      </c>
      <c r="H14" s="126"/>
      <c r="I14" s="51"/>
      <c r="J14" s="23"/>
      <c r="L14" s="6"/>
      <c r="M14" s="6"/>
    </row>
    <row r="15" spans="1:13" ht="42.75" x14ac:dyDescent="0.25">
      <c r="A15" s="130" t="s">
        <v>94</v>
      </c>
      <c r="B15" s="111" t="s">
        <v>43</v>
      </c>
      <c r="C15" s="39"/>
      <c r="D15" s="4">
        <v>1</v>
      </c>
      <c r="E15" s="82">
        <v>100</v>
      </c>
      <c r="F15" s="84">
        <f t="shared" si="0"/>
        <v>100</v>
      </c>
      <c r="G15" s="131">
        <f t="shared" si="1"/>
        <v>120</v>
      </c>
      <c r="H15" s="126"/>
      <c r="I15" s="51" t="s">
        <v>97</v>
      </c>
      <c r="J15" s="23"/>
      <c r="L15" s="6"/>
      <c r="M15" s="6"/>
    </row>
    <row r="16" spans="1:13" x14ac:dyDescent="0.25">
      <c r="A16" s="130" t="s">
        <v>95</v>
      </c>
      <c r="B16" s="111" t="s">
        <v>75</v>
      </c>
      <c r="C16" s="39"/>
      <c r="D16" s="4"/>
      <c r="E16" s="82"/>
      <c r="F16" s="84">
        <f t="shared" si="0"/>
        <v>0</v>
      </c>
      <c r="G16" s="131">
        <f t="shared" si="1"/>
        <v>0</v>
      </c>
      <c r="H16" s="126"/>
      <c r="I16" s="51"/>
      <c r="J16" s="23"/>
      <c r="L16" s="6"/>
      <c r="M16" s="6"/>
    </row>
    <row r="17" spans="1:13" x14ac:dyDescent="0.25">
      <c r="A17" s="7" t="s">
        <v>96</v>
      </c>
      <c r="B17" s="8"/>
      <c r="C17" s="40"/>
      <c r="D17" s="4"/>
      <c r="E17" s="82"/>
      <c r="F17" s="84">
        <f t="shared" si="0"/>
        <v>0</v>
      </c>
      <c r="G17" s="131">
        <f t="shared" si="1"/>
        <v>0</v>
      </c>
      <c r="H17" s="126"/>
      <c r="I17" s="51"/>
      <c r="J17" s="23"/>
      <c r="L17" s="6"/>
      <c r="M17" s="6"/>
    </row>
    <row r="18" spans="1:13" x14ac:dyDescent="0.25">
      <c r="A18" s="7" t="s">
        <v>96</v>
      </c>
      <c r="B18" s="8"/>
      <c r="C18" s="60"/>
      <c r="D18" s="61"/>
      <c r="E18" s="83"/>
      <c r="F18" s="84">
        <f t="shared" si="0"/>
        <v>0</v>
      </c>
      <c r="G18" s="131">
        <f t="shared" si="1"/>
        <v>0</v>
      </c>
      <c r="H18" s="126"/>
      <c r="I18" s="51"/>
      <c r="J18" s="23"/>
      <c r="L18" s="6"/>
      <c r="M18" s="6"/>
    </row>
    <row r="19" spans="1:13" x14ac:dyDescent="0.25">
      <c r="A19" s="7" t="s">
        <v>96</v>
      </c>
      <c r="B19" s="8"/>
      <c r="C19" s="60"/>
      <c r="D19" s="61"/>
      <c r="E19" s="83"/>
      <c r="F19" s="84">
        <f t="shared" si="0"/>
        <v>0</v>
      </c>
      <c r="G19" s="131">
        <f t="shared" si="1"/>
        <v>0</v>
      </c>
      <c r="H19" s="126"/>
      <c r="I19" s="51"/>
      <c r="J19" s="23"/>
      <c r="L19" s="6"/>
      <c r="M19" s="6"/>
    </row>
    <row r="20" spans="1:13" x14ac:dyDescent="0.25">
      <c r="A20" s="7" t="s">
        <v>96</v>
      </c>
      <c r="B20" s="8"/>
      <c r="C20" s="60"/>
      <c r="D20" s="61"/>
      <c r="E20" s="83"/>
      <c r="F20" s="84">
        <f t="shared" si="0"/>
        <v>0</v>
      </c>
      <c r="G20" s="131">
        <f t="shared" si="1"/>
        <v>0</v>
      </c>
      <c r="H20" s="126"/>
      <c r="I20" s="51"/>
      <c r="J20" s="23"/>
      <c r="L20" s="6"/>
      <c r="M20" s="6"/>
    </row>
    <row r="21" spans="1:13" ht="15.75" thickBot="1" x14ac:dyDescent="0.3">
      <c r="A21" s="132" t="s">
        <v>96</v>
      </c>
      <c r="B21" s="133"/>
      <c r="C21" s="60"/>
      <c r="D21" s="61"/>
      <c r="E21" s="83"/>
      <c r="F21" s="134">
        <f t="shared" si="0"/>
        <v>0</v>
      </c>
      <c r="G21" s="136">
        <f t="shared" si="1"/>
        <v>0</v>
      </c>
      <c r="H21" s="126"/>
      <c r="I21" s="51"/>
      <c r="J21" s="23"/>
      <c r="L21" s="6"/>
      <c r="M21" s="6"/>
    </row>
    <row r="22" spans="1:13" ht="15.75" thickBot="1" x14ac:dyDescent="0.3">
      <c r="A22" s="494" t="s">
        <v>27</v>
      </c>
      <c r="B22" s="495"/>
      <c r="C22" s="495"/>
      <c r="D22" s="495"/>
      <c r="E22" s="496"/>
      <c r="F22" s="135">
        <f>SUM(F12:F21)</f>
        <v>300</v>
      </c>
      <c r="G22" s="135">
        <f>SUM(G12:G21)</f>
        <v>360</v>
      </c>
      <c r="H22" s="49"/>
      <c r="I22" s="50"/>
      <c r="J22" s="23"/>
      <c r="L22" s="6"/>
      <c r="M22" s="6"/>
    </row>
    <row r="23" spans="1:13" s="70" customFormat="1" ht="15.75" thickBot="1" x14ac:dyDescent="0.3">
      <c r="A23" s="122"/>
      <c r="B23" s="122"/>
      <c r="C23" s="122"/>
      <c r="D23" s="122"/>
      <c r="E23" s="122"/>
      <c r="F23" s="99"/>
      <c r="G23" s="99"/>
      <c r="H23" s="68"/>
      <c r="I23" s="32"/>
      <c r="J23" s="123"/>
      <c r="L23" s="124"/>
      <c r="M23" s="124"/>
    </row>
    <row r="24" spans="1:13" ht="24" customHeight="1" thickBot="1" x14ac:dyDescent="0.3">
      <c r="A24" s="475" t="s">
        <v>106</v>
      </c>
      <c r="B24" s="476"/>
      <c r="C24" s="476"/>
      <c r="D24" s="476"/>
      <c r="E24" s="476"/>
      <c r="F24" s="476"/>
      <c r="G24" s="477"/>
      <c r="H24" s="58"/>
      <c r="I24" s="58"/>
      <c r="J24" s="23"/>
      <c r="L24" s="6"/>
      <c r="M24" s="6"/>
    </row>
    <row r="25" spans="1:13" ht="38.25" x14ac:dyDescent="0.25">
      <c r="A25" s="46" t="s">
        <v>2</v>
      </c>
      <c r="B25" s="46" t="s">
        <v>5</v>
      </c>
      <c r="C25" s="46" t="s">
        <v>3</v>
      </c>
      <c r="D25" s="46" t="s">
        <v>4</v>
      </c>
      <c r="E25" s="46" t="s">
        <v>28</v>
      </c>
      <c r="F25" s="46" t="s">
        <v>25</v>
      </c>
      <c r="G25" s="46" t="s">
        <v>104</v>
      </c>
      <c r="H25" s="112" t="s">
        <v>33</v>
      </c>
      <c r="I25" s="112" t="s">
        <v>34</v>
      </c>
      <c r="J25" s="23"/>
      <c r="L25" s="6"/>
      <c r="M25" s="6"/>
    </row>
    <row r="26" spans="1:13" ht="28.5" x14ac:dyDescent="0.25">
      <c r="A26" s="110" t="s">
        <v>91</v>
      </c>
      <c r="B26" s="111" t="s">
        <v>18</v>
      </c>
      <c r="C26" s="39"/>
      <c r="D26" s="4"/>
      <c r="E26" s="82"/>
      <c r="F26" s="84">
        <f t="shared" ref="F26:F35" si="2">D26*E26</f>
        <v>0</v>
      </c>
      <c r="G26" s="84">
        <f t="shared" ref="G26:G35" si="3">ROUND(F26*20/100+F26,2)</f>
        <v>0</v>
      </c>
      <c r="H26" s="5"/>
      <c r="I26" s="51"/>
      <c r="J26" s="23"/>
      <c r="L26" s="6"/>
      <c r="M26" s="6"/>
    </row>
    <row r="27" spans="1:13" ht="30" x14ac:dyDescent="0.25">
      <c r="A27" s="110" t="s">
        <v>92</v>
      </c>
      <c r="B27" s="111" t="s">
        <v>18</v>
      </c>
      <c r="C27" s="39"/>
      <c r="D27" s="4"/>
      <c r="E27" s="82"/>
      <c r="F27" s="84">
        <f t="shared" si="2"/>
        <v>0</v>
      </c>
      <c r="G27" s="84">
        <f t="shared" si="3"/>
        <v>0</v>
      </c>
      <c r="H27" s="5"/>
      <c r="I27" s="51" t="s">
        <v>97</v>
      </c>
      <c r="J27" s="23"/>
      <c r="L27" s="6"/>
      <c r="M27" s="6"/>
    </row>
    <row r="28" spans="1:13" x14ac:dyDescent="0.25">
      <c r="A28" s="110" t="s">
        <v>93</v>
      </c>
      <c r="B28" s="111" t="s">
        <v>18</v>
      </c>
      <c r="C28" s="39"/>
      <c r="D28" s="4"/>
      <c r="E28" s="82"/>
      <c r="F28" s="84">
        <f t="shared" si="2"/>
        <v>0</v>
      </c>
      <c r="G28" s="84">
        <f t="shared" si="3"/>
        <v>0</v>
      </c>
      <c r="H28" s="5"/>
      <c r="I28" s="51"/>
      <c r="J28" s="23"/>
      <c r="L28" s="6"/>
      <c r="M28" s="6"/>
    </row>
    <row r="29" spans="1:13" ht="42.75" x14ac:dyDescent="0.25">
      <c r="A29" s="110" t="s">
        <v>94</v>
      </c>
      <c r="B29" s="111" t="s">
        <v>43</v>
      </c>
      <c r="C29" s="39"/>
      <c r="D29" s="4"/>
      <c r="E29" s="82"/>
      <c r="F29" s="84">
        <f t="shared" si="2"/>
        <v>0</v>
      </c>
      <c r="G29" s="84">
        <f t="shared" si="3"/>
        <v>0</v>
      </c>
      <c r="H29" s="5"/>
      <c r="I29" s="51" t="s">
        <v>97</v>
      </c>
      <c r="J29" s="23"/>
      <c r="L29" s="6"/>
      <c r="M29" s="6"/>
    </row>
    <row r="30" spans="1:13" x14ac:dyDescent="0.25">
      <c r="A30" s="110" t="s">
        <v>95</v>
      </c>
      <c r="B30" s="111" t="s">
        <v>75</v>
      </c>
      <c r="C30" s="39"/>
      <c r="D30" s="4"/>
      <c r="E30" s="82"/>
      <c r="F30" s="84">
        <f t="shared" si="2"/>
        <v>0</v>
      </c>
      <c r="G30" s="84">
        <f t="shared" si="3"/>
        <v>0</v>
      </c>
      <c r="H30" s="5"/>
      <c r="I30" s="51"/>
      <c r="J30" s="23"/>
      <c r="L30" s="6"/>
      <c r="M30" s="6"/>
    </row>
    <row r="31" spans="1:13" x14ac:dyDescent="0.25">
      <c r="A31" s="57" t="s">
        <v>96</v>
      </c>
      <c r="B31" s="8"/>
      <c r="C31" s="40"/>
      <c r="D31" s="4"/>
      <c r="E31" s="82"/>
      <c r="F31" s="84">
        <f t="shared" si="2"/>
        <v>0</v>
      </c>
      <c r="G31" s="84">
        <f t="shared" si="3"/>
        <v>0</v>
      </c>
      <c r="H31" s="5"/>
      <c r="I31" s="51"/>
      <c r="J31" s="23"/>
      <c r="L31" s="6"/>
      <c r="M31" s="6"/>
    </row>
    <row r="32" spans="1:13" x14ac:dyDescent="0.25">
      <c r="A32" s="57" t="s">
        <v>96</v>
      </c>
      <c r="B32" s="8"/>
      <c r="C32" s="60"/>
      <c r="D32" s="61"/>
      <c r="E32" s="83"/>
      <c r="F32" s="84">
        <f t="shared" si="2"/>
        <v>0</v>
      </c>
      <c r="G32" s="84">
        <f t="shared" si="3"/>
        <v>0</v>
      </c>
      <c r="H32" s="5"/>
      <c r="I32" s="51"/>
      <c r="J32" s="23"/>
      <c r="L32" s="6"/>
      <c r="M32" s="6"/>
    </row>
    <row r="33" spans="1:13" x14ac:dyDescent="0.25">
      <c r="A33" s="57" t="s">
        <v>96</v>
      </c>
      <c r="B33" s="8"/>
      <c r="C33" s="60"/>
      <c r="D33" s="61"/>
      <c r="E33" s="83"/>
      <c r="F33" s="84">
        <f t="shared" si="2"/>
        <v>0</v>
      </c>
      <c r="G33" s="84">
        <f t="shared" si="3"/>
        <v>0</v>
      </c>
      <c r="H33" s="5"/>
      <c r="I33" s="51"/>
      <c r="J33" s="23"/>
      <c r="L33" s="6"/>
      <c r="M33" s="6"/>
    </row>
    <row r="34" spans="1:13" x14ac:dyDescent="0.25">
      <c r="A34" s="57" t="s">
        <v>96</v>
      </c>
      <c r="B34" s="8"/>
      <c r="C34" s="60"/>
      <c r="D34" s="61"/>
      <c r="E34" s="83"/>
      <c r="F34" s="84">
        <f t="shared" si="2"/>
        <v>0</v>
      </c>
      <c r="G34" s="84">
        <f t="shared" si="3"/>
        <v>0</v>
      </c>
      <c r="H34" s="5"/>
      <c r="I34" s="51"/>
      <c r="J34" s="23"/>
      <c r="L34" s="6"/>
      <c r="M34" s="6"/>
    </row>
    <row r="35" spans="1:13" x14ac:dyDescent="0.25">
      <c r="A35" s="57" t="s">
        <v>96</v>
      </c>
      <c r="B35" s="8"/>
      <c r="C35" s="60"/>
      <c r="D35" s="61"/>
      <c r="E35" s="83"/>
      <c r="F35" s="84">
        <f t="shared" si="2"/>
        <v>0</v>
      </c>
      <c r="G35" s="84">
        <f t="shared" si="3"/>
        <v>0</v>
      </c>
      <c r="H35" s="5"/>
      <c r="I35" s="51"/>
      <c r="J35" s="23"/>
      <c r="L35" s="6"/>
      <c r="M35" s="6"/>
    </row>
    <row r="36" spans="1:13" ht="15.75" thickBot="1" x14ac:dyDescent="0.3">
      <c r="A36" s="474" t="s">
        <v>27</v>
      </c>
      <c r="B36" s="474"/>
      <c r="C36" s="474"/>
      <c r="D36" s="474"/>
      <c r="E36" s="474"/>
      <c r="F36" s="80">
        <f>SUM(F26:F35)</f>
        <v>0</v>
      </c>
      <c r="G36" s="80">
        <f>SUM(G26:G35)</f>
        <v>0</v>
      </c>
      <c r="H36" s="49"/>
      <c r="I36" s="50"/>
      <c r="J36" s="23"/>
      <c r="L36" s="6"/>
      <c r="M36" s="6"/>
    </row>
    <row r="37" spans="1:13" ht="16.5" customHeight="1" thickBot="1" x14ac:dyDescent="0.3">
      <c r="A37" s="481" t="s">
        <v>84</v>
      </c>
      <c r="B37" s="482"/>
      <c r="C37" s="482"/>
      <c r="D37" s="482"/>
      <c r="E37" s="483"/>
      <c r="F37" s="81">
        <f>F22+F36</f>
        <v>300</v>
      </c>
      <c r="G37" s="81">
        <f>G22+G36</f>
        <v>360</v>
      </c>
      <c r="H37" s="49"/>
      <c r="J37" s="23"/>
      <c r="L37" s="6"/>
      <c r="M37" s="6"/>
    </row>
    <row r="38" spans="1:13" ht="24" customHeight="1" x14ac:dyDescent="0.25">
      <c r="A38" s="67"/>
      <c r="B38" s="67"/>
      <c r="C38" s="67"/>
      <c r="D38" s="67"/>
      <c r="E38" s="67"/>
      <c r="F38" s="99"/>
      <c r="G38" s="99"/>
      <c r="H38" s="68"/>
      <c r="I38" s="32"/>
      <c r="J38" s="23"/>
      <c r="L38" s="6"/>
      <c r="M38" s="6"/>
    </row>
    <row r="39" spans="1:13" ht="24" customHeight="1" x14ac:dyDescent="0.25">
      <c r="A39" s="78" t="s">
        <v>66</v>
      </c>
      <c r="B39" s="77"/>
      <c r="C39" s="77"/>
      <c r="D39" s="77"/>
      <c r="E39" s="77"/>
      <c r="F39" s="100"/>
      <c r="G39" s="100"/>
      <c r="H39" s="69"/>
      <c r="I39" s="70"/>
    </row>
    <row r="40" spans="1:13" ht="32.25" customHeight="1" x14ac:dyDescent="0.25">
      <c r="A40" s="484" t="s">
        <v>110</v>
      </c>
      <c r="B40" s="484"/>
      <c r="C40" s="484"/>
      <c r="D40" s="484"/>
      <c r="E40" s="484"/>
      <c r="F40" s="484"/>
      <c r="G40" s="484"/>
      <c r="H40" s="484"/>
      <c r="I40" s="484"/>
    </row>
    <row r="41" spans="1:13" ht="16.5" thickBot="1" x14ac:dyDescent="0.3">
      <c r="A41" s="71"/>
      <c r="B41" s="71"/>
      <c r="C41" s="71"/>
      <c r="D41" s="71"/>
      <c r="E41" s="71"/>
      <c r="F41" s="101"/>
      <c r="G41" s="101"/>
      <c r="H41" s="71"/>
      <c r="I41" s="71"/>
    </row>
    <row r="42" spans="1:13" ht="24" customHeight="1" thickBot="1" x14ac:dyDescent="0.3">
      <c r="A42" s="478" t="s">
        <v>105</v>
      </c>
      <c r="B42" s="479"/>
      <c r="C42" s="479"/>
      <c r="D42" s="479"/>
      <c r="E42" s="479"/>
      <c r="F42" s="479"/>
      <c r="G42" s="480"/>
      <c r="H42" s="66"/>
      <c r="I42" s="66"/>
    </row>
    <row r="43" spans="1:13" ht="25.5" x14ac:dyDescent="0.25">
      <c r="A43" s="507" t="s">
        <v>2</v>
      </c>
      <c r="B43" s="508"/>
      <c r="C43" s="507" t="s">
        <v>5</v>
      </c>
      <c r="D43" s="509"/>
      <c r="E43" s="508"/>
      <c r="F43" s="46" t="s">
        <v>25</v>
      </c>
      <c r="G43" s="46" t="s">
        <v>104</v>
      </c>
      <c r="H43" s="72"/>
      <c r="I43" s="72"/>
    </row>
    <row r="44" spans="1:13" ht="15" customHeight="1" x14ac:dyDescent="0.25">
      <c r="A44" s="468" t="str">
        <f t="shared" ref="A44:A53" si="4">A12</f>
        <v>Prípravná a projektová dokumentácia</v>
      </c>
      <c r="B44" s="469"/>
      <c r="C44" s="471" t="str">
        <f t="shared" ref="C44:C53" si="5">B12</f>
        <v>021 Stavby</v>
      </c>
      <c r="D44" s="472"/>
      <c r="E44" s="473"/>
      <c r="F44" s="84">
        <f t="shared" ref="F44:F53" si="6">$F$54*100/$F$22*F12/100</f>
        <v>100</v>
      </c>
      <c r="G44" s="84">
        <f t="shared" ref="G44:G53" si="7">F44*20/100+F44</f>
        <v>120</v>
      </c>
      <c r="H44" s="73"/>
      <c r="I44" s="74"/>
    </row>
    <row r="45" spans="1:13" ht="15" customHeight="1" x14ac:dyDescent="0.25">
      <c r="A45" s="468" t="str">
        <f t="shared" si="4"/>
        <v>Stavebné práce</v>
      </c>
      <c r="B45" s="469"/>
      <c r="C45" s="471" t="str">
        <f t="shared" si="5"/>
        <v>021 Stavby</v>
      </c>
      <c r="D45" s="472"/>
      <c r="E45" s="473"/>
      <c r="F45" s="84">
        <f t="shared" si="6"/>
        <v>100</v>
      </c>
      <c r="G45" s="84">
        <f t="shared" si="7"/>
        <v>120</v>
      </c>
      <c r="H45" s="73"/>
      <c r="I45" s="74"/>
    </row>
    <row r="46" spans="1:13" ht="15" customHeight="1" x14ac:dyDescent="0.25">
      <c r="A46" s="468" t="str">
        <f t="shared" si="4"/>
        <v>Stavebný dozor</v>
      </c>
      <c r="B46" s="469"/>
      <c r="C46" s="471" t="str">
        <f t="shared" si="5"/>
        <v>021 Stavby</v>
      </c>
      <c r="D46" s="472"/>
      <c r="E46" s="473"/>
      <c r="F46" s="84">
        <f t="shared" si="6"/>
        <v>0</v>
      </c>
      <c r="G46" s="84">
        <f t="shared" si="7"/>
        <v>0</v>
      </c>
      <c r="H46" s="73"/>
      <c r="I46" s="74"/>
    </row>
    <row r="47" spans="1:13" ht="30" customHeight="1" x14ac:dyDescent="0.25">
      <c r="A47" s="468" t="str">
        <f t="shared" si="4"/>
        <v>Technológia</v>
      </c>
      <c r="B47" s="469"/>
      <c r="C47" s="471" t="str">
        <f t="shared" si="5"/>
        <v>022 Samostatné hnuteľné veci a súbory hnuteľných vecí</v>
      </c>
      <c r="D47" s="472"/>
      <c r="E47" s="473"/>
      <c r="F47" s="84">
        <f t="shared" si="6"/>
        <v>100</v>
      </c>
      <c r="G47" s="84">
        <f t="shared" si="7"/>
        <v>120</v>
      </c>
      <c r="H47" s="75"/>
      <c r="I47" s="74"/>
    </row>
    <row r="48" spans="1:13" ht="15" customHeight="1" x14ac:dyDescent="0.25">
      <c r="A48" s="468" t="str">
        <f t="shared" si="4"/>
        <v>Nákup pozemkov</v>
      </c>
      <c r="B48" s="469"/>
      <c r="C48" s="471" t="str">
        <f t="shared" si="5"/>
        <v>027 Pozemky</v>
      </c>
      <c r="D48" s="472"/>
      <c r="E48" s="473"/>
      <c r="F48" s="84">
        <f t="shared" si="6"/>
        <v>0</v>
      </c>
      <c r="G48" s="84">
        <f t="shared" si="7"/>
        <v>0</v>
      </c>
      <c r="H48" s="73"/>
      <c r="I48" s="74"/>
    </row>
    <row r="49" spans="1:9" ht="15" customHeight="1" x14ac:dyDescent="0.25">
      <c r="A49" s="466" t="str">
        <f t="shared" si="4"/>
        <v>ďalší výdavok</v>
      </c>
      <c r="B49" s="467"/>
      <c r="C49" s="510">
        <f t="shared" si="5"/>
        <v>0</v>
      </c>
      <c r="D49" s="511"/>
      <c r="E49" s="512"/>
      <c r="F49" s="84">
        <f t="shared" si="6"/>
        <v>0</v>
      </c>
      <c r="G49" s="84">
        <f t="shared" si="7"/>
        <v>0</v>
      </c>
      <c r="H49" s="73"/>
      <c r="I49" s="74"/>
    </row>
    <row r="50" spans="1:9" ht="15" customHeight="1" x14ac:dyDescent="0.25">
      <c r="A50" s="466" t="str">
        <f t="shared" si="4"/>
        <v>ďalší výdavok</v>
      </c>
      <c r="B50" s="467"/>
      <c r="C50" s="510">
        <f t="shared" si="5"/>
        <v>0</v>
      </c>
      <c r="D50" s="511"/>
      <c r="E50" s="512"/>
      <c r="F50" s="84">
        <f t="shared" si="6"/>
        <v>0</v>
      </c>
      <c r="G50" s="84">
        <f t="shared" si="7"/>
        <v>0</v>
      </c>
      <c r="H50" s="73"/>
      <c r="I50" s="74"/>
    </row>
    <row r="51" spans="1:9" ht="15" customHeight="1" x14ac:dyDescent="0.25">
      <c r="A51" s="466" t="str">
        <f t="shared" si="4"/>
        <v>ďalší výdavok</v>
      </c>
      <c r="B51" s="467"/>
      <c r="C51" s="510">
        <f t="shared" si="5"/>
        <v>0</v>
      </c>
      <c r="D51" s="511"/>
      <c r="E51" s="512"/>
      <c r="F51" s="84">
        <f t="shared" si="6"/>
        <v>0</v>
      </c>
      <c r="G51" s="84">
        <f t="shared" si="7"/>
        <v>0</v>
      </c>
      <c r="H51" s="73"/>
      <c r="I51" s="74"/>
    </row>
    <row r="52" spans="1:9" x14ac:dyDescent="0.25">
      <c r="A52" s="466" t="str">
        <f t="shared" si="4"/>
        <v>ďalší výdavok</v>
      </c>
      <c r="B52" s="467"/>
      <c r="C52" s="510">
        <f t="shared" si="5"/>
        <v>0</v>
      </c>
      <c r="D52" s="511"/>
      <c r="E52" s="512"/>
      <c r="F52" s="84">
        <f t="shared" si="6"/>
        <v>0</v>
      </c>
      <c r="G52" s="84">
        <f t="shared" si="7"/>
        <v>0</v>
      </c>
      <c r="H52" s="73"/>
      <c r="I52" s="74"/>
    </row>
    <row r="53" spans="1:9" x14ac:dyDescent="0.25">
      <c r="A53" s="466" t="str">
        <f t="shared" si="4"/>
        <v>ďalší výdavok</v>
      </c>
      <c r="B53" s="467"/>
      <c r="C53" s="510">
        <f t="shared" si="5"/>
        <v>0</v>
      </c>
      <c r="D53" s="511"/>
      <c r="E53" s="512"/>
      <c r="F53" s="84">
        <f t="shared" si="6"/>
        <v>0</v>
      </c>
      <c r="G53" s="84">
        <f t="shared" si="7"/>
        <v>0</v>
      </c>
      <c r="H53" s="73"/>
      <c r="I53" s="74"/>
    </row>
    <row r="54" spans="1:9" ht="15.75" customHeight="1" thickBot="1" x14ac:dyDescent="0.3">
      <c r="A54" s="500" t="s">
        <v>89</v>
      </c>
      <c r="B54" s="500"/>
      <c r="C54" s="500"/>
      <c r="D54" s="500"/>
      <c r="E54" s="500"/>
      <c r="F54" s="79">
        <f>F22-KS!E23</f>
        <v>300</v>
      </c>
      <c r="G54" s="79">
        <f>G22-KS!F23</f>
        <v>360</v>
      </c>
      <c r="H54" s="68"/>
      <c r="I54" s="32"/>
    </row>
    <row r="55" spans="1:9" ht="24" customHeight="1" thickBot="1" x14ac:dyDescent="0.3">
      <c r="A55" s="478" t="s">
        <v>108</v>
      </c>
      <c r="B55" s="479"/>
      <c r="C55" s="479"/>
      <c r="D55" s="479"/>
      <c r="E55" s="479"/>
      <c r="F55" s="479"/>
      <c r="G55" s="480"/>
      <c r="H55" s="68"/>
      <c r="I55" s="32"/>
    </row>
    <row r="56" spans="1:9" ht="25.5" x14ac:dyDescent="0.25">
      <c r="A56" s="526" t="s">
        <v>2</v>
      </c>
      <c r="B56" s="527"/>
      <c r="C56" s="526" t="s">
        <v>5</v>
      </c>
      <c r="D56" s="528"/>
      <c r="E56" s="527"/>
      <c r="F56" s="46" t="s">
        <v>25</v>
      </c>
      <c r="G56" s="46" t="s">
        <v>104</v>
      </c>
      <c r="H56" s="68"/>
      <c r="I56" s="32"/>
    </row>
    <row r="57" spans="1:9" ht="15" customHeight="1" x14ac:dyDescent="0.25">
      <c r="A57" s="468" t="str">
        <f>A26</f>
        <v>Prípravná a projektová dokumentácia</v>
      </c>
      <c r="B57" s="469"/>
      <c r="C57" s="471" t="str">
        <f>B26</f>
        <v>021 Stavby</v>
      </c>
      <c r="D57" s="472"/>
      <c r="E57" s="473"/>
      <c r="F57" s="84" t="e">
        <f>$F$67*100/$F$36*F26/100</f>
        <v>#DIV/0!</v>
      </c>
      <c r="G57" s="84" t="e">
        <f t="shared" ref="G57:G66" si="8">F57*20/100+F57</f>
        <v>#DIV/0!</v>
      </c>
      <c r="H57" s="68"/>
      <c r="I57" s="32"/>
    </row>
    <row r="58" spans="1:9" ht="15" customHeight="1" x14ac:dyDescent="0.25">
      <c r="A58" s="468" t="str">
        <f t="shared" ref="A58:A66" si="9">A27</f>
        <v>Stavebné práce</v>
      </c>
      <c r="B58" s="469"/>
      <c r="C58" s="471" t="str">
        <f t="shared" ref="C58:C66" si="10">B27</f>
        <v>021 Stavby</v>
      </c>
      <c r="D58" s="472"/>
      <c r="E58" s="473"/>
      <c r="F58" s="84" t="e">
        <f t="shared" ref="F58:F66" si="11">$F$67*100/$F$36*F27/100</f>
        <v>#DIV/0!</v>
      </c>
      <c r="G58" s="84" t="e">
        <f t="shared" si="8"/>
        <v>#DIV/0!</v>
      </c>
      <c r="H58" s="68"/>
      <c r="I58" s="32"/>
    </row>
    <row r="59" spans="1:9" ht="15" customHeight="1" x14ac:dyDescent="0.25">
      <c r="A59" s="468" t="str">
        <f t="shared" si="9"/>
        <v>Stavebný dozor</v>
      </c>
      <c r="B59" s="469"/>
      <c r="C59" s="471" t="str">
        <f t="shared" si="10"/>
        <v>021 Stavby</v>
      </c>
      <c r="D59" s="472"/>
      <c r="E59" s="473"/>
      <c r="F59" s="84" t="e">
        <f t="shared" si="11"/>
        <v>#DIV/0!</v>
      </c>
      <c r="G59" s="84" t="e">
        <f t="shared" si="8"/>
        <v>#DIV/0!</v>
      </c>
      <c r="H59" s="68"/>
      <c r="I59" s="32"/>
    </row>
    <row r="60" spans="1:9" ht="28.5" customHeight="1" x14ac:dyDescent="0.25">
      <c r="A60" s="468" t="str">
        <f t="shared" si="9"/>
        <v>Technológia</v>
      </c>
      <c r="B60" s="469"/>
      <c r="C60" s="471" t="str">
        <f t="shared" si="10"/>
        <v>022 Samostatné hnuteľné veci a súbory hnuteľných vecí</v>
      </c>
      <c r="D60" s="472"/>
      <c r="E60" s="473"/>
      <c r="F60" s="84" t="e">
        <f t="shared" si="11"/>
        <v>#DIV/0!</v>
      </c>
      <c r="G60" s="84" t="e">
        <f t="shared" si="8"/>
        <v>#DIV/0!</v>
      </c>
      <c r="H60" s="68"/>
      <c r="I60" s="32"/>
    </row>
    <row r="61" spans="1:9" x14ac:dyDescent="0.25">
      <c r="A61" s="468" t="str">
        <f t="shared" si="9"/>
        <v>Nákup pozemkov</v>
      </c>
      <c r="B61" s="469"/>
      <c r="C61" s="471" t="str">
        <f t="shared" si="10"/>
        <v>027 Pozemky</v>
      </c>
      <c r="D61" s="472"/>
      <c r="E61" s="473"/>
      <c r="F61" s="84" t="e">
        <f t="shared" si="11"/>
        <v>#DIV/0!</v>
      </c>
      <c r="G61" s="84" t="e">
        <f t="shared" si="8"/>
        <v>#DIV/0!</v>
      </c>
      <c r="H61" s="68"/>
      <c r="I61" s="32"/>
    </row>
    <row r="62" spans="1:9" x14ac:dyDescent="0.25">
      <c r="A62" s="466" t="str">
        <f t="shared" si="9"/>
        <v>ďalší výdavok</v>
      </c>
      <c r="B62" s="467"/>
      <c r="C62" s="510">
        <f t="shared" si="10"/>
        <v>0</v>
      </c>
      <c r="D62" s="511"/>
      <c r="E62" s="512"/>
      <c r="F62" s="84" t="e">
        <f t="shared" si="11"/>
        <v>#DIV/0!</v>
      </c>
      <c r="G62" s="84" t="e">
        <f t="shared" si="8"/>
        <v>#DIV/0!</v>
      </c>
      <c r="H62" s="68"/>
      <c r="I62" s="32"/>
    </row>
    <row r="63" spans="1:9" x14ac:dyDescent="0.25">
      <c r="A63" s="466" t="str">
        <f t="shared" si="9"/>
        <v>ďalší výdavok</v>
      </c>
      <c r="B63" s="467"/>
      <c r="C63" s="510">
        <f t="shared" si="10"/>
        <v>0</v>
      </c>
      <c r="D63" s="511"/>
      <c r="E63" s="512"/>
      <c r="F63" s="84" t="e">
        <f t="shared" si="11"/>
        <v>#DIV/0!</v>
      </c>
      <c r="G63" s="84" t="e">
        <f t="shared" si="8"/>
        <v>#DIV/0!</v>
      </c>
      <c r="H63" s="68"/>
      <c r="I63" s="32"/>
    </row>
    <row r="64" spans="1:9" x14ac:dyDescent="0.25">
      <c r="A64" s="466" t="str">
        <f t="shared" si="9"/>
        <v>ďalší výdavok</v>
      </c>
      <c r="B64" s="467"/>
      <c r="C64" s="510">
        <f t="shared" si="10"/>
        <v>0</v>
      </c>
      <c r="D64" s="511"/>
      <c r="E64" s="512"/>
      <c r="F64" s="84" t="e">
        <f t="shared" si="11"/>
        <v>#DIV/0!</v>
      </c>
      <c r="G64" s="84" t="e">
        <f t="shared" si="8"/>
        <v>#DIV/0!</v>
      </c>
      <c r="H64" s="68"/>
      <c r="I64" s="32"/>
    </row>
    <row r="65" spans="1:17" x14ac:dyDescent="0.25">
      <c r="A65" s="466" t="str">
        <f t="shared" si="9"/>
        <v>ďalší výdavok</v>
      </c>
      <c r="B65" s="467"/>
      <c r="C65" s="510">
        <f t="shared" si="10"/>
        <v>0</v>
      </c>
      <c r="D65" s="511"/>
      <c r="E65" s="512"/>
      <c r="F65" s="84" t="e">
        <f t="shared" si="11"/>
        <v>#DIV/0!</v>
      </c>
      <c r="G65" s="84" t="e">
        <f t="shared" si="8"/>
        <v>#DIV/0!</v>
      </c>
      <c r="H65" s="68"/>
      <c r="I65" s="32"/>
    </row>
    <row r="66" spans="1:17" x14ac:dyDescent="0.25">
      <c r="A66" s="466" t="str">
        <f t="shared" si="9"/>
        <v>ďalší výdavok</v>
      </c>
      <c r="B66" s="467"/>
      <c r="C66" s="510">
        <f t="shared" si="10"/>
        <v>0</v>
      </c>
      <c r="D66" s="511"/>
      <c r="E66" s="512"/>
      <c r="F66" s="84" t="e">
        <f t="shared" si="11"/>
        <v>#DIV/0!</v>
      </c>
      <c r="G66" s="84" t="e">
        <f t="shared" si="8"/>
        <v>#DIV/0!</v>
      </c>
      <c r="H66" s="68"/>
      <c r="I66" s="32"/>
    </row>
    <row r="67" spans="1:17" ht="15.75" customHeight="1" thickBot="1" x14ac:dyDescent="0.3">
      <c r="A67" s="500" t="s">
        <v>89</v>
      </c>
      <c r="B67" s="500"/>
      <c r="C67" s="500"/>
      <c r="D67" s="500"/>
      <c r="E67" s="500"/>
      <c r="F67" s="79">
        <f>F36-KS!E37</f>
        <v>0</v>
      </c>
      <c r="G67" s="79">
        <f>G36-KS!F37</f>
        <v>0</v>
      </c>
      <c r="H67" s="68"/>
      <c r="I67" s="32"/>
    </row>
    <row r="68" spans="1:17" ht="15.75" customHeight="1" thickBot="1" x14ac:dyDescent="0.3">
      <c r="A68" s="529" t="s">
        <v>90</v>
      </c>
      <c r="B68" s="530"/>
      <c r="C68" s="530"/>
      <c r="D68" s="530"/>
      <c r="E68" s="531"/>
      <c r="F68" s="92">
        <f>F37-KS!E38</f>
        <v>300</v>
      </c>
      <c r="G68" s="93">
        <f>G37-KS!F38</f>
        <v>360</v>
      </c>
      <c r="H68" s="68"/>
      <c r="I68" s="32"/>
    </row>
    <row r="69" spans="1:17" ht="24" customHeight="1" x14ac:dyDescent="0.3">
      <c r="A69" s="44"/>
      <c r="B69" s="44"/>
      <c r="C69" s="44"/>
      <c r="D69" s="44"/>
      <c r="E69" s="44"/>
      <c r="F69" s="102"/>
      <c r="G69" s="102"/>
      <c r="H69" s="76"/>
      <c r="I69" s="70"/>
    </row>
    <row r="70" spans="1:17" ht="24" customHeight="1" thickBot="1" x14ac:dyDescent="0.35">
      <c r="A70" s="114" t="s">
        <v>65</v>
      </c>
      <c r="B70" s="113"/>
      <c r="C70" s="113"/>
      <c r="D70" s="113"/>
      <c r="E70" s="113"/>
      <c r="F70" s="102"/>
      <c r="G70" s="102"/>
      <c r="H70" s="76"/>
      <c r="I70" s="70"/>
    </row>
    <row r="71" spans="1:17" ht="15" customHeight="1" thickBot="1" x14ac:dyDescent="0.35">
      <c r="A71" s="518" t="s">
        <v>62</v>
      </c>
      <c r="B71" s="519"/>
      <c r="C71" s="519"/>
      <c r="D71" s="519"/>
      <c r="E71" s="519"/>
      <c r="F71" s="516">
        <v>0.9</v>
      </c>
      <c r="G71" s="517"/>
      <c r="H71" s="76"/>
      <c r="I71" s="70"/>
    </row>
    <row r="72" spans="1:17" ht="15" customHeight="1" thickBot="1" x14ac:dyDescent="0.35">
      <c r="A72" s="513" t="s">
        <v>64</v>
      </c>
      <c r="B72" s="514"/>
      <c r="C72" s="514"/>
      <c r="D72" s="514"/>
      <c r="E72" s="515"/>
      <c r="F72" s="103">
        <f>F54*F71</f>
        <v>270</v>
      </c>
      <c r="G72" s="103">
        <f>G54*F71</f>
        <v>324</v>
      </c>
      <c r="H72" s="44"/>
    </row>
    <row r="73" spans="1:17" x14ac:dyDescent="0.25">
      <c r="A73" s="10"/>
      <c r="B73" s="10"/>
      <c r="C73" s="11"/>
      <c r="D73" s="12"/>
      <c r="E73" s="12"/>
      <c r="F73" s="104"/>
      <c r="G73" s="104"/>
      <c r="H73" s="10"/>
    </row>
    <row r="74" spans="1:17" x14ac:dyDescent="0.25">
      <c r="A74" s="10"/>
      <c r="B74" s="10"/>
      <c r="C74" s="11"/>
      <c r="D74" s="12"/>
      <c r="E74" s="12"/>
      <c r="F74" s="104"/>
      <c r="G74" s="104"/>
    </row>
    <row r="75" spans="1:17" x14ac:dyDescent="0.25">
      <c r="A75" s="10"/>
      <c r="B75" s="10"/>
      <c r="C75" s="11"/>
      <c r="D75" s="12"/>
      <c r="E75" s="12"/>
      <c r="F75" s="104"/>
      <c r="G75" s="104"/>
    </row>
    <row r="76" spans="1:17" x14ac:dyDescent="0.25">
      <c r="A76" s="10" t="s">
        <v>50</v>
      </c>
      <c r="B76" s="10"/>
      <c r="C76" s="11"/>
      <c r="D76" s="12"/>
      <c r="E76" s="12"/>
      <c r="F76" s="104"/>
      <c r="G76" s="104"/>
      <c r="H76" s="10"/>
      <c r="I76" s="35"/>
    </row>
    <row r="77" spans="1:17" x14ac:dyDescent="0.25">
      <c r="A77" s="10"/>
      <c r="B77" s="10"/>
      <c r="C77" s="11"/>
      <c r="D77" s="12"/>
      <c r="E77" s="12"/>
      <c r="F77" s="104"/>
      <c r="G77" s="104"/>
      <c r="H77" s="10"/>
      <c r="I77" s="2" t="s">
        <v>41</v>
      </c>
      <c r="J77" s="520" t="s">
        <v>56</v>
      </c>
      <c r="K77" s="521"/>
      <c r="L77" s="521"/>
      <c r="M77" s="521"/>
      <c r="N77" s="521"/>
      <c r="O77" s="521"/>
      <c r="P77" s="521"/>
      <c r="Q77" s="522"/>
    </row>
    <row r="78" spans="1:17" x14ac:dyDescent="0.25">
      <c r="A78" s="10"/>
      <c r="B78" s="10"/>
      <c r="C78" s="11"/>
      <c r="D78" s="12"/>
      <c r="E78" s="12"/>
      <c r="F78" s="104"/>
      <c r="G78" s="104"/>
      <c r="H78" s="10"/>
    </row>
    <row r="79" spans="1:17" ht="16.5" customHeight="1" x14ac:dyDescent="0.25">
      <c r="A79" s="498" t="s">
        <v>40</v>
      </c>
      <c r="B79" s="499"/>
      <c r="C79" s="499"/>
      <c r="D79" s="499"/>
      <c r="E79" s="499"/>
      <c r="F79" s="499"/>
      <c r="G79" s="499"/>
      <c r="H79" s="499"/>
      <c r="I79" s="13"/>
    </row>
    <row r="80" spans="1:17" ht="47.25" customHeight="1" x14ac:dyDescent="0.25">
      <c r="A80" s="497" t="s">
        <v>112</v>
      </c>
      <c r="B80" s="497"/>
      <c r="C80" s="497"/>
      <c r="D80" s="497"/>
      <c r="E80" s="497"/>
      <c r="F80" s="497"/>
      <c r="G80" s="497"/>
      <c r="H80" s="497"/>
      <c r="I80" s="497"/>
      <c r="J80" s="523" t="s">
        <v>112</v>
      </c>
      <c r="K80" s="524"/>
      <c r="L80" s="524"/>
      <c r="M80" s="524"/>
      <c r="N80" s="524"/>
      <c r="O80" s="524"/>
      <c r="P80" s="524"/>
      <c r="Q80" s="525"/>
    </row>
    <row r="81" spans="1:9" ht="32.25" customHeight="1" x14ac:dyDescent="0.25">
      <c r="A81" s="497" t="s">
        <v>51</v>
      </c>
      <c r="B81" s="497"/>
      <c r="C81" s="497"/>
      <c r="D81" s="497"/>
      <c r="E81" s="497"/>
      <c r="F81" s="497"/>
      <c r="G81" s="497"/>
      <c r="H81" s="497"/>
      <c r="I81" s="497"/>
    </row>
    <row r="82" spans="1:9" ht="31.5" customHeight="1" x14ac:dyDescent="0.25">
      <c r="A82" s="501" t="s">
        <v>68</v>
      </c>
      <c r="B82" s="502"/>
      <c r="C82" s="502"/>
      <c r="D82" s="502"/>
      <c r="E82" s="502"/>
      <c r="F82" s="502"/>
      <c r="G82" s="502"/>
      <c r="H82" s="502"/>
      <c r="I82" s="503"/>
    </row>
    <row r="83" spans="1:9" x14ac:dyDescent="0.25">
      <c r="A83" s="485" t="s">
        <v>58</v>
      </c>
      <c r="B83" s="486"/>
      <c r="C83" s="486"/>
      <c r="D83" s="486"/>
      <c r="E83" s="486"/>
      <c r="F83" s="486"/>
      <c r="G83" s="486"/>
      <c r="H83" s="486"/>
      <c r="I83" s="487"/>
    </row>
    <row r="84" spans="1:9" ht="27" customHeight="1" x14ac:dyDescent="0.25">
      <c r="A84" s="20"/>
      <c r="B84" s="20"/>
      <c r="C84" s="21"/>
      <c r="D84" s="22"/>
      <c r="E84" s="22"/>
      <c r="F84" s="105"/>
      <c r="G84" s="105"/>
      <c r="H84" s="20"/>
      <c r="I84" s="13"/>
    </row>
    <row r="85" spans="1:9" hidden="1" x14ac:dyDescent="0.25">
      <c r="A85" s="13"/>
      <c r="B85" s="13"/>
      <c r="C85" s="14"/>
      <c r="D85" s="15"/>
      <c r="E85" s="15"/>
      <c r="F85" s="94"/>
      <c r="G85" s="94"/>
      <c r="H85" s="13"/>
      <c r="I85" s="13"/>
    </row>
    <row r="86" spans="1:9" ht="31.5" hidden="1" customHeight="1" x14ac:dyDescent="0.25">
      <c r="A86" s="36"/>
      <c r="B86" s="36"/>
      <c r="C86" s="36"/>
      <c r="D86" s="36"/>
      <c r="E86" s="36"/>
      <c r="F86" s="106"/>
      <c r="G86" s="106"/>
      <c r="H86" s="36"/>
      <c r="I86" s="13"/>
    </row>
    <row r="87" spans="1:9" ht="15" hidden="1" customHeight="1" x14ac:dyDescent="0.25">
      <c r="A87" s="42"/>
      <c r="B87" s="42"/>
      <c r="C87" s="37"/>
      <c r="D87" s="38"/>
      <c r="E87" s="13"/>
      <c r="F87" s="107"/>
      <c r="G87" s="107"/>
      <c r="H87" s="42"/>
      <c r="I87" s="13"/>
    </row>
    <row r="88" spans="1:9" ht="16.5" hidden="1" customHeight="1" x14ac:dyDescent="0.25">
      <c r="A88" s="13"/>
      <c r="B88" s="13"/>
      <c r="C88" s="14"/>
      <c r="D88" s="15"/>
      <c r="E88" s="23"/>
      <c r="F88" s="94"/>
      <c r="G88" s="94"/>
      <c r="H88" s="13"/>
      <c r="I88" s="13"/>
    </row>
    <row r="89" spans="1:9" hidden="1" x14ac:dyDescent="0.25">
      <c r="A89" s="13" t="s">
        <v>18</v>
      </c>
      <c r="B89" s="13"/>
      <c r="C89" s="14"/>
      <c r="D89" s="15"/>
      <c r="E89" s="23"/>
      <c r="F89" s="94"/>
      <c r="G89" s="94"/>
      <c r="H89" s="13"/>
      <c r="I89" s="13"/>
    </row>
    <row r="90" spans="1:9" ht="15" hidden="1" customHeight="1" x14ac:dyDescent="0.25">
      <c r="A90" s="23" t="s">
        <v>43</v>
      </c>
      <c r="B90" s="13"/>
      <c r="C90" s="14"/>
      <c r="D90" s="15"/>
      <c r="E90" s="23"/>
      <c r="F90" s="94"/>
      <c r="G90" s="94"/>
      <c r="H90" s="13"/>
      <c r="I90" s="13"/>
    </row>
    <row r="91" spans="1:9" ht="15" hidden="1" customHeight="1" x14ac:dyDescent="0.25">
      <c r="A91" s="23" t="s">
        <v>75</v>
      </c>
      <c r="B91" s="13"/>
      <c r="C91" s="14"/>
      <c r="D91" s="15"/>
      <c r="E91" s="15"/>
      <c r="F91" s="94"/>
      <c r="G91" s="94"/>
      <c r="H91" s="13"/>
      <c r="I91" s="13"/>
    </row>
    <row r="92" spans="1:9" ht="15" hidden="1" customHeight="1" x14ac:dyDescent="0.25">
      <c r="A92" s="52"/>
      <c r="B92" s="53"/>
      <c r="C92" s="54"/>
      <c r="D92" s="52"/>
      <c r="E92" s="53"/>
      <c r="F92" s="108"/>
      <c r="G92" s="108"/>
      <c r="H92" s="53"/>
      <c r="I92" s="13"/>
    </row>
    <row r="93" spans="1:9" ht="15" hidden="1" customHeight="1" x14ac:dyDescent="0.25">
      <c r="A93" s="53" t="s">
        <v>71</v>
      </c>
      <c r="B93" s="53"/>
      <c r="C93" s="54"/>
      <c r="D93" s="52"/>
      <c r="E93" s="53"/>
      <c r="F93" s="108"/>
      <c r="G93" s="108"/>
      <c r="H93" s="53"/>
      <c r="I93" s="13"/>
    </row>
    <row r="94" spans="1:9" hidden="1" x14ac:dyDescent="0.25">
      <c r="A94" s="53" t="s">
        <v>69</v>
      </c>
      <c r="B94" s="53"/>
      <c r="C94" s="54"/>
      <c r="D94" s="52"/>
      <c r="E94" s="53"/>
      <c r="F94" s="108"/>
      <c r="G94" s="108"/>
      <c r="H94" s="53"/>
      <c r="I94" s="13"/>
    </row>
    <row r="95" spans="1:9" hidden="1" x14ac:dyDescent="0.25">
      <c r="A95" s="53" t="s">
        <v>52</v>
      </c>
      <c r="B95" s="53"/>
      <c r="C95" s="54"/>
      <c r="D95" s="52"/>
      <c r="E95" s="53"/>
      <c r="F95" s="108"/>
      <c r="G95" s="108"/>
      <c r="H95" s="53"/>
      <c r="I95" s="13"/>
    </row>
    <row r="96" spans="1:9" hidden="1" x14ac:dyDescent="0.25">
      <c r="A96" s="53" t="s">
        <v>70</v>
      </c>
      <c r="B96" s="53"/>
      <c r="C96" s="54"/>
      <c r="D96" s="52"/>
      <c r="E96" s="53"/>
      <c r="F96" s="108"/>
      <c r="G96" s="108"/>
      <c r="H96" s="53"/>
      <c r="I96" s="13"/>
    </row>
    <row r="97" spans="1:9" hidden="1" x14ac:dyDescent="0.25">
      <c r="A97" s="52"/>
      <c r="B97" s="53"/>
      <c r="C97" s="54"/>
      <c r="D97" s="52"/>
      <c r="E97" s="52"/>
      <c r="F97" s="108"/>
      <c r="G97" s="108"/>
      <c r="H97" s="53"/>
      <c r="I97" s="13"/>
    </row>
    <row r="98" spans="1:9" ht="15" hidden="1" customHeight="1" x14ac:dyDescent="0.25">
      <c r="A98" s="52"/>
      <c r="B98" s="53"/>
      <c r="C98" s="54"/>
      <c r="D98" s="52"/>
      <c r="E98" s="52"/>
      <c r="F98" s="108"/>
      <c r="G98" s="108"/>
      <c r="H98" s="53"/>
      <c r="I98" s="13"/>
    </row>
    <row r="99" spans="1:9" hidden="1" x14ac:dyDescent="0.25">
      <c r="A99" s="53"/>
      <c r="B99" s="53"/>
      <c r="C99" s="54"/>
      <c r="D99" s="52"/>
      <c r="E99" s="52"/>
      <c r="F99" s="108"/>
      <c r="G99" s="108"/>
      <c r="H99" s="53"/>
      <c r="I99" s="13"/>
    </row>
    <row r="100" spans="1:9" hidden="1" x14ac:dyDescent="0.25">
      <c r="A100" t="s">
        <v>59</v>
      </c>
      <c r="B100" s="53"/>
      <c r="C100" s="54"/>
      <c r="D100" s="52"/>
      <c r="E100" s="52"/>
      <c r="F100" s="108"/>
      <c r="G100" s="108"/>
      <c r="H100" s="53"/>
      <c r="I100" s="13"/>
    </row>
    <row r="101" spans="1:9" hidden="1" x14ac:dyDescent="0.25">
      <c r="A101" s="59" t="s">
        <v>82</v>
      </c>
      <c r="B101" s="53"/>
      <c r="C101" s="54"/>
      <c r="D101" s="52"/>
      <c r="E101" s="52"/>
      <c r="F101" s="108"/>
      <c r="G101" s="108"/>
      <c r="H101" s="53"/>
      <c r="I101" s="13"/>
    </row>
    <row r="102" spans="1:9" hidden="1" x14ac:dyDescent="0.25">
      <c r="A102" s="59" t="s">
        <v>83</v>
      </c>
      <c r="B102" s="53"/>
      <c r="C102" s="54"/>
      <c r="D102" s="52"/>
      <c r="E102" s="52"/>
      <c r="F102" s="108"/>
      <c r="G102" s="108"/>
      <c r="H102" s="53"/>
      <c r="I102" s="13"/>
    </row>
    <row r="103" spans="1:9" ht="14.25" hidden="1" customHeight="1" x14ac:dyDescent="0.25">
      <c r="A103" s="13"/>
      <c r="B103" s="13"/>
      <c r="C103" s="14"/>
      <c r="D103" s="15"/>
      <c r="E103" s="15"/>
      <c r="F103" s="94"/>
      <c r="G103" s="94"/>
      <c r="H103" s="13"/>
      <c r="I103" s="13"/>
    </row>
    <row r="104" spans="1:9" ht="15" hidden="1" customHeight="1" x14ac:dyDescent="0.25">
      <c r="A104" s="13" t="s">
        <v>79</v>
      </c>
      <c r="B104" s="13"/>
      <c r="C104" s="14"/>
      <c r="D104" s="15"/>
      <c r="E104" s="15"/>
      <c r="F104" s="94"/>
      <c r="G104" s="94"/>
      <c r="H104" s="13"/>
      <c r="I104" s="13"/>
    </row>
    <row r="105" spans="1:9" ht="15" hidden="1" customHeight="1" x14ac:dyDescent="0.25">
      <c r="A105" s="13" t="s">
        <v>80</v>
      </c>
      <c r="B105" s="13"/>
      <c r="C105" s="14"/>
      <c r="D105" s="15"/>
      <c r="E105" s="15"/>
      <c r="F105" s="94"/>
      <c r="G105" s="94"/>
      <c r="H105" s="13"/>
      <c r="I105" s="13"/>
    </row>
    <row r="106" spans="1:9" ht="15" hidden="1" customHeight="1" x14ac:dyDescent="0.25">
      <c r="A106" s="13" t="s">
        <v>81</v>
      </c>
      <c r="B106" s="13"/>
      <c r="C106" s="14"/>
      <c r="D106" s="15"/>
      <c r="E106" s="15"/>
      <c r="F106" s="94"/>
      <c r="G106" s="94"/>
      <c r="H106" s="13"/>
      <c r="I106" s="13"/>
    </row>
    <row r="107" spans="1:9" ht="15" hidden="1" customHeight="1" x14ac:dyDescent="0.25">
      <c r="A107" s="13"/>
      <c r="B107" s="13"/>
      <c r="C107" s="14"/>
      <c r="D107" s="15"/>
      <c r="E107" s="15"/>
      <c r="F107" s="94"/>
      <c r="G107" s="94"/>
      <c r="H107" s="13"/>
      <c r="I107" s="13"/>
    </row>
    <row r="108" spans="1:9" ht="15" hidden="1" customHeight="1" x14ac:dyDescent="0.25">
      <c r="A108" s="13" t="s">
        <v>63</v>
      </c>
      <c r="B108" s="13"/>
      <c r="C108" s="14"/>
      <c r="D108" s="15"/>
      <c r="E108" s="15"/>
      <c r="F108" s="94"/>
      <c r="G108" s="94"/>
      <c r="H108" s="13"/>
      <c r="I108" s="13"/>
    </row>
    <row r="109" spans="1:9" ht="15" hidden="1" customHeight="1" x14ac:dyDescent="0.25">
      <c r="A109" s="13" t="s">
        <v>78</v>
      </c>
      <c r="B109" s="13"/>
      <c r="C109" s="14"/>
      <c r="D109" s="15"/>
      <c r="E109" s="15"/>
      <c r="F109" s="94"/>
      <c r="G109" s="94"/>
      <c r="H109" s="13"/>
      <c r="I109" s="13"/>
    </row>
    <row r="110" spans="1:9" ht="15" hidden="1" customHeight="1" x14ac:dyDescent="0.25">
      <c r="A110" s="13"/>
      <c r="B110" s="13"/>
      <c r="C110" s="14"/>
      <c r="D110" s="15"/>
      <c r="E110" s="15"/>
      <c r="F110" s="94"/>
      <c r="G110" s="94"/>
      <c r="H110" s="13"/>
      <c r="I110" s="13"/>
    </row>
    <row r="111" spans="1:9" ht="15" hidden="1" customHeight="1" x14ac:dyDescent="0.25">
      <c r="A111" s="13" t="s">
        <v>76</v>
      </c>
      <c r="B111" s="13"/>
      <c r="C111" s="14"/>
      <c r="D111" s="15"/>
      <c r="E111" s="15"/>
      <c r="F111" s="94"/>
      <c r="G111" s="94"/>
      <c r="H111" s="13"/>
      <c r="I111" s="13"/>
    </row>
    <row r="112" spans="1:9" ht="15" hidden="1" customHeight="1" x14ac:dyDescent="0.25">
      <c r="A112" s="13" t="s">
        <v>77</v>
      </c>
      <c r="B112" s="13"/>
      <c r="C112" s="14"/>
      <c r="D112" s="15"/>
      <c r="E112" s="15"/>
      <c r="F112" s="94"/>
      <c r="G112" s="94"/>
      <c r="H112" s="13"/>
      <c r="I112" s="13"/>
    </row>
    <row r="113" spans="1:9" ht="15" customHeight="1" x14ac:dyDescent="0.25">
      <c r="A113" s="13"/>
      <c r="B113" s="13"/>
      <c r="C113" s="14"/>
      <c r="D113" s="15"/>
      <c r="E113" s="15"/>
      <c r="F113" s="94"/>
      <c r="G113" s="94"/>
      <c r="H113" s="13"/>
      <c r="I113" s="13"/>
    </row>
    <row r="114" spans="1:9" ht="15" customHeight="1" x14ac:dyDescent="0.25">
      <c r="A114" s="13"/>
      <c r="B114" s="13"/>
      <c r="C114" s="14"/>
      <c r="D114" s="15"/>
      <c r="E114" s="15"/>
      <c r="F114" s="94"/>
      <c r="G114" s="94"/>
      <c r="H114" s="13"/>
      <c r="I114" s="13"/>
    </row>
    <row r="115" spans="1:9" ht="15" customHeight="1" x14ac:dyDescent="0.25">
      <c r="A115" s="13"/>
      <c r="B115" s="13"/>
      <c r="C115" s="14"/>
      <c r="D115" s="15"/>
      <c r="E115" s="15"/>
      <c r="F115" s="94"/>
      <c r="G115" s="94"/>
      <c r="H115" s="13"/>
      <c r="I115" s="13"/>
    </row>
    <row r="116" spans="1:9" ht="15" customHeight="1" x14ac:dyDescent="0.25">
      <c r="A116" s="13"/>
      <c r="B116" s="13"/>
      <c r="C116" s="14"/>
      <c r="D116" s="15"/>
      <c r="E116" s="15"/>
      <c r="F116" s="94"/>
      <c r="G116" s="94"/>
      <c r="H116" s="13"/>
      <c r="I116" s="13"/>
    </row>
    <row r="117" spans="1:9" ht="15" customHeight="1" x14ac:dyDescent="0.25">
      <c r="A117" s="13"/>
      <c r="B117" s="13"/>
      <c r="C117" s="14"/>
      <c r="D117" s="15"/>
      <c r="E117" s="15"/>
      <c r="F117" s="94"/>
      <c r="G117" s="94"/>
      <c r="H117" s="13"/>
      <c r="I117" s="13"/>
    </row>
    <row r="118" spans="1:9" ht="15" customHeight="1" x14ac:dyDescent="0.25">
      <c r="A118" s="13"/>
      <c r="B118" s="13"/>
      <c r="C118" s="14"/>
      <c r="D118" s="15"/>
      <c r="E118" s="15"/>
      <c r="F118" s="94"/>
      <c r="G118" s="94"/>
      <c r="H118" s="13"/>
      <c r="I118" s="13"/>
    </row>
    <row r="119" spans="1:9" ht="15" customHeight="1" x14ac:dyDescent="0.25">
      <c r="A119" s="13"/>
      <c r="B119" s="13"/>
      <c r="C119" s="14"/>
      <c r="D119" s="15"/>
      <c r="E119" s="15"/>
      <c r="F119" s="94"/>
      <c r="G119" s="94"/>
      <c r="H119" s="13"/>
      <c r="I119" s="13"/>
    </row>
    <row r="120" spans="1:9" ht="15" customHeight="1" x14ac:dyDescent="0.25">
      <c r="A120" s="13"/>
      <c r="B120" s="13"/>
      <c r="C120" s="14"/>
      <c r="D120" s="15"/>
      <c r="E120" s="15"/>
      <c r="F120" s="94"/>
      <c r="G120" s="94"/>
      <c r="H120" s="13"/>
      <c r="I120" s="13"/>
    </row>
    <row r="121" spans="1:9" ht="15" customHeight="1" x14ac:dyDescent="0.25">
      <c r="A121" s="13"/>
      <c r="B121" s="13"/>
      <c r="C121" s="14"/>
      <c r="D121" s="15"/>
      <c r="E121" s="15"/>
      <c r="F121" s="94"/>
      <c r="G121" s="94"/>
      <c r="H121" s="13"/>
      <c r="I121" s="13"/>
    </row>
    <row r="122" spans="1:9" ht="15" customHeight="1" x14ac:dyDescent="0.25">
      <c r="A122" s="13"/>
      <c r="B122" s="13"/>
      <c r="C122" s="14"/>
      <c r="D122" s="15"/>
      <c r="E122" s="15"/>
      <c r="F122" s="94"/>
      <c r="G122" s="94"/>
      <c r="H122" s="13"/>
      <c r="I122" s="13"/>
    </row>
    <row r="123" spans="1:9" ht="15" customHeight="1" x14ac:dyDescent="0.25">
      <c r="A123" s="13"/>
      <c r="B123" s="13"/>
      <c r="C123" s="14"/>
      <c r="D123" s="15"/>
      <c r="E123" s="15"/>
      <c r="F123" s="94"/>
      <c r="G123" s="94"/>
      <c r="H123" s="13"/>
      <c r="I123" s="13"/>
    </row>
    <row r="124" spans="1:9" ht="15" customHeight="1" x14ac:dyDescent="0.25">
      <c r="A124" s="13"/>
      <c r="B124" s="13"/>
      <c r="C124" s="14"/>
      <c r="D124" s="15"/>
      <c r="E124" s="15"/>
      <c r="F124" s="94"/>
      <c r="G124" s="94"/>
      <c r="H124" s="13"/>
      <c r="I124" s="13"/>
    </row>
    <row r="125" spans="1:9" ht="15" customHeight="1" x14ac:dyDescent="0.25">
      <c r="A125" s="13"/>
      <c r="B125" s="13"/>
      <c r="C125" s="14"/>
      <c r="D125" s="15"/>
      <c r="E125" s="15"/>
      <c r="F125" s="94"/>
      <c r="G125" s="94"/>
      <c r="H125" s="13"/>
      <c r="I125" s="13"/>
    </row>
    <row r="126" spans="1:9" ht="15" customHeight="1" x14ac:dyDescent="0.25">
      <c r="A126" s="13"/>
      <c r="B126" s="13"/>
      <c r="C126" s="14"/>
      <c r="D126" s="15"/>
      <c r="E126" s="15"/>
      <c r="F126" s="94"/>
      <c r="G126" s="94"/>
      <c r="H126" s="13"/>
      <c r="I126" s="13"/>
    </row>
    <row r="127" spans="1:9" ht="15" customHeight="1" x14ac:dyDescent="0.25">
      <c r="A127" s="13"/>
      <c r="B127" s="13"/>
      <c r="C127" s="14"/>
      <c r="D127" s="15"/>
      <c r="E127" s="15"/>
      <c r="F127" s="94"/>
      <c r="G127" s="94"/>
      <c r="H127" s="13"/>
      <c r="I127" s="13"/>
    </row>
    <row r="128" spans="1:9" ht="15" customHeight="1" x14ac:dyDescent="0.25">
      <c r="A128" s="13"/>
      <c r="B128" s="13"/>
      <c r="C128" s="14"/>
      <c r="D128" s="15"/>
      <c r="E128" s="15"/>
      <c r="F128" s="94"/>
      <c r="G128" s="94"/>
      <c r="H128" s="13"/>
      <c r="I128" s="13"/>
    </row>
    <row r="129" spans="1:9" ht="15" customHeight="1" x14ac:dyDescent="0.25">
      <c r="A129" s="13"/>
      <c r="B129" s="13"/>
      <c r="C129" s="14"/>
      <c r="D129" s="15"/>
      <c r="E129" s="15"/>
      <c r="F129" s="94"/>
      <c r="G129" s="94"/>
      <c r="H129" s="13"/>
      <c r="I129" s="13"/>
    </row>
    <row r="130" spans="1:9" ht="15" customHeight="1" x14ac:dyDescent="0.25">
      <c r="A130" s="13"/>
      <c r="B130" s="13"/>
      <c r="C130" s="14"/>
      <c r="D130" s="15"/>
      <c r="E130" s="15"/>
      <c r="F130" s="94"/>
      <c r="G130" s="94"/>
      <c r="H130" s="13"/>
      <c r="I130" s="13"/>
    </row>
    <row r="131" spans="1:9" ht="15" customHeight="1" x14ac:dyDescent="0.25">
      <c r="A131" s="13"/>
      <c r="B131" s="13"/>
      <c r="C131" s="14"/>
      <c r="D131" s="15"/>
      <c r="E131" s="15"/>
      <c r="F131" s="94"/>
      <c r="G131" s="94"/>
      <c r="H131" s="13"/>
      <c r="I131" s="13"/>
    </row>
    <row r="132" spans="1:9" ht="15" customHeight="1" x14ac:dyDescent="0.25">
      <c r="A132" s="13"/>
      <c r="B132" s="13"/>
      <c r="C132" s="14"/>
      <c r="D132" s="15"/>
      <c r="E132" s="15"/>
      <c r="F132" s="94"/>
      <c r="G132" s="94"/>
      <c r="H132" s="13"/>
      <c r="I132" s="13"/>
    </row>
    <row r="133" spans="1:9" ht="15" customHeight="1" x14ac:dyDescent="0.25">
      <c r="A133" s="13"/>
      <c r="B133" s="13"/>
      <c r="C133" s="14"/>
      <c r="D133" s="15"/>
      <c r="E133" s="15"/>
      <c r="F133" s="94"/>
      <c r="G133" s="94"/>
      <c r="H133" s="13"/>
      <c r="I133" s="13"/>
    </row>
    <row r="134" spans="1:9" ht="15" customHeight="1" x14ac:dyDescent="0.25">
      <c r="A134" s="13"/>
      <c r="B134" s="13"/>
      <c r="C134" s="14"/>
      <c r="D134" s="15"/>
      <c r="E134" s="15"/>
      <c r="F134" s="94"/>
      <c r="G134" s="94"/>
      <c r="H134" s="13"/>
      <c r="I134" s="13"/>
    </row>
    <row r="135" spans="1:9" ht="15" customHeight="1" x14ac:dyDescent="0.25">
      <c r="A135" s="13"/>
      <c r="B135" s="13"/>
      <c r="C135" s="14"/>
      <c r="D135" s="15"/>
      <c r="E135" s="15"/>
      <c r="F135" s="94"/>
      <c r="G135" s="94"/>
      <c r="H135" s="13"/>
      <c r="I135" s="13"/>
    </row>
    <row r="136" spans="1:9" ht="15" customHeight="1" x14ac:dyDescent="0.25">
      <c r="A136" s="13"/>
      <c r="B136" s="13"/>
      <c r="C136" s="14"/>
      <c r="D136" s="15"/>
      <c r="E136" s="15"/>
      <c r="F136" s="94"/>
      <c r="G136" s="94"/>
      <c r="H136" s="13"/>
      <c r="I136" s="13"/>
    </row>
    <row r="137" spans="1:9" ht="15" customHeight="1" x14ac:dyDescent="0.25">
      <c r="A137" s="13"/>
      <c r="B137" s="13"/>
      <c r="C137" s="14"/>
      <c r="D137" s="15"/>
      <c r="E137" s="15"/>
      <c r="F137" s="94"/>
      <c r="G137" s="94"/>
      <c r="H137" s="13"/>
      <c r="I137" s="13"/>
    </row>
    <row r="138" spans="1:9" ht="15" customHeight="1" x14ac:dyDescent="0.25">
      <c r="A138" s="13"/>
      <c r="B138" s="13"/>
      <c r="C138" s="14"/>
      <c r="D138" s="15"/>
      <c r="E138" s="15"/>
      <c r="F138" s="94"/>
      <c r="G138" s="94"/>
      <c r="H138" s="13"/>
      <c r="I138" s="13"/>
    </row>
    <row r="139" spans="1:9" ht="15" customHeight="1" x14ac:dyDescent="0.25">
      <c r="A139" s="13"/>
      <c r="B139" s="13"/>
      <c r="C139" s="14"/>
      <c r="D139" s="15"/>
      <c r="E139" s="15"/>
      <c r="F139" s="94"/>
      <c r="G139" s="94"/>
      <c r="H139" s="13"/>
      <c r="I139" s="13"/>
    </row>
    <row r="140" spans="1:9" ht="15" customHeight="1" x14ac:dyDescent="0.25">
      <c r="A140" s="13"/>
      <c r="B140" s="13"/>
      <c r="C140" s="14"/>
      <c r="D140" s="15"/>
      <c r="E140" s="15"/>
      <c r="F140" s="94"/>
      <c r="G140" s="94"/>
      <c r="H140" s="13"/>
      <c r="I140" s="13"/>
    </row>
    <row r="141" spans="1:9" ht="15" customHeight="1" x14ac:dyDescent="0.25">
      <c r="A141" s="13"/>
      <c r="B141" s="13"/>
      <c r="C141" s="14"/>
      <c r="D141" s="15"/>
      <c r="E141" s="15"/>
      <c r="F141" s="94"/>
      <c r="G141" s="94"/>
      <c r="H141" s="13"/>
      <c r="I141" s="13"/>
    </row>
    <row r="142" spans="1:9" ht="15" customHeight="1" x14ac:dyDescent="0.25"/>
    <row r="143" spans="1:9" ht="15" customHeight="1" x14ac:dyDescent="0.25"/>
    <row r="144" spans="1:9"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sheetData>
  <sheetProtection formatCells="0" formatColumns="0" formatRows="0" insertRows="0" selectLockedCells="1" autoFilter="0" pivotTables="0"/>
  <protectedRanges>
    <protectedRange sqref="I12:I21 I44:I53 I26:I35" name="Rozsah4"/>
    <protectedRange sqref="A12:B21 A26:B35 A44:B53 A57:B66" name="Rozsah3"/>
    <protectedRange sqref="D12:E21 D26:E35 D44:E53 D57:E66" name="Rozsah2_1"/>
    <protectedRange sqref="C12:C21 C26:C35 C44:C53 C57:C66" name="Rozsah1_1"/>
  </protectedRanges>
  <mergeCells count="69">
    <mergeCell ref="J77:Q77"/>
    <mergeCell ref="J80:Q80"/>
    <mergeCell ref="A56:B56"/>
    <mergeCell ref="C56:E56"/>
    <mergeCell ref="A57:B57"/>
    <mergeCell ref="C57:E57"/>
    <mergeCell ref="A58:B58"/>
    <mergeCell ref="C58:E58"/>
    <mergeCell ref="A66:B66"/>
    <mergeCell ref="C66:E66"/>
    <mergeCell ref="A67:E67"/>
    <mergeCell ref="A68:E68"/>
    <mergeCell ref="A60:B60"/>
    <mergeCell ref="C60:E60"/>
    <mergeCell ref="A61:B61"/>
    <mergeCell ref="C61:E61"/>
    <mergeCell ref="A63:B63"/>
    <mergeCell ref="A64:B64"/>
    <mergeCell ref="C62:E62"/>
    <mergeCell ref="C63:E63"/>
    <mergeCell ref="C64:E64"/>
    <mergeCell ref="A72:E72"/>
    <mergeCell ref="F71:G71"/>
    <mergeCell ref="A71:E71"/>
    <mergeCell ref="A59:B59"/>
    <mergeCell ref="A46:B46"/>
    <mergeCell ref="C59:E59"/>
    <mergeCell ref="C48:E48"/>
    <mergeCell ref="A49:B49"/>
    <mergeCell ref="A50:B50"/>
    <mergeCell ref="A51:B51"/>
    <mergeCell ref="C49:E49"/>
    <mergeCell ref="C50:E50"/>
    <mergeCell ref="C51:E51"/>
    <mergeCell ref="A65:B65"/>
    <mergeCell ref="C65:E65"/>
    <mergeCell ref="A62:B62"/>
    <mergeCell ref="A83:I83"/>
    <mergeCell ref="B5:I5"/>
    <mergeCell ref="B6:I6"/>
    <mergeCell ref="A22:E22"/>
    <mergeCell ref="A81:I81"/>
    <mergeCell ref="A79:H79"/>
    <mergeCell ref="A80:I80"/>
    <mergeCell ref="A54:E54"/>
    <mergeCell ref="A82:I82"/>
    <mergeCell ref="B7:I7"/>
    <mergeCell ref="A43:B43"/>
    <mergeCell ref="C43:E43"/>
    <mergeCell ref="C44:E44"/>
    <mergeCell ref="A55:G55"/>
    <mergeCell ref="C52:E52"/>
    <mergeCell ref="C53:E53"/>
    <mergeCell ref="A52:B52"/>
    <mergeCell ref="A53:B53"/>
    <mergeCell ref="A47:B47"/>
    <mergeCell ref="A48:B48"/>
    <mergeCell ref="A3:I3"/>
    <mergeCell ref="C47:E47"/>
    <mergeCell ref="C45:E45"/>
    <mergeCell ref="C46:E46"/>
    <mergeCell ref="A44:B44"/>
    <mergeCell ref="A45:B45"/>
    <mergeCell ref="A36:E36"/>
    <mergeCell ref="A24:G24"/>
    <mergeCell ref="A10:G10"/>
    <mergeCell ref="A37:E37"/>
    <mergeCell ref="A42:G42"/>
    <mergeCell ref="A40:I40"/>
  </mergeCells>
  <conditionalFormatting sqref="B5:B7">
    <cfRule type="containsBlanks" dxfId="2" priority="1">
      <formula>LEN(TRIM(B5))=0</formula>
    </cfRule>
  </conditionalFormatting>
  <dataValidations xWindow="566" yWindow="626" count="8">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2:I21 I26:I35"/>
    <dataValidation type="list" allowBlank="1" showInputMessage="1" showErrorMessage="1" prompt="Z roletového menu vyberte príslušný spôsob stanovenia výšky výdavku. V prípade potreby špecifikujte spôsob stanovenia výšky výdavku v poli &quot;Vecný popis výdavku&quot;" sqref="H26:H35 H12:H21">
      <formula1>$A$93:$A$96</formula1>
    </dataValidation>
    <dataValidation allowBlank="1" showInputMessage="1" showErrorMessage="1" prompt="Celkové oprávnené výdavky projektu v prípade žiadateľov s nárokom na vrátenie DPH, t.j. DPH nie je oprávneným výdavkom." sqref="F54:G54 F67:F68 G67"/>
    <dataValidation type="list" allowBlank="1" showInputMessage="1" showErrorMessage="1" sqref="I42">
      <formula1>#REF!</formula1>
    </dataValidation>
    <dataValidation type="list" allowBlank="1" showInputMessage="1" showErrorMessage="1" prompt="Z roletového menu vyberte príslušnú skupinu oprávnených výdavkov v súlade s prílohou výzvy č. 4 - Zoznam skupín oprávnených výdavkov_x000a_" sqref="B17:B21 B31:B35">
      <formula1>$A$89:$A$91</formula1>
    </dataValidation>
    <dataValidation allowBlank="1" showInputMessage="1" showErrorMessage="1" prompt="Celkové oprávnené výdavky projektu v prípade žiadateľov bez nároku na vrátenie DPH, t.j. DPH je oprávneným výdavkom." sqref="G68"/>
    <dataValidation allowBlank="1" showInputMessage="1" showErrorMessage="1" prompt="Výška nenávratného finančného príspevku v prípade žiadateľov bez nároku na vrátenie DPH, t.j. DPH je oprávneným výdavkom." sqref="G72"/>
    <dataValidation allowBlank="1" showInputMessage="1" showErrorMessage="1" prompt="Výška nenávratného finančného príspevku v prípade žiadateľov s nárokom na vrátenie DPH, t.j. DPH nie je oprávneným výdavkom." sqref="F72"/>
  </dataValidations>
  <printOptions horizontalCentered="1"/>
  <pageMargins left="0.78740157480314965" right="0.78740157480314965" top="1.7322834645669292" bottom="0.74803149606299213" header="0.70866141732283472" footer="0.31496062992125984"/>
  <pageSetup paperSize="9" scale="32" fitToHeight="0" orientation="portrait" r:id="rId1"/>
  <headerFooter>
    <oddHeader>&amp;LPríloha ŽoNFP č. 13 - Podporná dokumentácia k oprávnenosti výdavkov a výpočtu výšky NFP - rozpočet projektu
&amp;G&amp;C
&amp;G&amp;R
&amp;G</oddHeader>
    <oddFooter>&amp;R&amp;P/&amp;N</oddFooter>
  </headerFooter>
  <rowBreaks count="1" manualBreakCount="1">
    <brk id="38" max="8"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2:M66"/>
  <sheetViews>
    <sheetView view="pageBreakPreview" zoomScaleNormal="90" zoomScaleSheetLayoutView="100" workbookViewId="0">
      <selection activeCell="A42" sqref="A42:J42"/>
    </sheetView>
  </sheetViews>
  <sheetFormatPr defaultColWidth="9.140625" defaultRowHeight="15" x14ac:dyDescent="0.25"/>
  <cols>
    <col min="1" max="1" width="4.140625" style="1" customWidth="1"/>
    <col min="2" max="2" width="18.28515625" style="1" customWidth="1"/>
    <col min="3" max="3" width="7.7109375" style="1" customWidth="1"/>
    <col min="4" max="4" width="5.140625" style="1" customWidth="1"/>
    <col min="5" max="5" width="1.85546875" style="1" customWidth="1"/>
    <col min="6" max="6" width="11.42578125" style="1" customWidth="1"/>
    <col min="7" max="7" width="10.7109375" style="1" customWidth="1"/>
    <col min="8" max="8" width="12.7109375" style="1" customWidth="1"/>
    <col min="9" max="9" width="24.42578125" style="1" customWidth="1"/>
    <col min="10" max="10" width="31.85546875" style="1" customWidth="1"/>
    <col min="11" max="11" width="0" style="1" hidden="1" customWidth="1"/>
    <col min="12" max="12" width="9.140625" style="1" hidden="1" customWidth="1"/>
    <col min="13" max="15" width="0" style="1" hidden="1" customWidth="1"/>
    <col min="16" max="26" width="12.7109375" style="1" customWidth="1"/>
    <col min="27" max="16384" width="9.140625" style="1"/>
  </cols>
  <sheetData>
    <row r="2" spans="1:12" x14ac:dyDescent="0.25">
      <c r="A2" s="26"/>
      <c r="B2" s="26"/>
      <c r="C2" s="27"/>
      <c r="D2" s="27"/>
      <c r="E2" s="27"/>
      <c r="F2" s="27"/>
      <c r="G2" s="27"/>
      <c r="H2" s="27"/>
      <c r="I2" s="27"/>
      <c r="J2" s="27"/>
    </row>
    <row r="3" spans="1:12" ht="20.25" x14ac:dyDescent="0.3">
      <c r="A3" s="539" t="s">
        <v>36</v>
      </c>
      <c r="B3" s="539"/>
      <c r="C3" s="539"/>
      <c r="D3" s="539"/>
      <c r="E3" s="539"/>
      <c r="F3" s="539"/>
      <c r="G3" s="539"/>
      <c r="H3" s="539"/>
      <c r="I3" s="539"/>
      <c r="J3" s="539"/>
    </row>
    <row r="4" spans="1:12" x14ac:dyDescent="0.25">
      <c r="A4" s="26"/>
      <c r="B4" s="26"/>
      <c r="C4" s="27"/>
      <c r="D4" s="27"/>
      <c r="E4" s="27"/>
      <c r="F4" s="27"/>
      <c r="G4" s="27"/>
      <c r="H4" s="27"/>
      <c r="I4" s="27"/>
      <c r="J4" s="27"/>
    </row>
    <row r="5" spans="1:12" ht="15.75" thickBot="1" x14ac:dyDescent="0.3">
      <c r="A5" s="26"/>
      <c r="B5" s="26"/>
      <c r="C5" s="27"/>
      <c r="D5" s="27"/>
      <c r="E5" s="27"/>
      <c r="F5" s="27"/>
      <c r="G5" s="27"/>
      <c r="H5" s="27"/>
      <c r="I5" s="27"/>
      <c r="J5" s="27"/>
    </row>
    <row r="6" spans="1:12" x14ac:dyDescent="0.25">
      <c r="A6" s="456" t="s">
        <v>0</v>
      </c>
      <c r="B6" s="457"/>
      <c r="C6" s="458" t="str">
        <f>IF(KS!B6="","",KS!B6)</f>
        <v/>
      </c>
      <c r="D6" s="459"/>
      <c r="E6" s="459"/>
      <c r="F6" s="459"/>
      <c r="G6" s="459"/>
      <c r="H6" s="459"/>
      <c r="I6" s="459"/>
      <c r="J6" s="460"/>
    </row>
    <row r="7" spans="1:12" ht="15.75" thickBot="1" x14ac:dyDescent="0.3">
      <c r="A7" s="461" t="s">
        <v>1</v>
      </c>
      <c r="B7" s="462"/>
      <c r="C7" s="463" t="str">
        <f>IF(KS!B7="","",KS!B7)</f>
        <v/>
      </c>
      <c r="D7" s="464"/>
      <c r="E7" s="464"/>
      <c r="F7" s="464"/>
      <c r="G7" s="464"/>
      <c r="H7" s="464"/>
      <c r="I7" s="464"/>
      <c r="J7" s="465"/>
    </row>
    <row r="8" spans="1:12" s="10" customFormat="1" ht="14.25" x14ac:dyDescent="0.2"/>
    <row r="9" spans="1:12" ht="15.75" x14ac:dyDescent="0.25">
      <c r="A9" s="438" t="s">
        <v>2</v>
      </c>
      <c r="B9" s="438"/>
      <c r="C9" s="438"/>
      <c r="D9" s="438"/>
      <c r="E9" s="372"/>
      <c r="F9" s="372"/>
      <c r="G9" s="372"/>
      <c r="H9" s="372"/>
      <c r="I9" s="372"/>
      <c r="J9" s="372"/>
    </row>
    <row r="10" spans="1:12" ht="15.75" x14ac:dyDescent="0.25">
      <c r="A10" s="438" t="s">
        <v>6</v>
      </c>
      <c r="B10" s="438"/>
      <c r="C10" s="438"/>
      <c r="D10" s="438"/>
      <c r="E10" s="372"/>
      <c r="F10" s="372"/>
      <c r="G10" s="372"/>
      <c r="H10" s="372"/>
      <c r="I10" s="372"/>
      <c r="J10" s="372"/>
    </row>
    <row r="11" spans="1:12" s="10" customFormat="1" ht="14.25" x14ac:dyDescent="0.2"/>
    <row r="12" spans="1:12" s="10" customFormat="1" ht="14.25" x14ac:dyDescent="0.2"/>
    <row r="13" spans="1:12" s="10" customFormat="1" ht="14.25" x14ac:dyDescent="0.2"/>
    <row r="14" spans="1:12" ht="15.75" x14ac:dyDescent="0.25">
      <c r="A14" s="373" t="s">
        <v>99</v>
      </c>
      <c r="B14" s="373"/>
      <c r="C14" s="373"/>
      <c r="D14" s="373"/>
      <c r="E14" s="373"/>
      <c r="F14" s="373"/>
      <c r="G14" s="373"/>
      <c r="H14" s="373"/>
      <c r="I14" s="373"/>
      <c r="J14" s="373"/>
    </row>
    <row r="15" spans="1:12" s="10" customFormat="1" ht="14.25" x14ac:dyDescent="0.2">
      <c r="L15" s="10" t="s">
        <v>29</v>
      </c>
    </row>
    <row r="16" spans="1:12" s="10" customFormat="1" ht="15.75" customHeight="1" x14ac:dyDescent="0.2">
      <c r="A16" s="434" t="s">
        <v>49</v>
      </c>
      <c r="B16" s="434" t="s">
        <v>17</v>
      </c>
      <c r="C16" s="434"/>
      <c r="D16" s="434"/>
      <c r="E16" s="434"/>
      <c r="F16" s="434" t="s">
        <v>8</v>
      </c>
      <c r="G16" s="434"/>
      <c r="H16" s="435" t="s">
        <v>100</v>
      </c>
      <c r="I16" s="434" t="s">
        <v>32</v>
      </c>
      <c r="J16" s="434" t="s">
        <v>9</v>
      </c>
      <c r="L16" s="10" t="s">
        <v>30</v>
      </c>
    </row>
    <row r="17" spans="1:13" s="10" customFormat="1" ht="15.75" customHeight="1" x14ac:dyDescent="0.2">
      <c r="A17" s="434"/>
      <c r="B17" s="434"/>
      <c r="C17" s="434"/>
      <c r="D17" s="434"/>
      <c r="E17" s="434"/>
      <c r="F17" s="149" t="s">
        <v>10</v>
      </c>
      <c r="G17" s="149" t="s">
        <v>11</v>
      </c>
      <c r="H17" s="436"/>
      <c r="I17" s="434"/>
      <c r="J17" s="434"/>
      <c r="L17" s="10" t="s">
        <v>31</v>
      </c>
    </row>
    <row r="18" spans="1:13" s="10" customFormat="1" ht="14.25" x14ac:dyDescent="0.2">
      <c r="A18" s="150" t="s">
        <v>13</v>
      </c>
      <c r="B18" s="544"/>
      <c r="C18" s="544"/>
      <c r="D18" s="544"/>
      <c r="E18" s="544"/>
      <c r="F18" s="151"/>
      <c r="G18" s="151"/>
      <c r="H18" s="151"/>
      <c r="I18" s="152"/>
      <c r="J18" s="152"/>
    </row>
    <row r="19" spans="1:13" s="10" customFormat="1" ht="14.25" x14ac:dyDescent="0.2">
      <c r="A19" s="150" t="s">
        <v>14</v>
      </c>
      <c r="B19" s="544"/>
      <c r="C19" s="544"/>
      <c r="D19" s="544"/>
      <c r="E19" s="544"/>
      <c r="F19" s="151"/>
      <c r="G19" s="151"/>
      <c r="H19" s="151"/>
      <c r="I19" s="152"/>
      <c r="J19" s="152"/>
    </row>
    <row r="20" spans="1:13" s="10" customFormat="1" ht="14.25" x14ac:dyDescent="0.2">
      <c r="A20" s="150" t="s">
        <v>15</v>
      </c>
      <c r="B20" s="544"/>
      <c r="C20" s="544"/>
      <c r="D20" s="544"/>
      <c r="E20" s="544"/>
      <c r="F20" s="151"/>
      <c r="G20" s="151"/>
      <c r="H20" s="151"/>
      <c r="I20" s="152"/>
      <c r="J20" s="152"/>
    </row>
    <row r="21" spans="1:13" s="10" customFormat="1" ht="14.25" x14ac:dyDescent="0.2">
      <c r="A21" s="148"/>
      <c r="L21" s="10" t="s">
        <v>35</v>
      </c>
    </row>
    <row r="22" spans="1:13" s="10" customFormat="1" ht="14.25" x14ac:dyDescent="0.2">
      <c r="A22" s="148"/>
      <c r="L22" s="10" t="s">
        <v>45</v>
      </c>
    </row>
    <row r="23" spans="1:13" s="10" customFormat="1" ht="14.25" x14ac:dyDescent="0.2">
      <c r="A23" s="148"/>
      <c r="L23" s="10" t="s">
        <v>38</v>
      </c>
    </row>
    <row r="24" spans="1:13" ht="15.75" x14ac:dyDescent="0.25">
      <c r="A24" s="373" t="s">
        <v>16</v>
      </c>
      <c r="B24" s="373"/>
      <c r="C24" s="373"/>
      <c r="D24" s="373"/>
      <c r="E24" s="373"/>
      <c r="F24" s="373"/>
      <c r="G24" s="373"/>
      <c r="H24" s="373"/>
      <c r="I24" s="373"/>
      <c r="J24" s="373"/>
      <c r="K24" s="6"/>
      <c r="M24" s="33"/>
    </row>
    <row r="25" spans="1:13" x14ac:dyDescent="0.25">
      <c r="A25" s="143"/>
      <c r="B25" s="143"/>
      <c r="C25" s="143"/>
      <c r="D25" s="143"/>
      <c r="E25" s="143"/>
      <c r="F25" s="143"/>
      <c r="G25" s="143"/>
      <c r="H25" s="143"/>
      <c r="I25" s="143"/>
      <c r="J25" s="143"/>
      <c r="K25" s="6"/>
      <c r="M25" s="33"/>
    </row>
    <row r="26" spans="1:13" x14ac:dyDescent="0.25">
      <c r="A26" s="442" t="s">
        <v>72</v>
      </c>
      <c r="B26" s="443"/>
      <c r="C26" s="443"/>
      <c r="D26" s="443"/>
      <c r="E26" s="444"/>
      <c r="F26" s="542"/>
      <c r="G26" s="542"/>
      <c r="H26" s="542"/>
      <c r="I26" s="542"/>
      <c r="J26" s="542"/>
      <c r="K26" s="543"/>
    </row>
    <row r="27" spans="1:13" x14ac:dyDescent="0.25">
      <c r="A27" s="448" t="s">
        <v>73</v>
      </c>
      <c r="B27" s="449"/>
      <c r="C27" s="449"/>
      <c r="D27" s="449"/>
      <c r="E27" s="450"/>
      <c r="F27" s="451" t="s">
        <v>114</v>
      </c>
      <c r="G27" s="452"/>
      <c r="H27" s="452"/>
      <c r="I27" s="452"/>
      <c r="J27" s="452"/>
      <c r="K27" s="453"/>
    </row>
    <row r="28" spans="1:13" x14ac:dyDescent="0.25">
      <c r="A28" s="6"/>
      <c r="B28" s="6"/>
      <c r="C28" s="6"/>
      <c r="D28" s="6"/>
      <c r="E28" s="6"/>
      <c r="F28" s="6"/>
      <c r="G28" s="6"/>
      <c r="H28" s="6"/>
      <c r="I28" s="6"/>
      <c r="J28" s="6"/>
      <c r="K28" s="6"/>
    </row>
    <row r="29" spans="1:13" x14ac:dyDescent="0.25">
      <c r="A29" s="6"/>
      <c r="B29" s="6"/>
      <c r="C29" s="6"/>
      <c r="D29" s="6"/>
      <c r="E29" s="6"/>
      <c r="F29" s="6"/>
      <c r="G29" s="6"/>
      <c r="H29" s="6"/>
      <c r="I29" s="6"/>
      <c r="J29" s="6"/>
      <c r="K29" s="6"/>
    </row>
    <row r="30" spans="1:13" x14ac:dyDescent="0.25">
      <c r="A30" s="6"/>
      <c r="B30" s="6"/>
      <c r="C30" s="6"/>
      <c r="D30" s="6"/>
      <c r="E30" s="6"/>
      <c r="F30" s="6"/>
      <c r="G30" s="6"/>
      <c r="H30" s="6"/>
      <c r="I30" s="6"/>
      <c r="J30" s="6"/>
      <c r="K30" s="6"/>
    </row>
    <row r="31" spans="1:13" x14ac:dyDescent="0.25">
      <c r="A31" s="6"/>
      <c r="B31" s="6"/>
      <c r="C31" s="6"/>
      <c r="D31" s="6"/>
      <c r="E31" s="6"/>
      <c r="F31" s="546"/>
      <c r="G31" s="546"/>
      <c r="H31" s="546"/>
      <c r="I31" s="546"/>
      <c r="J31" s="144"/>
      <c r="K31" s="6"/>
    </row>
    <row r="32" spans="1:13" x14ac:dyDescent="0.25">
      <c r="A32" s="25" t="s">
        <v>42</v>
      </c>
      <c r="B32" s="25"/>
      <c r="C32" s="25"/>
      <c r="D32" s="25"/>
      <c r="E32" s="25"/>
      <c r="F32" s="109"/>
      <c r="G32" s="109"/>
      <c r="H32" s="357" t="s">
        <v>41</v>
      </c>
      <c r="I32" s="357"/>
      <c r="J32" s="357"/>
      <c r="K32" s="6"/>
    </row>
    <row r="33" spans="1:10" x14ac:dyDescent="0.25">
      <c r="A33" s="25"/>
      <c r="B33" s="25"/>
      <c r="C33" s="25"/>
      <c r="D33" s="25"/>
      <c r="E33" s="25"/>
      <c r="F33" s="109"/>
      <c r="G33" s="109"/>
      <c r="H33" s="118"/>
      <c r="I33" s="118"/>
      <c r="J33" s="118"/>
    </row>
    <row r="34" spans="1:10" x14ac:dyDescent="0.25">
      <c r="A34" s="25"/>
      <c r="B34" s="25"/>
      <c r="C34" s="25"/>
      <c r="D34" s="25"/>
      <c r="E34" s="25"/>
      <c r="F34" s="109"/>
      <c r="G34" s="109"/>
      <c r="H34" s="118"/>
      <c r="I34" s="118"/>
      <c r="J34" s="118"/>
    </row>
    <row r="35" spans="1:10" x14ac:dyDescent="0.25">
      <c r="A35" s="25"/>
      <c r="B35" s="25"/>
      <c r="C35" s="25"/>
      <c r="D35" s="25"/>
      <c r="E35" s="25"/>
      <c r="F35" s="109"/>
      <c r="G35" s="109"/>
      <c r="H35" s="118"/>
      <c r="I35" s="118"/>
      <c r="J35" s="118"/>
    </row>
    <row r="36" spans="1:10" x14ac:dyDescent="0.25">
      <c r="A36" s="34"/>
      <c r="B36" s="34"/>
      <c r="C36" s="34"/>
      <c r="D36" s="34"/>
      <c r="E36" s="34"/>
      <c r="F36" s="34"/>
      <c r="G36" s="34"/>
      <c r="H36" s="34"/>
      <c r="I36" s="34"/>
      <c r="J36" s="34"/>
    </row>
    <row r="37" spans="1:10" x14ac:dyDescent="0.25">
      <c r="A37" s="440" t="s">
        <v>46</v>
      </c>
      <c r="B37" s="440"/>
      <c r="C37" s="440"/>
      <c r="D37" s="440"/>
      <c r="E37" s="440"/>
      <c r="F37" s="440"/>
      <c r="G37" s="440"/>
      <c r="H37" s="440"/>
      <c r="I37" s="440"/>
      <c r="J37" s="440"/>
    </row>
    <row r="38" spans="1:10" ht="54" customHeight="1" x14ac:dyDescent="0.25">
      <c r="A38" s="545" t="s">
        <v>118</v>
      </c>
      <c r="B38" s="545"/>
      <c r="C38" s="545"/>
      <c r="D38" s="545"/>
      <c r="E38" s="545"/>
      <c r="F38" s="545"/>
      <c r="G38" s="545"/>
      <c r="H38" s="545"/>
      <c r="I38" s="545"/>
      <c r="J38" s="545"/>
    </row>
    <row r="39" spans="1:10" ht="41.25" customHeight="1" x14ac:dyDescent="0.25">
      <c r="A39" s="538" t="s">
        <v>74</v>
      </c>
      <c r="B39" s="538"/>
      <c r="C39" s="538"/>
      <c r="D39" s="538"/>
      <c r="E39" s="538"/>
      <c r="F39" s="538"/>
      <c r="G39" s="538"/>
      <c r="H39" s="538"/>
      <c r="I39" s="538"/>
      <c r="J39" s="538"/>
    </row>
    <row r="40" spans="1:10" ht="102.75" customHeight="1" x14ac:dyDescent="0.25">
      <c r="A40" s="537" t="s">
        <v>115</v>
      </c>
      <c r="B40" s="537"/>
      <c r="C40" s="537"/>
      <c r="D40" s="537"/>
      <c r="E40" s="537"/>
      <c r="F40" s="537"/>
      <c r="G40" s="537"/>
      <c r="H40" s="537"/>
      <c r="I40" s="537"/>
      <c r="J40" s="537"/>
    </row>
    <row r="41" spans="1:10" ht="52.5" customHeight="1" x14ac:dyDescent="0.25">
      <c r="A41" s="538" t="s">
        <v>47</v>
      </c>
      <c r="B41" s="538"/>
      <c r="C41" s="538"/>
      <c r="D41" s="538"/>
      <c r="E41" s="538"/>
      <c r="F41" s="538"/>
      <c r="G41" s="538"/>
      <c r="H41" s="538"/>
      <c r="I41" s="538"/>
      <c r="J41" s="538"/>
    </row>
    <row r="42" spans="1:10" ht="31.5" customHeight="1" x14ac:dyDescent="0.25">
      <c r="A42" s="538" t="s">
        <v>116</v>
      </c>
      <c r="B42" s="538"/>
      <c r="C42" s="538"/>
      <c r="D42" s="538"/>
      <c r="E42" s="538"/>
      <c r="F42" s="538"/>
      <c r="G42" s="538"/>
      <c r="H42" s="538"/>
      <c r="I42" s="538"/>
      <c r="J42" s="538"/>
    </row>
    <row r="43" spans="1:10" ht="20.25" x14ac:dyDescent="0.3">
      <c r="A43" s="381" t="s">
        <v>37</v>
      </c>
      <c r="B43" s="381"/>
      <c r="C43" s="381"/>
      <c r="D43" s="381"/>
      <c r="E43" s="381"/>
      <c r="F43" s="381"/>
      <c r="G43" s="381"/>
      <c r="H43" s="381"/>
      <c r="I43" s="381"/>
      <c r="J43" s="381"/>
    </row>
    <row r="44" spans="1:10" x14ac:dyDescent="0.25">
      <c r="A44" s="437" t="s">
        <v>0</v>
      </c>
      <c r="B44" s="437"/>
      <c r="C44" s="424"/>
      <c r="D44" s="424"/>
      <c r="E44" s="424"/>
      <c r="F44" s="424"/>
      <c r="G44" s="424"/>
      <c r="H44" s="424"/>
      <c r="I44" s="424"/>
      <c r="J44" s="424"/>
    </row>
    <row r="45" spans="1:10" x14ac:dyDescent="0.25">
      <c r="A45" s="437" t="s">
        <v>1</v>
      </c>
      <c r="B45" s="437"/>
      <c r="C45" s="424"/>
      <c r="D45" s="424"/>
      <c r="E45" s="424"/>
      <c r="F45" s="424"/>
      <c r="G45" s="424"/>
      <c r="H45" s="424"/>
      <c r="I45" s="424"/>
      <c r="J45" s="424"/>
    </row>
    <row r="46" spans="1:10" x14ac:dyDescent="0.25">
      <c r="A46" s="6"/>
      <c r="B46" s="6"/>
      <c r="C46" s="6"/>
      <c r="D46" s="6"/>
      <c r="E46" s="6"/>
      <c r="F46" s="6"/>
      <c r="G46" s="6"/>
      <c r="H46" s="6"/>
      <c r="I46" s="6"/>
      <c r="J46" s="6"/>
    </row>
    <row r="47" spans="1:10" x14ac:dyDescent="0.25">
      <c r="A47" s="532" t="s">
        <v>2</v>
      </c>
      <c r="B47" s="533"/>
      <c r="C47" s="533"/>
      <c r="D47" s="534"/>
      <c r="E47" s="431"/>
      <c r="F47" s="535"/>
      <c r="G47" s="535"/>
      <c r="H47" s="535"/>
      <c r="I47" s="535"/>
      <c r="J47" s="536"/>
    </row>
    <row r="48" spans="1:10" x14ac:dyDescent="0.25">
      <c r="A48" s="438" t="s">
        <v>6</v>
      </c>
      <c r="B48" s="438"/>
      <c r="C48" s="438"/>
      <c r="D48" s="438"/>
      <c r="E48" s="424"/>
      <c r="F48" s="424"/>
      <c r="G48" s="424"/>
      <c r="H48" s="424"/>
      <c r="I48" s="424"/>
      <c r="J48" s="424"/>
    </row>
    <row r="49" spans="1:10" x14ac:dyDescent="0.25">
      <c r="A49" s="6"/>
      <c r="B49" s="6"/>
      <c r="C49" s="6"/>
      <c r="D49" s="6"/>
      <c r="E49" s="6"/>
      <c r="F49" s="6"/>
      <c r="G49" s="6"/>
      <c r="H49" s="6"/>
      <c r="I49" s="6"/>
      <c r="J49" s="6"/>
    </row>
    <row r="50" spans="1:10" s="153" customFormat="1" ht="15.75" x14ac:dyDescent="0.25">
      <c r="A50" s="373" t="s">
        <v>109</v>
      </c>
      <c r="B50" s="373"/>
      <c r="C50" s="373"/>
      <c r="D50" s="373"/>
      <c r="E50" s="373"/>
      <c r="F50" s="373"/>
      <c r="G50" s="373"/>
      <c r="H50" s="373"/>
      <c r="I50" s="373"/>
      <c r="J50" s="373"/>
    </row>
    <row r="51" spans="1:10" s="10" customFormat="1" ht="14.25" x14ac:dyDescent="0.2"/>
    <row r="52" spans="1:10" s="10" customFormat="1" ht="14.25" x14ac:dyDescent="0.2">
      <c r="A52" s="434" t="s">
        <v>12</v>
      </c>
      <c r="B52" s="434" t="s">
        <v>17</v>
      </c>
      <c r="C52" s="434"/>
      <c r="D52" s="434"/>
      <c r="E52" s="434"/>
      <c r="F52" s="434" t="s">
        <v>8</v>
      </c>
      <c r="G52" s="434"/>
      <c r="H52" s="435" t="s">
        <v>111</v>
      </c>
      <c r="I52" s="434" t="s">
        <v>32</v>
      </c>
      <c r="J52" s="434" t="s">
        <v>9</v>
      </c>
    </row>
    <row r="53" spans="1:10" s="10" customFormat="1" ht="14.25" x14ac:dyDescent="0.2">
      <c r="A53" s="434"/>
      <c r="B53" s="434"/>
      <c r="C53" s="434"/>
      <c r="D53" s="434"/>
      <c r="E53" s="434"/>
      <c r="F53" s="149" t="s">
        <v>10</v>
      </c>
      <c r="G53" s="149" t="s">
        <v>11</v>
      </c>
      <c r="H53" s="436"/>
      <c r="I53" s="434"/>
      <c r="J53" s="434"/>
    </row>
    <row r="54" spans="1:10" s="10" customFormat="1" ht="14.25" x14ac:dyDescent="0.2">
      <c r="A54" s="150" t="s">
        <v>13</v>
      </c>
      <c r="B54" s="540"/>
      <c r="C54" s="540"/>
      <c r="D54" s="540"/>
      <c r="E54" s="540"/>
      <c r="F54" s="154"/>
      <c r="G54" s="154"/>
      <c r="H54" s="154"/>
      <c r="I54" s="152"/>
      <c r="J54" s="154"/>
    </row>
    <row r="55" spans="1:10" s="10" customFormat="1" ht="14.25" x14ac:dyDescent="0.2">
      <c r="A55" s="150" t="s">
        <v>14</v>
      </c>
      <c r="B55" s="540"/>
      <c r="C55" s="540"/>
      <c r="D55" s="540"/>
      <c r="E55" s="540"/>
      <c r="F55" s="154"/>
      <c r="G55" s="154"/>
      <c r="H55" s="154"/>
      <c r="I55" s="152"/>
      <c r="J55" s="154"/>
    </row>
    <row r="56" spans="1:10" s="10" customFormat="1" ht="14.25" x14ac:dyDescent="0.2">
      <c r="A56" s="150" t="s">
        <v>15</v>
      </c>
      <c r="B56" s="540"/>
      <c r="C56" s="540"/>
      <c r="D56" s="540"/>
      <c r="E56" s="540"/>
      <c r="F56" s="154"/>
      <c r="G56" s="154"/>
      <c r="H56" s="154"/>
      <c r="I56" s="152"/>
      <c r="J56" s="154"/>
    </row>
    <row r="57" spans="1:10" s="10" customFormat="1" ht="14.25" x14ac:dyDescent="0.2">
      <c r="A57" s="148"/>
    </row>
    <row r="58" spans="1:10" s="10" customFormat="1" ht="14.25" x14ac:dyDescent="0.2"/>
    <row r="59" spans="1:10" ht="15.75" x14ac:dyDescent="0.25">
      <c r="A59" s="373" t="s">
        <v>16</v>
      </c>
      <c r="B59" s="373"/>
      <c r="C59" s="373"/>
      <c r="D59" s="373"/>
      <c r="E59" s="373"/>
      <c r="F59" s="373"/>
      <c r="G59" s="373"/>
      <c r="H59" s="373"/>
      <c r="I59" s="373"/>
      <c r="J59" s="373"/>
    </row>
    <row r="60" spans="1:10" x14ac:dyDescent="0.25">
      <c r="A60" s="425" t="s">
        <v>72</v>
      </c>
      <c r="B60" s="425"/>
      <c r="C60" s="425"/>
      <c r="D60" s="425"/>
      <c r="E60" s="425"/>
      <c r="F60" s="542"/>
      <c r="G60" s="542"/>
      <c r="H60" s="542"/>
      <c r="I60" s="542"/>
      <c r="J60" s="543"/>
    </row>
    <row r="61" spans="1:10" x14ac:dyDescent="0.25">
      <c r="A61" s="427" t="s">
        <v>73</v>
      </c>
      <c r="B61" s="428"/>
      <c r="C61" s="428"/>
      <c r="D61" s="428"/>
      <c r="E61" s="541"/>
      <c r="F61" s="431" t="s">
        <v>114</v>
      </c>
      <c r="G61" s="535"/>
      <c r="H61" s="535"/>
      <c r="I61" s="535"/>
      <c r="J61" s="536"/>
    </row>
    <row r="65" spans="1:10" x14ac:dyDescent="0.25">
      <c r="A65" s="10"/>
      <c r="B65" s="10"/>
      <c r="C65" s="10"/>
      <c r="D65" s="10"/>
      <c r="E65" s="10"/>
      <c r="F65" s="423"/>
      <c r="G65" s="423"/>
      <c r="H65" s="423"/>
      <c r="I65" s="423"/>
      <c r="J65" s="109"/>
    </row>
    <row r="66" spans="1:10" x14ac:dyDescent="0.25">
      <c r="A66" s="25" t="s">
        <v>42</v>
      </c>
      <c r="B66" s="25"/>
      <c r="C66" s="25"/>
      <c r="D66" s="25"/>
      <c r="E66" s="25"/>
      <c r="F66" s="357" t="s">
        <v>41</v>
      </c>
      <c r="G66" s="357"/>
      <c r="H66" s="357"/>
      <c r="I66" s="357"/>
      <c r="J66" s="357"/>
    </row>
  </sheetData>
  <mergeCells count="58">
    <mergeCell ref="F65:I65"/>
    <mergeCell ref="A52:A53"/>
    <mergeCell ref="B52:E53"/>
    <mergeCell ref="F52:G52"/>
    <mergeCell ref="I52:I53"/>
    <mergeCell ref="B18:E18"/>
    <mergeCell ref="B19:E19"/>
    <mergeCell ref="H16:H17"/>
    <mergeCell ref="A38:J38"/>
    <mergeCell ref="A37:J37"/>
    <mergeCell ref="A24:J24"/>
    <mergeCell ref="F31:I31"/>
    <mergeCell ref="A26:E26"/>
    <mergeCell ref="A27:E27"/>
    <mergeCell ref="F26:K26"/>
    <mergeCell ref="F27:K27"/>
    <mergeCell ref="B20:E20"/>
    <mergeCell ref="A3:J3"/>
    <mergeCell ref="F66:J66"/>
    <mergeCell ref="B54:E54"/>
    <mergeCell ref="B55:E55"/>
    <mergeCell ref="B56:E56"/>
    <mergeCell ref="A59:J59"/>
    <mergeCell ref="A60:E60"/>
    <mergeCell ref="A61:E61"/>
    <mergeCell ref="F61:J61"/>
    <mergeCell ref="F60:J60"/>
    <mergeCell ref="A9:D9"/>
    <mergeCell ref="A10:D10"/>
    <mergeCell ref="E9:J9"/>
    <mergeCell ref="E10:J10"/>
    <mergeCell ref="A6:B6"/>
    <mergeCell ref="A7:B7"/>
    <mergeCell ref="C6:J6"/>
    <mergeCell ref="C7:J7"/>
    <mergeCell ref="A14:J14"/>
    <mergeCell ref="F16:G16"/>
    <mergeCell ref="B16:E17"/>
    <mergeCell ref="A16:A17"/>
    <mergeCell ref="I16:I17"/>
    <mergeCell ref="J16:J17"/>
    <mergeCell ref="A43:J43"/>
    <mergeCell ref="A47:D47"/>
    <mergeCell ref="E47:J47"/>
    <mergeCell ref="H32:J32"/>
    <mergeCell ref="A40:J40"/>
    <mergeCell ref="A41:J41"/>
    <mergeCell ref="A44:B44"/>
    <mergeCell ref="C44:J44"/>
    <mergeCell ref="A39:J39"/>
    <mergeCell ref="A42:J42"/>
    <mergeCell ref="A48:D48"/>
    <mergeCell ref="E48:J48"/>
    <mergeCell ref="H52:H53"/>
    <mergeCell ref="A50:J50"/>
    <mergeCell ref="A45:B45"/>
    <mergeCell ref="C45:J45"/>
    <mergeCell ref="J52:J53"/>
  </mergeCells>
  <conditionalFormatting sqref="C6">
    <cfRule type="containsBlanks" dxfId="1" priority="2">
      <formula>LEN(TRIM(C6))=0</formula>
    </cfRule>
  </conditionalFormatting>
  <conditionalFormatting sqref="C7">
    <cfRule type="containsBlanks" dxfId="0" priority="1">
      <formula>LEN(TRIM(C7))=0</formula>
    </cfRule>
  </conditionalFormatting>
  <dataValidations count="3">
    <dataValidation type="list" allowBlank="1" showInputMessage="1" showErrorMessage="1" prompt="Z roletového menu vyberte príslušný druh zákazky" sqref="E10:J10 E48:J48">
      <formula1>$L$15:$L$17</formula1>
    </dataValidation>
    <dataValidation type="list" allowBlank="1" showInputMessage="1" showErrorMessage="1" prompt="Z roletového menu vyberte príslušný spôsob vykonania prieskumu trhu. V prípade výberu možnosti &quot;iný spôsob&quot; špecifickujte tento v poli &quot;Poznámka&quot;" sqref="I54:I56">
      <formula1>$L$21:$L$23</formula1>
    </dataValidation>
    <dataValidation type="list" allowBlank="1" showInputMessage="1" showErrorMessage="1" prompt="Z roletového menu vyberte príslušný spôsob vykonania prieskumu trhu. V prípade výberu možnosti &quot;iný spôsob&quot; špecifickujte tento v poli &quot;Poznámka&quot;" sqref="I18:I20">
      <formula1>$L$20:$L$22</formula1>
    </dataValidation>
  </dataValidations>
  <printOptions horizontalCentered="1"/>
  <pageMargins left="0.70866141732283472" right="0.70866141732283472" top="1.7322834645669292" bottom="0.35433070866141736" header="0.70866141732283472" footer="0.31496062992125984"/>
  <pageSetup paperSize="9" scale="67" fitToHeight="0" orientation="portrait" r:id="rId1"/>
  <headerFooter>
    <oddHeader>&amp;LPríloha ŽoNFP č. 13 - Podporná dokumentácia k oprávnenosti výdavkov a výpočtu výšky NFP - prieskum trhu - projekt
&amp;G&amp;C
&amp;G&amp;R
&amp;G</oddHeader>
    <oddFooter>&amp;R&amp;P/&amp;N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39"/>
  <sheetViews>
    <sheetView view="pageBreakPreview" zoomScale="50" zoomScaleNormal="100" zoomScaleSheetLayoutView="50" workbookViewId="0">
      <selection activeCell="H5" sqref="H5"/>
    </sheetView>
  </sheetViews>
  <sheetFormatPr defaultColWidth="9.140625" defaultRowHeight="15" x14ac:dyDescent="0.25"/>
  <cols>
    <col min="1" max="1" width="39.42578125" style="181" customWidth="1"/>
    <col min="2" max="2" width="21.5703125" style="181" customWidth="1"/>
    <col min="3" max="3" width="20.42578125" style="181" customWidth="1"/>
    <col min="4" max="4" width="21.28515625" style="181" customWidth="1"/>
    <col min="5" max="5" width="45.85546875" style="181" customWidth="1"/>
    <col min="6" max="16384" width="9.140625" style="181"/>
  </cols>
  <sheetData>
    <row r="1" spans="1:5" x14ac:dyDescent="0.25">
      <c r="A1" s="161"/>
      <c r="B1" s="161"/>
      <c r="C1" s="161"/>
      <c r="D1" s="161"/>
      <c r="E1" s="161"/>
    </row>
    <row r="2" spans="1:5" x14ac:dyDescent="0.25">
      <c r="A2" s="547" t="s">
        <v>166</v>
      </c>
      <c r="B2" s="547"/>
      <c r="C2" s="547"/>
      <c r="D2" s="547"/>
      <c r="E2" s="547"/>
    </row>
    <row r="3" spans="1:5" x14ac:dyDescent="0.25">
      <c r="A3" s="161"/>
      <c r="B3" s="161"/>
      <c r="C3" s="161"/>
      <c r="D3" s="161"/>
      <c r="E3" s="161"/>
    </row>
    <row r="4" spans="1:5" x14ac:dyDescent="0.25">
      <c r="A4" s="161"/>
      <c r="B4" s="161"/>
      <c r="C4" s="161"/>
      <c r="D4" s="161"/>
      <c r="E4" s="161"/>
    </row>
    <row r="5" spans="1:5" x14ac:dyDescent="0.25">
      <c r="A5" s="161"/>
      <c r="B5" s="161"/>
      <c r="C5" s="161"/>
      <c r="D5" s="161"/>
      <c r="E5" s="161"/>
    </row>
    <row r="6" spans="1:5" x14ac:dyDescent="0.25">
      <c r="A6" s="161"/>
      <c r="B6" s="161"/>
      <c r="C6" s="161"/>
      <c r="D6" s="161"/>
      <c r="E6" s="161"/>
    </row>
    <row r="7" spans="1:5" x14ac:dyDescent="0.25">
      <c r="A7" s="161"/>
      <c r="B7" s="161"/>
      <c r="C7" s="161"/>
      <c r="D7" s="161"/>
      <c r="E7" s="161"/>
    </row>
    <row r="8" spans="1:5" x14ac:dyDescent="0.25">
      <c r="A8" s="161"/>
      <c r="B8" s="161"/>
      <c r="C8" s="161"/>
      <c r="D8" s="161"/>
      <c r="E8" s="161"/>
    </row>
    <row r="9" spans="1:5" x14ac:dyDescent="0.25">
      <c r="A9" s="161"/>
      <c r="B9" s="161"/>
      <c r="C9" s="161"/>
      <c r="D9" s="161"/>
      <c r="E9" s="161"/>
    </row>
    <row r="10" spans="1:5" x14ac:dyDescent="0.25">
      <c r="A10" s="161"/>
      <c r="B10" s="161"/>
      <c r="C10" s="161"/>
      <c r="D10" s="161"/>
      <c r="E10" s="161"/>
    </row>
    <row r="11" spans="1:5" ht="23.25" customHeight="1" x14ac:dyDescent="0.25">
      <c r="A11" s="548" t="s">
        <v>169</v>
      </c>
      <c r="B11" s="548"/>
      <c r="C11" s="548"/>
      <c r="D11" s="548"/>
      <c r="E11" s="548"/>
    </row>
    <row r="12" spans="1:5" ht="15" customHeight="1" x14ac:dyDescent="0.3">
      <c r="A12" s="188"/>
      <c r="B12" s="188"/>
      <c r="C12" s="188"/>
      <c r="D12" s="188"/>
      <c r="E12" s="188"/>
    </row>
    <row r="13" spans="1:5" ht="15" customHeight="1" x14ac:dyDescent="0.3">
      <c r="A13" s="188"/>
      <c r="B13" s="188"/>
      <c r="C13" s="188"/>
      <c r="D13" s="188"/>
      <c r="E13" s="188"/>
    </row>
    <row r="14" spans="1:5" ht="16.5" x14ac:dyDescent="0.25">
      <c r="A14" s="314" t="s">
        <v>0</v>
      </c>
      <c r="B14" s="549"/>
      <c r="C14" s="549"/>
      <c r="D14" s="549"/>
      <c r="E14" s="549"/>
    </row>
    <row r="15" spans="1:5" ht="16.5" x14ac:dyDescent="0.25">
      <c r="A15" s="314" t="s">
        <v>1</v>
      </c>
      <c r="B15" s="550"/>
      <c r="C15" s="550"/>
      <c r="D15" s="550"/>
      <c r="E15" s="550"/>
    </row>
    <row r="16" spans="1:5" ht="15" customHeight="1" x14ac:dyDescent="0.3">
      <c r="A16" s="191"/>
      <c r="B16" s="191"/>
      <c r="C16" s="191"/>
      <c r="D16" s="191"/>
      <c r="E16" s="191"/>
    </row>
    <row r="17" spans="1:5" ht="63" customHeight="1" x14ac:dyDescent="0.25">
      <c r="A17" s="551" t="s">
        <v>170</v>
      </c>
      <c r="B17" s="551"/>
      <c r="C17" s="551"/>
      <c r="D17" s="551"/>
      <c r="E17" s="551"/>
    </row>
    <row r="18" spans="1:5" ht="16.5" thickBot="1" x14ac:dyDescent="0.3">
      <c r="A18" s="189"/>
      <c r="B18" s="190"/>
      <c r="C18" s="190"/>
      <c r="D18" s="190"/>
      <c r="E18" s="190"/>
    </row>
    <row r="19" spans="1:5" ht="65.25" customHeight="1" thickBot="1" x14ac:dyDescent="0.3">
      <c r="A19" s="187" t="s">
        <v>26</v>
      </c>
      <c r="B19" s="186" t="s">
        <v>146</v>
      </c>
      <c r="C19" s="186" t="s">
        <v>145</v>
      </c>
      <c r="D19" s="186" t="s">
        <v>22</v>
      </c>
      <c r="E19" s="185" t="s">
        <v>23</v>
      </c>
    </row>
    <row r="20" spans="1:5" ht="24" customHeight="1" x14ac:dyDescent="0.25">
      <c r="A20" s="561" t="s">
        <v>172</v>
      </c>
      <c r="B20" s="183" t="s">
        <v>19</v>
      </c>
      <c r="C20" s="183" t="s">
        <v>183</v>
      </c>
      <c r="D20" s="184">
        <v>5</v>
      </c>
      <c r="E20" s="564" t="s">
        <v>171</v>
      </c>
    </row>
    <row r="21" spans="1:5" ht="24" customHeight="1" x14ac:dyDescent="0.25">
      <c r="A21" s="562"/>
      <c r="B21" s="183" t="s">
        <v>20</v>
      </c>
      <c r="C21" s="183" t="s">
        <v>193</v>
      </c>
      <c r="D21" s="183">
        <v>10</v>
      </c>
      <c r="E21" s="565"/>
    </row>
    <row r="22" spans="1:5" ht="24" customHeight="1" thickBot="1" x14ac:dyDescent="0.3">
      <c r="A22" s="563"/>
      <c r="B22" s="183" t="s">
        <v>21</v>
      </c>
      <c r="C22" s="183" t="s">
        <v>184</v>
      </c>
      <c r="D22" s="182">
        <v>15</v>
      </c>
      <c r="E22" s="566"/>
    </row>
    <row r="23" spans="1:5" ht="16.5" x14ac:dyDescent="0.3">
      <c r="A23" s="191"/>
      <c r="B23" s="192"/>
      <c r="C23" s="192"/>
      <c r="D23" s="192"/>
      <c r="E23" s="192"/>
    </row>
    <row r="24" spans="1:5" ht="13.5" customHeight="1" x14ac:dyDescent="0.3">
      <c r="A24" s="191"/>
      <c r="B24" s="192"/>
      <c r="C24" s="192"/>
      <c r="D24" s="192"/>
      <c r="E24" s="192"/>
    </row>
    <row r="25" spans="1:5" ht="120.75" customHeight="1" x14ac:dyDescent="0.25">
      <c r="A25" s="567" t="s">
        <v>173</v>
      </c>
      <c r="B25" s="568"/>
      <c r="C25" s="568"/>
      <c r="D25" s="568"/>
      <c r="E25" s="568"/>
    </row>
    <row r="26" spans="1:5" ht="12" customHeight="1" x14ac:dyDescent="0.25">
      <c r="A26" s="193"/>
      <c r="B26" s="193"/>
      <c r="C26" s="193"/>
      <c r="D26" s="193"/>
      <c r="E26" s="193"/>
    </row>
    <row r="27" spans="1:5" ht="14.25" customHeight="1" thickBot="1" x14ac:dyDescent="0.35">
      <c r="A27" s="191"/>
      <c r="B27" s="191"/>
      <c r="C27" s="191"/>
      <c r="D27" s="191"/>
      <c r="E27" s="191"/>
    </row>
    <row r="28" spans="1:5" ht="38.1" customHeight="1" thickBot="1" x14ac:dyDescent="0.3">
      <c r="A28" s="553" t="s">
        <v>149</v>
      </c>
      <c r="B28" s="554"/>
      <c r="C28" s="554"/>
      <c r="D28" s="554"/>
      <c r="E28" s="555"/>
    </row>
    <row r="29" spans="1:5" ht="33.950000000000003" customHeight="1" x14ac:dyDescent="0.25">
      <c r="A29" s="556" t="s">
        <v>39</v>
      </c>
      <c r="B29" s="557"/>
      <c r="C29" s="558">
        <f>IF('Rozpočet projektu'!$B$11="áno",'Rozpočet projektu'!$H31,'Rozpočet projektu'!$H31/1.2)</f>
        <v>0</v>
      </c>
      <c r="D29" s="559"/>
      <c r="E29" s="560"/>
    </row>
    <row r="30" spans="1:5" ht="33.950000000000003" customHeight="1" x14ac:dyDescent="0.25">
      <c r="A30" s="570" t="s">
        <v>153</v>
      </c>
      <c r="B30" s="571"/>
      <c r="C30" s="572"/>
      <c r="D30" s="573"/>
      <c r="E30" s="574"/>
    </row>
    <row r="31" spans="1:5" ht="33.950000000000003" customHeight="1" thickBot="1" x14ac:dyDescent="0.3">
      <c r="A31" s="575" t="s">
        <v>24</v>
      </c>
      <c r="B31" s="576"/>
      <c r="C31" s="577" t="e">
        <f>C29/C30</f>
        <v>#DIV/0!</v>
      </c>
      <c r="D31" s="578"/>
      <c r="E31" s="579"/>
    </row>
    <row r="32" spans="1:5" ht="16.5" x14ac:dyDescent="0.3">
      <c r="A32" s="191"/>
      <c r="B32" s="191"/>
      <c r="C32" s="191"/>
      <c r="D32" s="191"/>
      <c r="E32" s="191"/>
    </row>
    <row r="33" spans="1:5" ht="16.5" x14ac:dyDescent="0.3">
      <c r="A33" s="194"/>
      <c r="B33" s="194"/>
      <c r="C33" s="194"/>
      <c r="D33" s="194"/>
      <c r="E33" s="194"/>
    </row>
    <row r="34" spans="1:5" ht="16.5" x14ac:dyDescent="0.3">
      <c r="A34" s="194"/>
      <c r="B34" s="194"/>
      <c r="C34" s="194"/>
      <c r="D34" s="194"/>
      <c r="E34" s="194"/>
    </row>
    <row r="35" spans="1:5" ht="16.5" x14ac:dyDescent="0.3">
      <c r="A35" s="194"/>
      <c r="B35" s="194"/>
      <c r="C35" s="194"/>
      <c r="D35" s="194"/>
      <c r="E35" s="194"/>
    </row>
    <row r="36" spans="1:5" ht="16.5" x14ac:dyDescent="0.3">
      <c r="A36" s="195" t="s">
        <v>144</v>
      </c>
      <c r="B36" s="196"/>
      <c r="C36" s="196"/>
      <c r="D36" s="569" t="s">
        <v>41</v>
      </c>
      <c r="E36" s="569"/>
    </row>
    <row r="37" spans="1:5" ht="16.5" x14ac:dyDescent="0.3">
      <c r="A37" s="195"/>
      <c r="B37" s="196"/>
      <c r="C37" s="196"/>
      <c r="D37" s="552"/>
      <c r="E37" s="552"/>
    </row>
    <row r="38" spans="1:5" x14ac:dyDescent="0.25">
      <c r="A38" s="1"/>
      <c r="B38" s="1"/>
      <c r="C38" s="1"/>
      <c r="D38" s="1"/>
      <c r="E38" s="1"/>
    </row>
    <row r="39" spans="1:5" x14ac:dyDescent="0.25">
      <c r="A39" s="1"/>
      <c r="B39" s="1"/>
      <c r="C39" s="1"/>
      <c r="D39" s="1"/>
      <c r="E39" s="1"/>
    </row>
  </sheetData>
  <sheetProtection password="BF72" sheet="1" objects="1" scenarios="1"/>
  <mergeCells count="17">
    <mergeCell ref="D37:E37"/>
    <mergeCell ref="A28:E28"/>
    <mergeCell ref="A29:B29"/>
    <mergeCell ref="C29:E29"/>
    <mergeCell ref="A20:A22"/>
    <mergeCell ref="E20:E22"/>
    <mergeCell ref="A25:E25"/>
    <mergeCell ref="D36:E36"/>
    <mergeCell ref="A30:B30"/>
    <mergeCell ref="C30:E30"/>
    <mergeCell ref="A31:B31"/>
    <mergeCell ref="C31:E31"/>
    <mergeCell ref="A2:E2"/>
    <mergeCell ref="A11:E11"/>
    <mergeCell ref="B14:E14"/>
    <mergeCell ref="B15:E15"/>
    <mergeCell ref="A17:E17"/>
  </mergeCell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8</vt:i4>
      </vt:variant>
    </vt:vector>
  </HeadingPairs>
  <TitlesOfParts>
    <vt:vector size="18" baseType="lpstr">
      <vt:lpstr>KS</vt:lpstr>
      <vt:lpstr>Prieskum trhu - projekt</vt:lpstr>
      <vt:lpstr>Prieskum trhu - kontrafaktuálny</vt:lpstr>
      <vt:lpstr>Kontrafaktuálny rozpočet</vt:lpstr>
      <vt:lpstr>Rozpočet projektu</vt:lpstr>
      <vt:lpstr> Prieskum trhu-kontrafakt.scena</vt:lpstr>
      <vt:lpstr>RP-OV-NFP</vt:lpstr>
      <vt:lpstr> Prieskum trhu - projekt</vt:lpstr>
      <vt:lpstr>Value for Money</vt:lpstr>
      <vt:lpstr>Číselníky</vt:lpstr>
      <vt:lpstr>' Prieskum trhu - projekt'!Oblasť_tlače</vt:lpstr>
      <vt:lpstr>' Prieskum trhu-kontrafakt.scena'!Oblasť_tlače</vt:lpstr>
      <vt:lpstr>'Kontrafaktuálny rozpočet'!Oblasť_tlače</vt:lpstr>
      <vt:lpstr>'Prieskum trhu - kontrafaktuálny'!Oblasť_tlače</vt:lpstr>
      <vt:lpstr>'Prieskum trhu - projekt'!Oblasť_tlače</vt:lpstr>
      <vt:lpstr>'Rozpočet projektu'!Oblasť_tlače</vt:lpstr>
      <vt:lpstr>'RP-OV-NFP'!Oblasť_tlače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2017-11-24T07:47:35Z</dcterms:created>
  <dcterms:modified xsi:type="dcterms:W3CDTF">2019-12-20T09:47:30Z</dcterms:modified>
</cp:coreProperties>
</file>