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2. OM\7.2 OMaPPP\Vyzvy OPKZP\58.Vyzva-OPKZP-PO1-SC111-2019-58 MBU zmesových KO\Usmernenie 2\"/>
    </mc:Choice>
  </mc:AlternateContent>
  <bookViews>
    <workbookView xWindow="-90" yWindow="105" windowWidth="28830" windowHeight="12720"/>
  </bookViews>
  <sheets>
    <sheet name="Podrobný rozpočet projektu " sheetId="8" r:id="rId1"/>
    <sheet name="Prieskum trhu - nový" sheetId="11"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'!$A$1:$M$57</definedName>
    <definedName name="_xlnm.Print_Area" localSheetId="2">'Value for Money'!$A$1:$F$27</definedName>
    <definedName name="Z_E3D3196C_1CA0_4670_8C94_C8773279E7A3_.wvu.Rows" localSheetId="1" hidden="1">'Prieskum trhu - nový'!$52:$52,'Prieskum trhu - nový'!#REF!</definedName>
  </definedNames>
  <calcPr calcId="162913"/>
</workbook>
</file>

<file path=xl/calcChain.xml><?xml version="1.0" encoding="utf-8"?>
<calcChain xmlns="http://schemas.openxmlformats.org/spreadsheetml/2006/main">
  <c r="D162" i="11" l="1"/>
  <c r="D161" i="11"/>
  <c r="D160" i="11"/>
  <c r="D159" i="11"/>
  <c r="D102" i="11"/>
  <c r="D101" i="11"/>
  <c r="D100" i="11"/>
  <c r="D99" i="11"/>
  <c r="D43" i="11"/>
  <c r="D42" i="11"/>
  <c r="D41" i="11"/>
  <c r="D40" i="11"/>
  <c r="J17" i="8" l="1"/>
  <c r="H17" i="8"/>
  <c r="G17" i="8"/>
  <c r="I17" i="8" s="1"/>
  <c r="I38" i="8" l="1"/>
  <c r="I37" i="8"/>
  <c r="I36" i="8"/>
  <c r="I35" i="8"/>
  <c r="I34" i="8"/>
  <c r="I33" i="8"/>
  <c r="I32" i="8"/>
  <c r="G38" i="8"/>
  <c r="G37" i="8"/>
  <c r="G36" i="8"/>
  <c r="G35" i="8"/>
  <c r="G34" i="8"/>
  <c r="G33" i="8"/>
  <c r="G32" i="8"/>
  <c r="G39" i="8" s="1"/>
  <c r="H18" i="8"/>
  <c r="J18" i="8" s="1"/>
  <c r="H19" i="8"/>
  <c r="J19" i="8" s="1"/>
  <c r="H20" i="8"/>
  <c r="J20" i="8" s="1"/>
  <c r="H21" i="8"/>
  <c r="J21" i="8" s="1"/>
  <c r="H22" i="8"/>
  <c r="J22" i="8" s="1"/>
  <c r="H23" i="8"/>
  <c r="J23" i="8" s="1"/>
  <c r="H24" i="8"/>
  <c r="J24" i="8" s="1"/>
  <c r="H25" i="8"/>
  <c r="J25" i="8" s="1"/>
  <c r="H26" i="8"/>
  <c r="J26" i="8" s="1"/>
  <c r="G18" i="8"/>
  <c r="I18" i="8" s="1"/>
  <c r="G19" i="8"/>
  <c r="I19" i="8" s="1"/>
  <c r="G20" i="8"/>
  <c r="I20" i="8" s="1"/>
  <c r="G21" i="8"/>
  <c r="I21" i="8" s="1"/>
  <c r="G22" i="8"/>
  <c r="I22" i="8" s="1"/>
  <c r="G23" i="8"/>
  <c r="I23" i="8" s="1"/>
  <c r="G24" i="8"/>
  <c r="I24" i="8" s="1"/>
  <c r="G25" i="8"/>
  <c r="I25" i="8" s="1"/>
  <c r="G26" i="8"/>
  <c r="I26" i="8" s="1"/>
  <c r="H27" i="8" l="1"/>
  <c r="I39" i="8"/>
  <c r="G27" i="8"/>
  <c r="C25" i="4" s="1"/>
  <c r="J27" i="8"/>
  <c r="I40" i="8" s="1"/>
  <c r="I27" i="8"/>
  <c r="G40" i="8" s="1"/>
  <c r="C27" i="4" l="1"/>
  <c r="H25" i="4" l="1"/>
  <c r="I25" i="4" s="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7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8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7" authorId="0" shapeId="0">
      <text>
        <r>
          <rPr>
            <sz val="9"/>
            <color indexed="81"/>
            <rFont val="Tahoma"/>
            <family val="2"/>
            <charset val="238"/>
          </rPr>
          <t>Názov položky a cena bez DPH sú preklápané do príslušnej aktivity podrobného rozpočtu projektu - časti realizovanej žiadateľom</t>
        </r>
      </text>
    </comment>
    <comment ref="A12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3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3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14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4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157"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<sst xmlns="http://schemas.openxmlformats.org/spreadsheetml/2006/main" count="282" uniqueCount="149">
  <si>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</si>
  <si>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</si>
  <si>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</si>
  <si>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</si>
  <si>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</si>
  <si>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</si>
  <si>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</si>
  <si>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</si>
  <si>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</si>
  <si>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</si>
  <si>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</si>
  <si>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</si>
  <si>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</si>
  <si>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</si>
  <si>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</si>
  <si>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</si>
  <si>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</si>
  <si>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</si>
  <si>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Počet bodov 
v odbornom hodnotení 
za kritérium 1.2</t>
  </si>
  <si>
    <t>Skupina výdavkov</t>
  </si>
  <si>
    <t>Spôsob stanovenia výšky výdavku</t>
  </si>
  <si>
    <t>Hlavná aktivita projektu</t>
  </si>
  <si>
    <t>Prieskum trhu</t>
  </si>
  <si>
    <t>Zdôvodnenie nevyhnutnosti výdavku</t>
  </si>
  <si>
    <t>Podrobný rozpočet projektu</t>
  </si>
  <si>
    <t>Mechanicko-biologická úprava zmesových komunálnych odpadov</t>
  </si>
  <si>
    <t>Zvýšená kapacita pre zhodnocovanie odpadov</t>
  </si>
  <si>
    <r>
      <t xml:space="preserve">Mechanicko - biologická úprava zmesových komunálnych odpadov </t>
    </r>
    <r>
      <rPr>
        <b/>
        <i/>
        <sz val="11"/>
        <color rgb="FFFF0000"/>
        <rFont val="Arial"/>
        <family val="2"/>
        <charset val="238"/>
      </rPr>
      <t/>
    </r>
  </si>
  <si>
    <t>viac ako 300</t>
  </si>
  <si>
    <t>150 - 300</t>
  </si>
  <si>
    <t>menej ako 150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</si>
  <si>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</si>
  <si>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</si>
  <si>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</si>
  <si>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</si>
  <si>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</si>
  <si>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</si>
  <si>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</si>
  <si>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</si>
  <si>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</si>
  <si>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</si>
  <si>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</si>
  <si>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</si>
  <si>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</si>
  <si>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</si>
  <si>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</si>
  <si>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</si>
  <si>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</si>
  <si>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</si>
  <si>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</si>
  <si>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</si>
  <si>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</si>
  <si>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</si>
  <si>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r>
      <t xml:space="preserve">S P O L U </t>
    </r>
    <r>
      <rPr>
        <sz val="14"/>
        <rFont val="Arial Narrow"/>
        <family val="2"/>
        <charset val="238"/>
      </rPr>
      <t>za projekt</t>
    </r>
    <r>
      <rPr>
        <b/>
        <sz val="14"/>
        <rFont val="Arial Narrow"/>
        <family val="2"/>
        <charset val="238"/>
      </rPr>
      <t xml:space="preserve"> </t>
    </r>
    <r>
      <rPr>
        <i/>
        <sz val="14"/>
        <rFont val="Arial Narrow"/>
        <family val="2"/>
        <charset val="238"/>
      </rPr>
      <t>(celkové oprávnené výdavky projektu)</t>
    </r>
  </si>
  <si>
    <t>Inštrukcie k vyplneniu Podrobného rozpočtu projektu</t>
  </si>
  <si>
    <t>Poradové číslo výdavku</t>
  </si>
  <si>
    <t>Opis predmetu zákazky + parametre</t>
  </si>
  <si>
    <t>Názov zákazky resp.  časti zákazky (samostatného funkčnéo celku)</t>
  </si>
  <si>
    <t>Názov zákazky resp.  časti zákazky</t>
  </si>
  <si>
    <t xml:space="preserve"> </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</si>
  <si>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</si>
  <si>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</si>
  <si>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Legenda</t>
    </r>
    <r>
      <rPr>
        <b/>
        <strike/>
        <sz val="11"/>
        <color rgb="FFFF0000"/>
        <rFont val="Arial Narrow"/>
        <family val="2"/>
        <charset val="238"/>
      </rPr>
      <t/>
    </r>
  </si>
  <si>
    <t>bez DPH  
(EUR)</t>
  </si>
  <si>
    <t>s DPH
(EUR)</t>
  </si>
  <si>
    <t>bez DPH
(EUR)</t>
  </si>
  <si>
    <t>Oprávnený výdavok po zohľadnení finančnej medzery</t>
  </si>
  <si>
    <t>Oprávnený výdavok</t>
  </si>
  <si>
    <t>521 - Mzdové výdavky</t>
  </si>
  <si>
    <t>518 - Ostatné služby</t>
  </si>
  <si>
    <t>Oprávnený výdavok po zohľadnení finančnej medzery bez/s DPH (EUR)</t>
  </si>
  <si>
    <t>Oprávnený výdavok bez/s DPH (EUR)</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</si>
  <si>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</si>
  <si>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</si>
  <si>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</si>
  <si>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</si>
  <si>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</si>
  <si>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</si>
  <si>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</si>
  <si>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</si>
  <si>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</si>
  <si>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</si>
  <si>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</si>
  <si>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</si>
  <si>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Čestne vyhlasujem, že všetky cenové ponuky zahrnuté do vyhodnotenia prieskumu trhu sú platné a aktuálne a všetci potenciálni dodávatelia sú spôsobilí dodať predmet zákazky.</t>
  </si>
  <si>
    <t>013 - Softvér</t>
  </si>
  <si>
    <t>014 - Oceniteľné práva</t>
  </si>
  <si>
    <t>021 - Stavby</t>
  </si>
  <si>
    <t>022 - Samostatné hnuteľné veci a súbory hnuteľných vecí</t>
  </si>
  <si>
    <t>027 - Pozemky</t>
  </si>
  <si>
    <t>112 - Zásoby</t>
  </si>
  <si>
    <t>930 - Rezerva na nepredvídané výdavky</t>
  </si>
  <si>
    <t>Projektový manažér - interný (pracovná zmluva)</t>
  </si>
  <si>
    <t>Projektový manažér - interný (dohoda o práci vykonáv. mimo pracovného pomeru)</t>
  </si>
  <si>
    <t>1.1</t>
  </si>
  <si>
    <t>1.2</t>
  </si>
  <si>
    <t>1.3</t>
  </si>
  <si>
    <t>Zmluva s úspešným uchádzačom</t>
  </si>
  <si>
    <t>Iný spôsob</t>
  </si>
  <si>
    <t>2.1</t>
  </si>
  <si>
    <t>2.2</t>
  </si>
  <si>
    <t>2.3</t>
  </si>
  <si>
    <t>2.4</t>
  </si>
  <si>
    <t>2.5</t>
  </si>
  <si>
    <t>2.6</t>
  </si>
  <si>
    <t>2.7</t>
  </si>
  <si>
    <r>
      <t xml:space="preserve">SPOLU za projekt </t>
    </r>
    <r>
      <rPr>
        <i/>
        <sz val="12"/>
        <rFont val="Arial Narrow"/>
        <family val="2"/>
        <charset val="238"/>
      </rPr>
      <t>(celkové oprávnené výdavky projektu)</t>
    </r>
  </si>
  <si>
    <t>Jednotková cena bez DPH (EUR)</t>
  </si>
  <si>
    <r>
      <t>Jednotková cena bez DPH</t>
    </r>
    <r>
      <rPr>
        <b/>
        <sz val="11"/>
        <color theme="0"/>
        <rFont val="Arial Narrow"/>
        <family val="2"/>
        <charset val="238"/>
      </rPr>
      <t xml:space="preserve">
(EUR)</t>
    </r>
  </si>
  <si>
    <t>Finančný a percentuálny limit</t>
  </si>
  <si>
    <t>Víťazná cenová ponuka</t>
  </si>
  <si>
    <t>Stavebný rozpočet</t>
  </si>
  <si>
    <t>Kúpna zmluva na kúpu nehnuteľnosti</t>
  </si>
  <si>
    <t>Znalecký posudok</t>
  </si>
  <si>
    <t>Percentuálny limit</t>
  </si>
  <si>
    <t>Príloha č. 5 ŽoNFP - Podporná dokumentácia k oprávnenosti výdavkov</t>
  </si>
  <si>
    <t>predloženie cenových ponúk od potenciálnych dodávateľov (písomne, elektronicky)</t>
  </si>
  <si>
    <t>áno</t>
  </si>
  <si>
    <t xml:space="preserve">prieskum cien v cenníkoch verejne dostupných na internete </t>
  </si>
  <si>
    <t>nie</t>
  </si>
  <si>
    <t>iný spôsob</t>
  </si>
  <si>
    <t>Záznam z vyhodnotenia prieskumu trhu č. 1</t>
  </si>
  <si>
    <t>Názov subjektu:</t>
  </si>
  <si>
    <t>Záznam z vyhodnotenia prieskumu trhu č. 2</t>
  </si>
  <si>
    <t>Záznam z vyhodnotenia prieskumu trhu č. n</t>
  </si>
  <si>
    <t>Príloha č. 4 ŽoNFP - Podporná dokumentácia k oprávnenosti výdavkov</t>
  </si>
  <si>
    <t>Miera finančnej medzery</t>
  </si>
  <si>
    <t>Podporné aktivity projektu</t>
  </si>
  <si>
    <t>osobomesiac</t>
  </si>
  <si>
    <t>osobohodina</t>
  </si>
  <si>
    <r>
      <t>Miera finančnej me</t>
    </r>
    <r>
      <rPr>
        <b/>
        <sz val="12"/>
        <rFont val="Arial Narrow"/>
        <family val="2"/>
        <charset val="238"/>
      </rPr>
      <t>dzery</t>
    </r>
  </si>
  <si>
    <r>
      <t>Uveďte poradové číslo výdavku (</t>
    </r>
    <r>
      <rPr>
        <u/>
        <sz val="12"/>
        <rFont val="Arial Narrow"/>
        <family val="2"/>
        <charset val="238"/>
      </rPr>
      <t>nevzťahuje</t>
    </r>
    <r>
      <rPr>
        <sz val="12"/>
        <rFont val="Arial Narrow"/>
        <family val="2"/>
        <charset val="238"/>
      </rPr>
      <t xml:space="preserve"> sa na výdavky PAP, v prípade ktorých je poradové číslo výdavku už preddefinované/podfarbené šedo).
V prípade, ak je potrebné zadefinovať podaktivity v rámci realizácie HAP, je možné primerane upraviť číslovanie výdavkov.</t>
    </r>
  </si>
  <si>
    <r>
      <t>Pomenovanie výdavku závisí od spôsobu stanovenia výšky výdavku (</t>
    </r>
    <r>
      <rPr>
        <u/>
        <sz val="12"/>
        <rFont val="Arial Narrow"/>
        <family val="2"/>
        <charset val="238"/>
      </rPr>
      <t>nevzťahuje</t>
    </r>
    <r>
      <rPr>
        <sz val="12"/>
        <rFont val="Arial Narrow"/>
        <family val="2"/>
        <charset val="238"/>
      </rPr>
      <t xml:space="preserve"> sa na výdavky PAP, v prípade ktorých je názov výdavku už preddefinovaný/podfarbený šedo). 
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výdavku uvedeného v zmluve s úspešným uchádzačom, resp. vo víťaznej cenovej ponuke/návrhu zmluvy. V ostatných prípadoch výdavkov, ktoré podliehajú VO/obstarávaniu, sa uvádza všeobecné pomenovanie výdavku použité v rámci VO/obstarávania.
V prípade výdavkov, ktorých výška bola stanovená na základe prieskumu trhu, sa použije všeobecné pomenovanie zákazky, resp. jej časti.
Výdavky sa uvádzajú na agregovanej úrovni, t. j. </t>
    </r>
    <r>
      <rPr>
        <u/>
        <sz val="12"/>
        <rFont val="Arial Narrow"/>
        <family val="2"/>
        <charset val="238"/>
      </rPr>
      <t>neuvádzajú</t>
    </r>
    <r>
      <rPr>
        <sz val="12"/>
        <rFont val="Arial Narrow"/>
        <family val="2"/>
        <charset val="238"/>
      </rPr>
      <t xml:space="preserve"> sa výdavky na úrovni podpoložiek ale výdavky po jednotlivých zákazkach, resp. častiach zákazky.
V prípade, ak počet riadkov pre zadanie všetkých výdavkov nie je postačujúci, počet riadkov tabuľky rozšírte podľa potreby. Riadky je potrebné vkladať tak, aby celkový súčet zahŕňal aj novovložené riadky.</t>
    </r>
  </si>
  <si>
    <r>
      <t>Z roletového menu vyberte príslušnú skupinu oprávnených výdavkov v súlade s prílohou č. 4 výzvy - Osobitné podmienky oprávnenosti výdavkov (</t>
    </r>
    <r>
      <rPr>
        <u/>
        <sz val="12"/>
        <rFont val="Arial Narrow"/>
        <family val="2"/>
        <charset val="238"/>
      </rPr>
      <t>nevzťahuje</t>
    </r>
    <r>
      <rPr>
        <sz val="12"/>
        <rFont val="Arial Narrow"/>
        <family val="2"/>
        <charset val="238"/>
      </rPr>
      <t xml:space="preserve"> sa na výdavky PAP, v prípade ktorých je skupina výdavkov už preddefinovaná/podfarbená šedo).
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</si>
  <si>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Mernú jednotku žiadateľ stanoví s ohľadom na typ výdavku (</t>
    </r>
    <r>
      <rPr>
        <u/>
        <sz val="12"/>
        <rFont val="Arial Narrow"/>
        <family val="2"/>
        <charset val="238"/>
      </rPr>
      <t>nevzťahuje</t>
    </r>
    <r>
      <rPr>
        <sz val="12"/>
        <rFont val="Arial Narrow"/>
        <family val="2"/>
        <charset val="238"/>
      </rPr>
      <t xml:space="preserve"> sa na výdavky PAP, v prípade ktorých je merná jednotka už preddefinovaná/podfarbená šedo). 
V prípade výdavku (položky) zodpovedajúcemu samostatnému funkčnému celku, ktorého výška bola stanovená na základe prieskumu trhu, uzavretej zmluvy s úspešným uchádzačom alebo víťaznej cenovej ponuky úspešného uchádzača z procesu VO/obstarávania, sa uvádza merná jednotka "ks".</t>
    </r>
  </si>
  <si>
    <r>
      <t xml:space="preserve">Žiadateľ uvedie počet jednotiek pre všetky oprávnené výdavky HAP a pre každý </t>
    </r>
    <r>
      <rPr>
        <u/>
        <sz val="12"/>
        <rFont val="Arial Narrow"/>
        <family val="2"/>
        <charset val="238"/>
      </rPr>
      <t>relevantný</t>
    </r>
    <r>
      <rPr>
        <sz val="12"/>
        <rFont val="Arial Narrow"/>
        <family val="2"/>
        <charset val="238"/>
      </rPr>
      <t xml:space="preserve"> oprávnený výdavok PAP.</t>
    </r>
  </si>
  <si>
    <r>
      <t xml:space="preserve">Jednotková cena sa uvádza s presnosťou na dve desatinné miesta.
Žiadateľ uvedie jednotkovú cenu výdavku </t>
    </r>
    <r>
      <rPr>
        <u/>
        <sz val="12"/>
        <rFont val="Arial Narrow"/>
        <family val="2"/>
        <charset val="238"/>
      </rPr>
      <t>bez DPH</t>
    </r>
    <r>
      <rPr>
        <sz val="12"/>
        <rFont val="Arial Narrow"/>
        <family val="2"/>
        <charset val="238"/>
      </rPr>
      <t xml:space="preserve">. 
V prípade výdavku (položky) zodpovedajúcemu samostatnému funkčnému celku, ktorého výška bola stanovená na základe uzavretej zmluvy s úspešným uchádzačom alebo víťaznej cenovej ponuky/návrhu zmluvy úspešného uchádzača z procesu VO/obstarávania, sa uvádza cena bez DPH vyplývajúca z uzavretej zmluvy s úspešným uchádzačom,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že výška vybraného oprávneného výdavku je obmedzená </t>
    </r>
    <r>
      <rPr>
        <u/>
        <sz val="12"/>
        <rFont val="Arial Narrow"/>
        <family val="2"/>
        <charset val="238"/>
      </rPr>
      <t>finančným a/alebo percentuálnym limitom</t>
    </r>
    <r>
      <rPr>
        <sz val="12"/>
        <rFont val="Arial Narrow"/>
        <family val="2"/>
        <charset val="238"/>
      </rPr>
      <t xml:space="preserve"> stanoveným riadiacim orgánom (RO), potom je výšku výdavku potrebné uviesť maximálne do výšky stanovenej takýmto limitom.
V prípade mzdových výdavkov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mzdy/hodinovej odmeny </t>
    </r>
    <r>
      <rPr>
        <u/>
        <sz val="12"/>
        <rFont val="Arial Narrow"/>
        <family val="2"/>
        <charset val="238"/>
      </rPr>
      <t>nesmie</t>
    </r>
    <r>
      <rPr>
        <sz val="12"/>
        <rFont val="Arial Narrow"/>
        <family val="2"/>
        <charset val="238"/>
      </rPr>
      <t xml:space="preserve"> presiahnuť </t>
    </r>
    <r>
      <rPr>
        <b/>
        <sz val="12"/>
        <rFont val="Arial Narrow"/>
        <family val="2"/>
        <charset val="238"/>
      </rPr>
      <t xml:space="preserve">finančný limit </t>
    </r>
    <r>
      <rPr>
        <sz val="12"/>
        <rFont val="Arial Narrow"/>
        <family val="2"/>
        <charset val="238"/>
      </rPr>
      <t>stanovený RO pre konkrétnu pracovnú pozíciu. Oprávnené pracovné pozície pre túto výzvu sú uvedené v prílohe č. 4 výzvy - Osobitné podmienky oprávnenosti výdavkov a pre ne stanovené finančné limity sú uvedené v Príručke k oprávnenosti výdavkov.</t>
    </r>
  </si>
  <si>
    <r>
      <t xml:space="preserve">Výška oprávneného výdavku bez/s DPH </t>
    </r>
    <r>
      <rPr>
        <u/>
        <sz val="12"/>
        <rFont val="Arial Narrow"/>
        <family val="2"/>
        <charset val="238"/>
      </rPr>
      <t>sa vypočíta automaticky</t>
    </r>
    <r>
      <rPr>
        <sz val="12"/>
        <rFont val="Arial Narrow"/>
        <family val="2"/>
        <charset val="238"/>
      </rPr>
      <t xml:space="preserve"> (po zadaní údajov do stĺpca "Počet jednotiek" a "Jednotková cena bez DPH", resp. "Jednotková cena bez DPH/celková cena práce").
V prípade mzdových výdavkov PAP, na ktoré sa DPH neaplikuje, je hodnota v stĺpci I rovnaká ako hodnota v stĺpci G (výpočet sa vykonáva automaticky). Ostatné výdavky sa navyšujú o hodnotu DPH automaticky. 
V prípade špecifických výdavkov, na ktoré sa DPH nevzťahuje (nepodliehajú DPH), je žiadateľ </t>
    </r>
    <r>
      <rPr>
        <u/>
        <sz val="12"/>
        <rFont val="Arial Narrow"/>
        <family val="2"/>
        <charset val="238"/>
      </rPr>
      <t>povinný</t>
    </r>
    <r>
      <rPr>
        <sz val="12"/>
        <rFont val="Arial Narrow"/>
        <family val="2"/>
        <charset val="238"/>
      </rPr>
      <t xml:space="preserve"> upraviť vzorec uvedený v stĺpci H tak, aby hodnota v stĺpci H bola rovnaká ako hodnota v stĺpci G (napr. H17=G17).
V prípade, ak úspešný uchádzač z procesu VO/obstarávania (dodávateľ stavebných prác/tovaru, resp. poskytovateľ služby) </t>
    </r>
    <r>
      <rPr>
        <u/>
        <sz val="12"/>
        <rFont val="Arial Narrow"/>
        <family val="2"/>
        <charset val="238"/>
      </rPr>
      <t>nie je</t>
    </r>
    <r>
      <rPr>
        <sz val="12"/>
        <rFont val="Arial Narrow"/>
        <family val="2"/>
        <charset val="238"/>
      </rPr>
      <t xml:space="preserve"> platiteľ DPH, žiadateľ uvedie v stĺpci H rovnakú hodnotu, ako v stĺpci G.</t>
    </r>
  </si>
  <si>
    <r>
      <t xml:space="preserve">Oprávnený výdavok po zohľadnení finančnej medzery predstavuje výšku oprávneného výdavku očisteného MFM. Výsledkom je výška oprávneného výdavku, na ktorý sa aplikuje intenzita pomoci za účelom vyčíslenia žiadaného NFP. Výška oprávneného výdavku po zohľadnení finančnej medzery bez/s DPH </t>
    </r>
    <r>
      <rPr>
        <u/>
        <sz val="12"/>
        <rFont val="Arial Narrow"/>
        <family val="2"/>
        <charset val="238"/>
      </rPr>
      <t>sa vypočíta automaticky</t>
    </r>
    <r>
      <rPr>
        <sz val="12"/>
        <rFont val="Arial Narrow"/>
        <family val="2"/>
        <charset val="238"/>
      </rPr>
      <t xml:space="preserve"> (ako súčin oprávneného výdavku bez/s DPH a MFM uvedenej v bunke C12, </t>
    </r>
    <r>
      <rPr>
        <u/>
        <sz val="12"/>
        <rFont val="Arial Narrow"/>
        <family val="2"/>
        <charset val="238"/>
      </rPr>
      <t>s výnimkou</t>
    </r>
    <r>
      <rPr>
        <sz val="12"/>
        <rFont val="Arial Narrow"/>
        <family val="2"/>
        <charset val="238"/>
      </rPr>
      <t xml:space="preserve"> výdavku HAP, ktorým je "rezerva na nepredvídané výdavky súvisiace so stavebnými prácami" (skupina výdavkov 930).</t>
    </r>
  </si>
  <si>
    <r>
      <t xml:space="preserve">V tomto stĺpci sa uvádzajú všetky doplňujúce informácie potrebné pre bližší popis výdavku z hľadiska jeho </t>
    </r>
    <r>
      <rPr>
        <u/>
        <sz val="12"/>
        <rFont val="Arial Narrow"/>
        <family val="2"/>
        <charset val="238"/>
      </rPr>
      <t>predmetu, resp. rozsahu</t>
    </r>
    <r>
      <rPr>
        <sz val="12"/>
        <rFont val="Arial Narrow"/>
        <family val="2"/>
        <charset val="238"/>
      </rPr>
      <t xml:space="preserve">. V prípadoch, ak:
- sa na príslušný výdavok vzťahuje napr. RO stanovený percentuálny limit, žiadateľ uvedie výpočet výšky výdavku za použitia príslušného percentuálneho limitu uvedeného v Príručke k oprávnenosti výdavkov;
- žiaden z preddefinovaných spôsobov uvádzaných v stĺpci "Spôsob stanovenia výšky výdavku" </t>
    </r>
    <r>
      <rPr>
        <u/>
        <sz val="12"/>
        <rFont val="Arial Narrow"/>
        <family val="2"/>
        <charset val="238"/>
      </rPr>
      <t>nie je</t>
    </r>
    <r>
      <rPr>
        <sz val="12"/>
        <rFont val="Arial Narrow"/>
        <family val="2"/>
        <charset val="238"/>
      </rPr>
      <t xml:space="preserv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vrátane výpočtu pomernej časti výdavku z celku;
- je predmetom ŽoNFP nákup pozemkov, žiadateľ je povinný uviesť identifikáciu nehnuteľnosti minimálne v rozsahu číslo parcely, register a katastrálne územie.
V prípade </t>
    </r>
    <r>
      <rPr>
        <u/>
        <sz val="12"/>
        <rFont val="Arial Narrow"/>
        <family val="2"/>
        <charset val="238"/>
      </rPr>
      <t>mzdových výdavkov</t>
    </r>
    <r>
      <rPr>
        <sz val="12"/>
        <rFont val="Arial Narrow"/>
        <family val="2"/>
        <charset val="238"/>
      </rPr>
      <t>, nárokovaných na úrovni pracovnej pozíci</t>
    </r>
    <r>
      <rPr>
        <strike/>
        <sz val="12"/>
        <rFont val="Arial Narrow"/>
        <family val="2"/>
        <charset val="238"/>
      </rPr>
      <t>i</t>
    </r>
    <r>
      <rPr>
        <sz val="12"/>
        <rFont val="Arial Narrow"/>
        <family val="2"/>
        <charset val="238"/>
      </rPr>
      <t>e "Projektový manažér - interný", žiadateľ uvedie:
- popis činností, ktoré bude zamestnanec/osoba pracujúca na dohodu vykonávať v súvislosti s riadením projektu - interné;
- počet osôb, ktoré budú v projekte zastávať uvedenú pracovnú pozíciu;
- výpočty, ktorými dospel k stanoveniu hodnôt uvedených v stĺpcoch "Počet jednotiek" a "Jednotková cena bez DPH (EUR)" v rámci žiadaného výdavku, vrátane určenia výšky odvovod zamestnávateľa;
- v prípade osôb pracujúcich na projekte na základe dohody o práci vykonávanej mimo pracovného pomeru (§§ 223 až 228a zákona č. 311/2001 Z. z. Zákonníka práce v znení neskorších predpisov), o aký typ vzťahu , t. j. o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Okrem uvedeného sa v tomto stĺpci uvedie presná identifikácia dokumentu, v ktorom je uvedený bližší opis výdavku a ďalšie údaje pre vymedzenie oprávnenosti tohto výdavku (ktoré nie sú obsiahnuté v iných dokumentoch tvoriacich prílohu ŽoNFP).</t>
    </r>
  </si>
  <si>
    <r>
      <t xml:space="preserve">Žiadateľ zdôvodní potrebu každého výdavku (položky v Podrobnom rozpočte projektu) z hľadiska jeho aktuálneho vybavenia (existujúcich vlastných technických kapacít) a dosiahnutia stanovených cieľov projektu. Nevyhnutnosť príslušného výdavku pre realizáciu HAP </t>
    </r>
    <r>
      <rPr>
        <strike/>
        <sz val="12"/>
        <rFont val="Arial Narrow"/>
        <family val="2"/>
        <charset val="238"/>
      </rPr>
      <t>je</t>
    </r>
    <r>
      <rPr>
        <sz val="12"/>
        <rFont val="Arial Narrow"/>
        <family val="2"/>
        <charset val="238"/>
      </rPr>
      <t xml:space="preserve">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V prípade potreby rozsiahlejšieho textu, je možné zdôvodnenie uviesť aj do tabuľky č. 7.2 formulára ŽoNFP alebo do osobitného dokumentu, na ktorý sa žiadateľ odkáže pri odôvodnení nevyhnutnosti v Podrobnom rozpočte projektu.
V prípade, ak bude v projekte zastávať pracovnú pozíciu "Projektový manažér - interný" </t>
    </r>
    <r>
      <rPr>
        <u/>
        <sz val="12"/>
        <rFont val="Arial Narrow"/>
        <family val="2"/>
        <charset val="238"/>
      </rPr>
      <t>viac ako jedna osoba</t>
    </r>
    <r>
      <rPr>
        <sz val="12"/>
        <rFont val="Arial Narrow"/>
        <family val="2"/>
        <charset val="238"/>
      </rPr>
      <t xml:space="preserve">, žiadateľ v tomto stĺpci zdôvodní potrebu zaradenia navrhovaného počtu zamestnancov/osôb pracujúcich na dohodu na zastávanie predmetnej pracovnej pozície v projekte.
</t>
    </r>
    <r>
      <rPr>
        <b/>
        <sz val="12"/>
        <rFont val="Arial Narrow"/>
        <family val="2"/>
        <charset val="238"/>
      </rPr>
      <t>Upozorňujeme, že výdavky, ktoré nie sú nevyhnutné pre realizáciu a dosiahnutie cieľov projektu - sú neoprávnené. Neoprávnené sú aj výdavky, ktoré sú zo strany žiadateľa nedostatočne odôvodnené.</t>
    </r>
  </si>
  <si>
    <r>
      <t xml:space="preserve">Ide o sumu celkových oprávnených výdavkov projektu bez/s DPH.
V prípade, ak žiadateľ je zdaniteľnou osobou v rozsahu projektu (má nárok na odpočet DPH), je celkovým oprávneným výdavkom projektu suma </t>
    </r>
    <r>
      <rPr>
        <u/>
        <sz val="12"/>
        <rFont val="Arial Narrow"/>
        <family val="2"/>
        <charset val="238"/>
      </rPr>
      <t>bez DPH</t>
    </r>
    <r>
      <rPr>
        <sz val="12"/>
        <rFont val="Arial Narrow"/>
        <family val="2"/>
        <charset val="238"/>
      </rPr>
      <t xml:space="preserve">.
V prípade, ak žiadateľ nie je zdaniteľnou osobou v rozsahu projektu (nemá nárok na odpočet DPH), je celkovým oprávneným výdavkom projektu </t>
    </r>
    <r>
      <rPr>
        <u/>
        <sz val="12"/>
        <rFont val="Arial Narrow"/>
        <family val="2"/>
        <charset val="238"/>
      </rPr>
      <t>suma s DPH</t>
    </r>
    <r>
      <rPr>
        <sz val="12"/>
        <rFont val="Arial Narrow"/>
        <family val="2"/>
        <charset val="238"/>
      </rPr>
      <t>.</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</si>
  <si>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(uzavretá zmluva s úspešným uchádzačom, víťazná cenová ponuka alebo návrh zmluvy úspešného uchádzača, cenové ponuky predložené v rámci prieskumu trhu, kúpna zmluva, znalecký posudok, pracovné zmluvy/dohody o práci vykonávanej mimo pracovného pomeru a pod.) </t>
    </r>
    <r>
      <rPr>
        <b/>
        <sz val="12"/>
        <rFont val="Arial Narrow"/>
        <family val="2"/>
        <charset val="238"/>
      </rPr>
      <t>sa predkladajú</t>
    </r>
    <r>
      <rPr>
        <sz val="12"/>
        <rFont val="Arial Narrow"/>
        <family val="2"/>
        <charset val="238"/>
      </rPr>
      <t xml:space="preserve"> ako súčasť tejto prílohy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prekročenie RO stanoveného limitu), ale aj na základe vlastného posúdenia výšky oprávneného výdavku (napr. prostredníctvom vykonania svojho vlastného prieskumu trhu alebo odborného posúdenia).</t>
    </r>
  </si>
  <si>
    <t xml:space="preserve">RO posudzuje v procese odborného hodnotenia ŽoNFP (hodnotiace kritérium 1.2) príspevok projektu k špecifickému cieľu 1.1.1 OP KŽP na základe princípu Value for Money. Uvedené znamená, že RO posudzuje kvantifikovanú mieru príspevku projektu k špecifickému cieľu 1.1.1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1.1.1 OP KŽP.
</t>
  </si>
  <si>
    <t>Miera príspevku projektu 
k špecifickému cieľu
OP KŽP</t>
  </si>
  <si>
    <r>
      <rPr>
        <b/>
        <u/>
        <sz val="16"/>
        <rFont val="Arial Narrow"/>
        <family val="2"/>
        <charset val="238"/>
      </rPr>
      <t>Výpočet hodnoty Value for Money</t>
    </r>
    <r>
      <rPr>
        <b/>
        <sz val="16"/>
        <rFont val="Arial Narrow"/>
        <family val="2"/>
        <charset val="238"/>
      </rPr>
      <t xml:space="preserve"> 
</t>
    </r>
    <r>
      <rPr>
        <b/>
        <sz val="12"/>
        <rFont val="Arial Narrow"/>
        <family val="2"/>
        <charset val="238"/>
      </rPr>
      <t xml:space="preserve">
</t>
    </r>
    <r>
      <rPr>
        <sz val="12"/>
        <rFont val="Arial"/>
        <family val="2"/>
        <charset val="238"/>
      </rPr>
      <t>Vypočítajte hodnotu príspevku projektu k príslušnému špecifickému cieľu OP KŽP ako pomer celkových oprávnených výdavkov na hlavnú aktivitu projektu v sume vyjadrenej bez DPH a deklarovanej cieľovej hodnoty merateľného ukazovateľa projektu - Zvýšená kapacita pre zhodnocovanie odpadov (t/rok).
Do výpočtu nevstupujú nepriame výdavky vzťahujúce sa na podporné aktivity projektu (riadenie projektu; informovanie, komunikácia a viditeľnosť).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posudzovať k limitným hodnotám zodpovedajúcim danému predmetu projektu.</t>
    </r>
  </si>
  <si>
    <t>Celkové oprávnené výdavky na hlavnú aktivitu projektu bez DPH (EUR)</t>
  </si>
  <si>
    <r>
      <t>Z roletového menu vyberte príslušný spôsob stanovenia výšky výdavku, ktorý by sa mal riadiť nižšie uvedenou hierarchiou spôsobov stanovenia výšky výdavku.</t>
    </r>
    <r>
      <rPr>
        <strike/>
        <sz val="12"/>
        <rFont val="Arial Narrow"/>
        <family val="2"/>
        <charset val="238"/>
      </rPr>
      <t xml:space="preserve">
</t>
    </r>
    <r>
      <rPr>
        <sz val="12"/>
        <rFont val="Arial Narrow"/>
        <family val="2"/>
        <charset val="238"/>
      </rPr>
      <t xml:space="preserve">V prípade výdavkov, ktoré </t>
    </r>
    <r>
      <rPr>
        <u/>
        <sz val="12"/>
        <rFont val="Arial Narrow"/>
        <family val="2"/>
        <charset val="238"/>
      </rPr>
      <t>podliehajú</t>
    </r>
    <r>
      <rPr>
        <sz val="12"/>
        <rFont val="Arial Narrow"/>
        <family val="2"/>
        <charset val="238"/>
      </rPr>
      <t xml:space="preserve"> VO/obstarávaniu</t>
    </r>
    <r>
      <rPr>
        <sz val="12"/>
        <color rgb="FFFF0000"/>
        <rFont val="Arial Narrow"/>
        <family val="2"/>
        <charset val="238"/>
      </rPr>
      <t xml:space="preserve"> (s výnimkou nákupu pozemkov a existujúcich stavieb)</t>
    </r>
    <r>
      <rPr>
        <sz val="12"/>
        <rFont val="Arial Narrow"/>
        <family val="2"/>
        <charset val="238"/>
      </rPr>
      <t>:
1. ak VO/obstarávanie bolo ukončené uzavretím zmluvy s úspešným uchádzačom z procesu VO/obstarávania, je spôsobom stanovenia výšky výdavku uzavretá zmluva s úspešným uchádzačom z procesu VO/obstarávania;
2. ak VO/obstarávanie nebolo ukončené uzavretím zmluvy s úspešným uchádzačom z procesu VO/obstarávania, avšak došlo k vyhodnoteniu súťažných ponúk zo strany verejného obstarávateľa/obstarávateľa, je spôsobom stanovenia výšky výdavku víťazná cenová ponuka alebo návrh zmluvy úspešného uchádzača z procesu VO/obstarávania;
3. ak VO/obstarávanie nebolo ukončené, ani vyhodnotené</t>
    </r>
    <r>
      <rPr>
        <strike/>
        <sz val="12"/>
        <color rgb="FFFF0000"/>
        <rFont val="Arial Narrow"/>
        <family val="2"/>
        <charset val="238"/>
      </rPr>
      <t xml:space="preserve">, príp. ide o zákazku, na ktorú sa vzťahuje výnimka z povinnosti mať vyhlásené VO/obstarávanie </t>
    </r>
    <r>
      <rPr>
        <sz val="12"/>
        <color rgb="FFFF0000"/>
        <rFont val="Arial Narrow"/>
        <family val="2"/>
        <charset val="238"/>
      </rPr>
      <t>a nejde o stavebné práce, ktorých výšku určil podľa bodu 4</t>
    </r>
    <r>
      <rPr>
        <sz val="12"/>
        <rFont val="Arial Narrow"/>
        <family val="2"/>
        <charset val="238"/>
      </rPr>
      <t xml:space="preserve">, je spôsobom stanovenia výšky výdavku prieskum trhu; 
4. ak ide o výdavky na stavebné práce/tovary/služby a žiadateľ </t>
    </r>
    <r>
      <rPr>
        <u/>
        <sz val="12"/>
        <rFont val="Arial Narrow"/>
        <family val="2"/>
        <charset val="238"/>
      </rPr>
      <t>nestanovuje</t>
    </r>
    <r>
      <rPr>
        <sz val="12"/>
        <rFont val="Arial Narrow"/>
        <family val="2"/>
        <charset val="238"/>
      </rPr>
      <t xml:space="preserve"> výšku uvedených výdavkov spôsobom uvedeným v 1. </t>
    </r>
    <r>
      <rPr>
        <strike/>
        <sz val="12"/>
        <color rgb="FFFF0000"/>
        <rFont val="Arial Narrow"/>
        <family val="2"/>
        <charset val="238"/>
      </rPr>
      <t>alebo 2</t>
    </r>
    <r>
      <rPr>
        <sz val="12"/>
        <rFont val="Arial Narrow"/>
        <family val="2"/>
        <charset val="238"/>
      </rPr>
      <t xml:space="preserve">. </t>
    </r>
    <r>
      <rPr>
        <sz val="12"/>
        <color rgb="FFFF0000"/>
        <rFont val="Arial Narrow"/>
        <family val="2"/>
        <charset val="238"/>
      </rPr>
      <t>až 3.</t>
    </r>
    <r>
      <rPr>
        <sz val="12"/>
        <rFont val="Arial Narrow"/>
        <family val="2"/>
        <charset val="238"/>
      </rPr>
      <t xml:space="preserve"> bode, môže byť spôsobom stanovenia výšky výdavku stavebný rozpočet/rozpočet vypracovaný oprávnenou osobou;
</t>
    </r>
    <r>
      <rPr>
        <strike/>
        <sz val="12"/>
        <color rgb="FFFF0000"/>
        <rFont val="Arial Narrow"/>
        <family val="2"/>
        <charset val="238"/>
      </rPr>
      <t>5. ak ide o</t>
    </r>
    <r>
      <rPr>
        <sz val="12"/>
        <color rgb="FFFF0000"/>
        <rFont val="Arial Narrow"/>
        <family val="2"/>
        <charset val="238"/>
      </rPr>
      <t xml:space="preserve"> V prípade </t>
    </r>
    <r>
      <rPr>
        <sz val="12"/>
        <rFont val="Arial Narrow"/>
        <family val="2"/>
        <charset val="238"/>
      </rPr>
      <t>výdavk</t>
    </r>
    <r>
      <rPr>
        <sz val="12"/>
        <color rgb="FFFF0000"/>
        <rFont val="Arial Narrow"/>
        <family val="2"/>
        <charset val="238"/>
      </rPr>
      <t xml:space="preserve">ov na </t>
    </r>
    <r>
      <rPr>
        <sz val="12"/>
        <rFont val="Arial Narrow"/>
        <family val="2"/>
        <charset val="238"/>
      </rPr>
      <t>PAP ("Projektový manažér - externý"; nástroje pre informovanie, komunikáciu a viditeľnosť)</t>
    </r>
    <r>
      <rPr>
        <sz val="12"/>
        <color rgb="FFFF0000"/>
        <rFont val="Arial Narrow"/>
        <family val="2"/>
        <charset val="238"/>
      </rPr>
      <t>, bez ohľadu na to, či podliehajú alebo nepodliehajú VO/obstarávaniu,</t>
    </r>
    <r>
      <rPr>
        <sz val="12"/>
        <rFont val="Arial Narrow"/>
        <family val="2"/>
        <charset val="238"/>
      </rPr>
      <t xml:space="preserve"> </t>
    </r>
    <r>
      <rPr>
        <strike/>
        <sz val="12"/>
        <color rgb="FFFF0000"/>
        <rFont val="Arial Narrow"/>
        <family val="2"/>
        <charset val="238"/>
      </rPr>
      <t>a</t>
    </r>
    <r>
      <rPr>
        <sz val="12"/>
        <rFont val="Arial Narrow"/>
        <family val="2"/>
        <charset val="238"/>
      </rPr>
      <t xml:space="preserve"> žiadateľ </t>
    </r>
    <r>
      <rPr>
        <strike/>
        <u/>
        <sz val="12"/>
        <color rgb="FFFF0000"/>
        <rFont val="Arial Narrow"/>
        <family val="2"/>
        <charset val="238"/>
      </rPr>
      <t>ne</t>
    </r>
    <r>
      <rPr>
        <u/>
        <sz val="12"/>
        <rFont val="Arial Narrow"/>
        <family val="2"/>
        <charset val="238"/>
      </rPr>
      <t>stanovuje</t>
    </r>
    <r>
      <rPr>
        <sz val="12"/>
        <rFont val="Arial Narrow"/>
        <family val="2"/>
        <charset val="238"/>
      </rPr>
      <t xml:space="preserve"> </t>
    </r>
    <r>
      <rPr>
        <sz val="12"/>
        <color rgb="FFFF0000"/>
        <rFont val="Arial Narrow"/>
        <family val="2"/>
        <charset val="238"/>
      </rPr>
      <t>ich</t>
    </r>
    <r>
      <rPr>
        <sz val="12"/>
        <rFont val="Arial Narrow"/>
        <family val="2"/>
        <charset val="238"/>
      </rPr>
      <t xml:space="preserve"> výšku u</t>
    </r>
    <r>
      <rPr>
        <strike/>
        <sz val="12"/>
        <color rgb="FFFF0000"/>
        <rFont val="Arial Narrow"/>
        <family val="2"/>
        <charset val="238"/>
      </rPr>
      <t>vedených výdavkov prieskumom trhu, môže byť spôsobom stanovenia výšky výdavku</t>
    </r>
    <r>
      <rPr>
        <sz val="12"/>
        <rFont val="Arial Narrow"/>
        <family val="2"/>
        <charset val="238"/>
      </rPr>
      <t xml:space="preserve"> </t>
    </r>
    <r>
      <rPr>
        <sz val="12"/>
        <color rgb="FFFF0000"/>
        <rFont val="Arial Narrow"/>
        <family val="2"/>
        <charset val="238"/>
      </rPr>
      <t>uplatnením</t>
    </r>
    <r>
      <rPr>
        <sz val="12"/>
        <rFont val="Arial Narrow"/>
        <family val="2"/>
        <charset val="238"/>
      </rPr>
      <t xml:space="preserve"> finančn</t>
    </r>
    <r>
      <rPr>
        <sz val="12"/>
        <color rgb="FFFF0000"/>
        <rFont val="Arial Narrow"/>
        <family val="2"/>
        <charset val="238"/>
      </rPr>
      <t>ého</t>
    </r>
    <r>
      <rPr>
        <sz val="12"/>
        <rFont val="Arial Narrow"/>
        <family val="2"/>
        <charset val="238"/>
      </rPr>
      <t xml:space="preserve"> limitu. </t>
    </r>
    <r>
      <rPr>
        <sz val="12"/>
        <color rgb="FFFF0000"/>
        <rFont val="Arial Narrow"/>
        <family val="2"/>
        <charset val="238"/>
      </rPr>
      <t>Celkové oprávnené výdavky na PAP nesmú percentuálny limit (3 % celkových orpávnených výdavkjov na HAP)</t>
    </r>
    <r>
      <rPr>
        <sz val="12"/>
        <rFont val="Arial Narrow"/>
        <family val="2"/>
        <charset val="238"/>
      </rPr>
      <t xml:space="preserve"> stanovený RO.
</t>
    </r>
    <r>
      <rPr>
        <strike/>
        <sz val="12"/>
        <color rgb="FFFF0000"/>
        <rFont val="Arial Narrow"/>
        <family val="2"/>
        <charset val="238"/>
      </rPr>
      <t xml:space="preserve">V prípade výdavkov, ktoré </t>
    </r>
    <r>
      <rPr>
        <strike/>
        <u/>
        <sz val="12"/>
        <color rgb="FFFF0000"/>
        <rFont val="Arial Narrow"/>
        <family val="2"/>
        <charset val="238"/>
      </rPr>
      <t>nepodliehajú</t>
    </r>
    <r>
      <rPr>
        <strike/>
        <sz val="12"/>
        <color rgb="FFFF0000"/>
        <rFont val="Arial Narrow"/>
        <family val="2"/>
        <charset val="238"/>
      </rPr>
      <t xml:space="preserve"> VO/obstarávaniu:</t>
    </r>
    <r>
      <rPr>
        <sz val="12"/>
        <rFont val="Arial Narrow"/>
        <family val="2"/>
        <charset val="238"/>
      </rPr>
      <t xml:space="preserve">
</t>
    </r>
    <r>
      <rPr>
        <strike/>
        <sz val="12"/>
        <color rgb="FFFF0000"/>
        <rFont val="Arial Narrow"/>
        <family val="2"/>
        <charset val="238"/>
      </rPr>
      <t>1</t>
    </r>
    <r>
      <rPr>
        <sz val="12"/>
        <rFont val="Arial Narrow"/>
        <family val="2"/>
        <charset val="238"/>
      </rPr>
      <t>. V prípade nákupu nehnuteľnosti (pozemku/stavby)</t>
    </r>
    <r>
      <rPr>
        <sz val="12"/>
        <color rgb="FFFF0000"/>
        <rFont val="Arial Narrow"/>
        <family val="2"/>
        <charset val="238"/>
      </rPr>
      <t>, kde:</t>
    </r>
    <r>
      <rPr>
        <sz val="12"/>
        <rFont val="Arial Narrow"/>
        <family val="2"/>
        <charset val="238"/>
      </rPr>
      <t xml:space="preserve">
 </t>
    </r>
    <r>
      <rPr>
        <strike/>
        <sz val="12"/>
        <color rgb="FFFF0000"/>
        <rFont val="Arial Narrow"/>
        <family val="2"/>
        <charset val="238"/>
      </rPr>
      <t xml:space="preserve">a </t>
    </r>
    <r>
      <rPr>
        <strike/>
        <u/>
        <sz val="12"/>
        <color rgb="FFFF0000"/>
        <rFont val="Arial Narrow"/>
        <family val="2"/>
        <charset val="238"/>
      </rPr>
      <t>existencie</t>
    </r>
    <r>
      <rPr>
        <sz val="12"/>
        <color rgb="FFFF0000"/>
        <rFont val="Arial Narrow"/>
        <family val="2"/>
        <charset val="238"/>
      </rPr>
      <t xml:space="preserve"> 1. už žiadateľ uzavrel </t>
    </r>
    <r>
      <rPr>
        <sz val="12"/>
        <rFont val="Arial Narrow"/>
        <family val="2"/>
        <charset val="238"/>
      </rPr>
      <t>kúpn</t>
    </r>
    <r>
      <rPr>
        <sz val="12"/>
        <color rgb="FFFF0000"/>
        <rFont val="Arial Narrow"/>
        <family val="2"/>
        <charset val="238"/>
      </rPr>
      <t>u</t>
    </r>
    <r>
      <rPr>
        <sz val="12"/>
        <rFont val="Arial Narrow"/>
        <family val="2"/>
        <charset val="238"/>
      </rPr>
      <t xml:space="preserve"> zmluv</t>
    </r>
    <r>
      <rPr>
        <sz val="12"/>
        <color rgb="FFFF0000"/>
        <rFont val="Arial Narrow"/>
        <family val="2"/>
        <charset val="238"/>
      </rPr>
      <t>u</t>
    </r>
    <r>
      <rPr>
        <sz val="12"/>
        <rFont val="Arial Narrow"/>
        <family val="2"/>
        <charset val="238"/>
      </rPr>
      <t xml:space="preserve"> na kúpu nehnuteľnosti, resp. zmluv</t>
    </r>
    <r>
      <rPr>
        <sz val="12"/>
        <color rgb="FFFF0000"/>
        <rFont val="Arial Narrow"/>
        <family val="2"/>
        <charset val="238"/>
      </rPr>
      <t>u</t>
    </r>
    <r>
      <rPr>
        <sz val="12"/>
        <rFont val="Arial Narrow"/>
        <family val="2"/>
        <charset val="238"/>
      </rPr>
      <t xml:space="preserve"> o budúcej kúpnej zmluve </t>
    </r>
    <r>
      <rPr>
        <strike/>
        <sz val="12"/>
        <color rgb="FFFF0000"/>
        <rFont val="Arial Narrow"/>
        <family val="2"/>
        <charset val="238"/>
      </rPr>
      <t>ku dňu predloženia ŽoNFP</t>
    </r>
    <r>
      <rPr>
        <sz val="12"/>
        <rFont val="Arial Narrow"/>
        <family val="2"/>
        <charset val="238"/>
      </rPr>
      <t xml:space="preserve">, je spôsobom stanovenia výšky výdavku kúpna zmluva na kúpu nehnuteľnosti, resp. zmluva o budúcej kúpnej zmluve a znalecký posudok, pri rešpektovaní percentuálneho limitu stanoveného RO;
</t>
    </r>
    <r>
      <rPr>
        <strike/>
        <sz val="12"/>
        <color rgb="FFFF0000"/>
        <rFont val="Arial Narrow"/>
        <family val="2"/>
        <charset val="238"/>
      </rPr>
      <t xml:space="preserve">2. v prípade nákupu nehnuteľnosti (pozemku/stavby) a </t>
    </r>
    <r>
      <rPr>
        <strike/>
        <u/>
        <sz val="12"/>
        <color rgb="FFFF0000"/>
        <rFont val="Arial Narrow"/>
        <family val="2"/>
        <charset val="238"/>
      </rPr>
      <t>neexistencie</t>
    </r>
    <r>
      <rPr>
        <sz val="12"/>
        <rFont val="Arial Narrow"/>
        <family val="2"/>
        <charset val="238"/>
      </rPr>
      <t xml:space="preserve">  </t>
    </r>
    <r>
      <rPr>
        <sz val="12"/>
        <color rgb="FFFF0000"/>
        <rFont val="Arial Narrow"/>
        <family val="2"/>
        <charset val="238"/>
      </rPr>
      <t xml:space="preserve">žiadateľ ešte neuzavrel </t>
    </r>
    <r>
      <rPr>
        <sz val="12"/>
        <rFont val="Arial Narrow"/>
        <family val="2"/>
        <charset val="238"/>
      </rPr>
      <t>kúpn</t>
    </r>
    <r>
      <rPr>
        <sz val="12"/>
        <color rgb="FFFF0000"/>
        <rFont val="Arial Narrow"/>
        <family val="2"/>
        <charset val="238"/>
      </rPr>
      <t>u</t>
    </r>
    <r>
      <rPr>
        <sz val="12"/>
        <rFont val="Arial Narrow"/>
        <family val="2"/>
        <charset val="238"/>
      </rPr>
      <t xml:space="preserve"> zmluv</t>
    </r>
    <r>
      <rPr>
        <sz val="12"/>
        <color rgb="FFFF0000"/>
        <rFont val="Arial Narrow"/>
        <family val="2"/>
        <charset val="238"/>
      </rPr>
      <t>u</t>
    </r>
    <r>
      <rPr>
        <sz val="12"/>
        <rFont val="Arial Narrow"/>
        <family val="2"/>
        <charset val="238"/>
      </rPr>
      <t xml:space="preserve"> na kúpu nehnuteľnosti, resp. zmluv</t>
    </r>
    <r>
      <rPr>
        <sz val="12"/>
        <color rgb="FFFF0000"/>
        <rFont val="Arial Narrow"/>
        <family val="2"/>
        <charset val="238"/>
      </rPr>
      <t>u</t>
    </r>
    <r>
      <rPr>
        <sz val="12"/>
        <rFont val="Arial Narrow"/>
        <family val="2"/>
        <charset val="238"/>
      </rPr>
      <t xml:space="preserve"> o budúcej kúpnej zmluve</t>
    </r>
    <r>
      <rPr>
        <strike/>
        <sz val="12"/>
        <color rgb="FFFF0000"/>
        <rFont val="Arial Narrow"/>
        <family val="2"/>
        <charset val="238"/>
      </rPr>
      <t xml:space="preserve"> ku dňu predloženia ŽoNFP</t>
    </r>
    <r>
      <rPr>
        <sz val="12"/>
        <rFont val="Arial Narrow"/>
        <family val="2"/>
        <charset val="238"/>
      </rPr>
      <t xml:space="preserve">, je spôsobom stanovenia výšky výdavku znalecký posudok, pri rešpektovaní percentuálneho limitu stanoveného RO;
</t>
    </r>
    <r>
      <rPr>
        <strike/>
        <sz val="12"/>
        <color rgb="FFFF0000"/>
        <rFont val="Arial Narrow"/>
        <family val="2"/>
        <charset val="238"/>
      </rPr>
      <t>3.</t>
    </r>
    <r>
      <rPr>
        <sz val="12"/>
        <rFont val="Arial Narrow"/>
        <family val="2"/>
        <charset val="238"/>
      </rPr>
      <t xml:space="preserve"> V prípade výdavku "rezerva na nepredvídané výdavky súvisiace so stavebnými prácami" (skupina výdavkov 930), je spôsobom stanovenia výšky výdavku percentuálny limit stanovený RO;
</t>
    </r>
    <r>
      <rPr>
        <strike/>
        <sz val="12"/>
        <color rgb="FFFF0000"/>
        <rFont val="Arial Narrow"/>
        <family val="2"/>
        <charset val="238"/>
      </rPr>
      <t xml:space="preserve">4. V prípade mzdových výdavkov zamestnancov pracujúcich na projekte na základe pracovnej zmluvy ("Projektový manažér - interný"), je spôsobom stanovenia výšky výdavku pracovná zmluva, resp. mzda za rovnakú/porovnateľnú prácu, pri rešpektovaní finančného a percentuálneho limitu stanoveného RO;
5. v prípade mzdových výdavkov zamestnancov pracujúcich na projekte na základe dohody o práci vykonávanej mimo pracovného pomeru ("Projektový manažér - interný"), je spôsobom stanovenia výšky výdavku dohoda o práci vykonávanej mimo pracovného pomeru, resp. odmena za rovnakú/porovnateľnú prácu, pri rešpektovaní finančného a percentuálneho limitu stanoveného RO;
6. v prípade mzdových výdavkov projektového personálu projektu ("Projektový manažér - interný") a </t>
    </r>
    <r>
      <rPr>
        <strike/>
        <u/>
        <sz val="12"/>
        <color rgb="FFFF0000"/>
        <rFont val="Arial Narrow"/>
        <family val="2"/>
        <charset val="238"/>
      </rPr>
      <t>neexistencie</t>
    </r>
    <r>
      <rPr>
        <strike/>
        <sz val="12"/>
        <color rgb="FFFF0000"/>
        <rFont val="Arial Narrow"/>
        <family val="2"/>
        <charset val="238"/>
      </rPr>
      <t xml:space="preserve"> pracovnej zmluvy, resp. dohody o práci ku dňu predloženia ŽoNFP, môže byť spôsobom stanovenia výšky výdavku finančný a percentuálny limit stanovený RO.</t>
    </r>
    <r>
      <rPr>
        <sz val="12"/>
        <rFont val="Arial Narrow"/>
        <family val="2"/>
        <charset val="238"/>
      </rPr>
      <t xml:space="preserve">
V prípade výdavkov, ktorých výšku </t>
    </r>
    <r>
      <rPr>
        <u/>
        <sz val="12"/>
        <rFont val="Arial Narrow"/>
        <family val="2"/>
        <charset val="238"/>
      </rPr>
      <t>nemožno</t>
    </r>
    <r>
      <rPr>
        <sz val="12"/>
        <rFont val="Arial Narrow"/>
        <family val="2"/>
        <charset val="238"/>
      </rPr>
      <t xml:space="preserve"> stanoviť žiadnym z vyššie uvedených spôsobov:
1. iným spôsobom, ktorý žiadateľ bližšie špecifikuje a zdôvodní v stĺpci "Vecný popis výdavku".</t>
    </r>
  </si>
  <si>
    <r>
      <t>Miera finančnej medzery (MFM) predstavuje hodnotu</t>
    </r>
    <r>
      <rPr>
        <sz val="12"/>
        <color rgb="FFFF0000"/>
        <rFont val="Arial Narrow"/>
        <family val="2"/>
        <charset val="238"/>
      </rPr>
      <t>:
a)</t>
    </r>
    <r>
      <rPr>
        <sz val="12"/>
        <rFont val="Arial Narrow"/>
        <family val="2"/>
        <charset val="238"/>
      </rPr>
      <t xml:space="preserve"> výsledku finačnej analýzy, ktorá je uvedená v prílohe č. 7 ŽoNFP - Finančná analýza projektu, na hárku "Peňažné toky", v bunke B67 </t>
    </r>
    <r>
      <rPr>
        <sz val="12"/>
        <color rgb="FFFF0000"/>
        <rFont val="Arial Narrow"/>
        <family val="2"/>
        <charset val="238"/>
      </rPr>
      <t>(v prípade zohľadnenia čistých na základe výsledkov finančnej analázy)</t>
    </r>
    <r>
      <rPr>
        <sz val="12"/>
        <rFont val="Arial Narrow"/>
        <family val="2"/>
        <charset val="238"/>
      </rPr>
      <t xml:space="preserve"> alebo
b) hodnotu </t>
    </r>
    <r>
      <rPr>
        <strike/>
        <sz val="12"/>
        <color rgb="FFFF0000"/>
        <rFont val="Arial Narrow"/>
        <family val="2"/>
        <charset val="238"/>
      </rPr>
      <t>paušálnej sadzby (20%)</t>
    </r>
    <r>
      <rPr>
        <sz val="12"/>
        <rFont val="Arial Narrow"/>
        <family val="2"/>
        <charset val="238"/>
      </rPr>
      <t>,</t>
    </r>
    <r>
      <rPr>
        <sz val="12"/>
        <color rgb="FFFF0000"/>
        <rFont val="Arial Narrow"/>
        <family val="2"/>
        <charset val="238"/>
      </rPr>
      <t xml:space="preserve"> ktorá je uvedená </t>
    </r>
    <r>
      <rPr>
        <sz val="12"/>
        <rFont val="Arial Narrow"/>
        <family val="2"/>
        <charset val="238"/>
      </rPr>
      <t>v bunke C</t>
    </r>
    <r>
      <rPr>
        <strike/>
        <sz val="12"/>
        <color rgb="FFFF0000"/>
        <rFont val="Arial Narrow"/>
        <family val="2"/>
        <charset val="238"/>
      </rPr>
      <t>2</t>
    </r>
    <r>
      <rPr>
        <sz val="12"/>
        <color rgb="FFFF0000"/>
        <rFont val="Arial Narrow"/>
        <family val="2"/>
        <charset val="238"/>
      </rPr>
      <t>3 (80%)</t>
    </r>
    <r>
      <rPr>
        <sz val="12"/>
        <rFont val="Arial Narrow"/>
        <family val="2"/>
        <charset val="238"/>
      </rPr>
      <t xml:space="preserve"> na hárku "Paušálne sadzby" </t>
    </r>
    <r>
      <rPr>
        <sz val="12"/>
        <color rgb="FFFF0000"/>
        <rFont val="Arial Narrow"/>
        <family val="2"/>
        <charset val="238"/>
      </rPr>
      <t>v prílohe č. 7 ŽoNFP - Finančná analýza projektu (v prípade uplatnenia paušálnej sadzby; v bunke C2 musí byť navolená paušálna sadzba relevantná pre sektor odpadového hospodárstva "20,00%"</t>
    </r>
    <r>
      <rPr>
        <sz val="12"/>
        <rFont val="Arial Narrow"/>
        <family val="2"/>
        <charset val="238"/>
      </rPr>
      <t xml:space="preserve">.
Žiadateľ uvedie príslušnú MFM do bunky C12 Podrobného rozpočtu projektu. Podrobný rozpočet projektu automaticky vypočíta výšku oprávnených výdavkov po zohľadnení čistých príjmov vygenerovaných projektom. MFM nižšia ako 100% </t>
    </r>
    <r>
      <rPr>
        <strike/>
        <sz val="12"/>
        <color rgb="FFFF0000"/>
        <rFont val="Arial Narrow"/>
        <family val="2"/>
        <charset val="238"/>
      </rPr>
      <t>(ako výsledok finančnej analýzy)</t>
    </r>
    <r>
      <rPr>
        <sz val="12"/>
        <rFont val="Arial Narrow"/>
        <family val="2"/>
        <charset val="238"/>
      </rPr>
      <t xml:space="preserve"> znižuje výšku oprávnených výdavkov na infraštruktúru, vo výške projektom generovaných čistých príjmov. MFM sa aplikuje iba na výdavky budovania fyzickej infraštruktúry, t. j. na výdavky hlavnej aktivity projektu (HAP). MFM sa </t>
    </r>
    <r>
      <rPr>
        <u/>
        <sz val="12"/>
        <rFont val="Arial Narrow"/>
        <family val="2"/>
        <charset val="238"/>
      </rPr>
      <t>neaplikuje</t>
    </r>
    <r>
      <rPr>
        <sz val="12"/>
        <rFont val="Arial Narrow"/>
        <family val="2"/>
        <charset val="238"/>
      </rPr>
      <t xml:space="preserve"> na výdavok HAP, ktorým je "rezerva na nepredvídané výdavky súvisiace so stavebnými prácami" (skupina výdavkov 930) a na výdavky podporných aktivít projektu (PAP), keďže tieto výdavky sa v súlade metodikou na účely výpočtu MFM nezohľadňujú (nie sú pre účely finančnej analýzy reálnym finančným tokom).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</si>
</sst>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70"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b/>
      <i/>
      <sz val="11"/>
      <color rgb="FFFF0000"/>
      <name val="Arial"/>
      <family val="2"/>
      <charset val="238"/>
    </font>
    <font>
      <sz val="12"/>
      <name val="Arial"/>
      <family val="2"/>
      <charset val="238"/>
    </font>
    <font>
      <b/>
      <i/>
      <sz val="12"/>
      <name val="Arial"/>
      <family val="2"/>
      <charset val="238"/>
    </font>
    <font>
      <b/>
      <sz val="11"/>
      <color theme="0"/>
      <name val="Arial"/>
      <family val="2"/>
      <charset val="238"/>
    </font>
    <font>
      <sz val="9"/>
      <color indexed="81"/>
      <name val="Tahoma"/>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sz val="14"/>
      <name val="Arial Narrow"/>
      <family val="2"/>
      <charset val="238"/>
    </font>
    <font>
      <i/>
      <sz val="14"/>
      <name val="Arial Narrow"/>
      <family val="2"/>
      <charset val="238"/>
    </font>
    <font>
      <sz val="12"/>
      <name val="Arial Narrow"/>
      <family val="2"/>
      <charset val="238"/>
    </font>
    <font>
      <b/>
      <sz val="12"/>
      <color theme="1"/>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sz val="11"/>
      <color theme="0" tint="-0.34998626667073579"/>
      <name val="Arial"/>
      <family val="2"/>
      <charset val="238"/>
    </font>
    <font>
      <sz val="11"/>
      <color theme="0" tint="-0.34998626667073579"/>
      <name val="Arial Narrow"/>
      <family val="2"/>
      <charset val="238"/>
    </font>
    <font>
      <sz val="10"/>
      <name val="Arial Narrow"/>
      <family val="2"/>
      <charset val="238"/>
    </font>
    <font>
      <i/>
      <sz val="10"/>
      <name val="Arial"/>
      <family val="2"/>
      <charset val="238"/>
    </font>
    <font>
      <i/>
      <sz val="10"/>
      <name val="Arial Narrow"/>
      <family val="2"/>
      <charset val="238"/>
    </font>
    <font>
      <sz val="12"/>
      <color rgb="FFFF0000"/>
      <name val="Arial Narrow"/>
      <family val="2"/>
      <charset val="238"/>
    </font>
    <font>
      <b/>
      <sz val="11"/>
      <color rgb="FFFF0000"/>
      <name val="Arial Narrow"/>
      <family val="2"/>
      <charset val="238"/>
    </font>
    <font>
      <b/>
      <sz val="9"/>
      <color indexed="81"/>
      <name val="Tahoma"/>
      <family val="2"/>
      <charset val="238"/>
    </font>
    <font>
      <b/>
      <sz val="20"/>
      <color theme="1"/>
      <name val="Arial Narrow"/>
      <family val="2"/>
      <charset val="238"/>
    </font>
    <font>
      <strike/>
      <sz val="11"/>
      <color rgb="FFFF0000"/>
      <name val="Arial Narrow"/>
      <family val="2"/>
      <charset val="238"/>
    </font>
    <font>
      <b/>
      <sz val="14"/>
      <color theme="1"/>
      <name val="Arial Narrow"/>
      <family val="2"/>
      <charset val="238"/>
    </font>
    <font>
      <u/>
      <sz val="12"/>
      <name val="Arial Narrow"/>
      <family val="2"/>
      <charset val="238"/>
    </font>
    <font>
      <strike/>
      <sz val="12"/>
      <name val="Arial Narrow"/>
      <family val="2"/>
      <charset val="238"/>
    </font>
    <font>
      <sz val="11"/>
      <color theme="0"/>
      <name val="Calibri"/>
      <family val="2"/>
      <charset val="238"/>
      <scheme val="minor"/>
    </font>
    <font>
      <sz val="11"/>
      <color theme="0"/>
      <name val="Arial Narrow"/>
      <family val="2"/>
      <charset val="238"/>
    </font>
    <font>
      <sz val="14"/>
      <color theme="0"/>
      <name val="Arial Narrow"/>
      <family val="2"/>
      <charset val="238"/>
    </font>
    <font>
      <sz val="12"/>
      <color theme="0"/>
      <name val="Arial Narrow"/>
      <family val="2"/>
      <charset val="238"/>
    </font>
    <font>
      <sz val="9"/>
      <color theme="1"/>
      <name val="Arial Narrow"/>
      <family val="2"/>
      <charset val="238"/>
    </font>
    <font>
      <sz val="9"/>
      <color indexed="10"/>
      <name val="Tahoma"/>
      <family val="2"/>
      <charset val="238"/>
    </font>
    <font>
      <sz val="9"/>
      <color indexed="10"/>
      <name val="Segoe UI"/>
      <family val="2"/>
      <charset val="238"/>
    </font>
    <font>
      <i/>
      <sz val="11"/>
      <name val="Arial Narrow"/>
      <family val="2"/>
      <charset val="238"/>
    </font>
    <font>
      <b/>
      <sz val="16"/>
      <name val="Arial Narrow"/>
      <family val="2"/>
      <charset val="238"/>
    </font>
    <font>
      <b/>
      <u/>
      <sz val="16"/>
      <name val="Arial Narrow"/>
      <family val="2"/>
      <charset val="238"/>
    </font>
    <font>
      <strike/>
      <sz val="12"/>
      <color rgb="FFFF0000"/>
      <name val="Arial Narrow"/>
      <family val="2"/>
      <charset val="238"/>
    </font>
    <font>
      <strike/>
      <u/>
      <sz val="12"/>
      <color rgb="FFFF0000"/>
      <name val="Arial Narrow"/>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00"/>
        <bgColor indexed="64"/>
      </patternFill>
    </fill>
    <fill>
      <patternFill patternType="solid">
        <fgColor theme="6"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9" fontId="18" fillId="0" borderId="0" applyFont="0" applyFill="0" applyBorder="0" applyAlignment="0" applyProtection="0"/>
    <xf numFmtId="43" fontId="18" fillId="0" borderId="0" applyFont="0" applyFill="0" applyBorder="0" applyAlignment="0" applyProtection="0"/>
  </cellStyleXfs>
  <cellXfs count="278">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5" fillId="6" borderId="18"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5" fillId="6" borderId="17"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19" fillId="0" borderId="0" xfId="0" applyFont="1" applyProtection="1">
      <protection locked="0"/>
    </xf>
    <xf numFmtId="0" fontId="19" fillId="0" borderId="0" xfId="0" applyFont="1" applyAlignment="1" applyProtection="1">
      <alignment horizontal="right"/>
      <protection locked="0"/>
    </xf>
    <xf numFmtId="0" fontId="20" fillId="0" borderId="0" xfId="0" applyFont="1" applyFill="1" applyBorder="1" applyAlignment="1" applyProtection="1">
      <alignment horizontal="left"/>
      <protection locked="0"/>
    </xf>
    <xf numFmtId="0" fontId="19" fillId="0" borderId="0" xfId="0" applyFont="1" applyFill="1" applyBorder="1" applyAlignment="1" applyProtection="1">
      <alignment horizontal="center"/>
      <protection locked="0"/>
    </xf>
    <xf numFmtId="0" fontId="24" fillId="0" borderId="0" xfId="0" applyFont="1"/>
    <xf numFmtId="0" fontId="19" fillId="0" borderId="0" xfId="0" applyFont="1"/>
    <xf numFmtId="0" fontId="19" fillId="0" borderId="0" xfId="0" applyFont="1" applyAlignment="1">
      <alignment wrapText="1"/>
    </xf>
    <xf numFmtId="0" fontId="27" fillId="0" borderId="8" xfId="0" applyFont="1" applyBorder="1" applyAlignment="1">
      <alignment horizontal="center" vertical="center" wrapText="1"/>
    </xf>
    <xf numFmtId="0" fontId="19" fillId="0" borderId="8" xfId="0" applyFont="1" applyBorder="1" applyAlignment="1">
      <alignment horizontal="left" wrapText="1"/>
    </xf>
    <xf numFmtId="0" fontId="27" fillId="0" borderId="1" xfId="0" applyFont="1" applyBorder="1" applyAlignment="1">
      <alignment horizontal="center" vertical="center" wrapText="1"/>
    </xf>
    <xf numFmtId="0" fontId="19" fillId="0" borderId="1" xfId="0" applyFont="1" applyBorder="1" applyAlignment="1">
      <alignment horizontal="left" wrapText="1"/>
    </xf>
    <xf numFmtId="0" fontId="27" fillId="0" borderId="16" xfId="0" applyFont="1" applyBorder="1" applyAlignment="1">
      <alignment horizontal="center" vertical="center" wrapText="1"/>
    </xf>
    <xf numFmtId="0" fontId="19" fillId="0" borderId="16" xfId="0" applyFont="1" applyBorder="1" applyAlignment="1">
      <alignment horizontal="left" wrapText="1"/>
    </xf>
    <xf numFmtId="0" fontId="27" fillId="0" borderId="10" xfId="0" applyFont="1" applyBorder="1" applyAlignment="1">
      <alignment horizontal="center" vertical="center" wrapText="1"/>
    </xf>
    <xf numFmtId="0" fontId="19" fillId="0" borderId="10" xfId="0" applyFont="1" applyBorder="1" applyAlignment="1">
      <alignment horizontal="left" wrapText="1"/>
    </xf>
    <xf numFmtId="0" fontId="19" fillId="0" borderId="0" xfId="0" applyFont="1" applyProtection="1"/>
    <xf numFmtId="0" fontId="19" fillId="0" borderId="0" xfId="0" applyFont="1" applyAlignment="1" applyProtection="1">
      <alignment horizontal="center"/>
    </xf>
    <xf numFmtId="0" fontId="19" fillId="0" borderId="0" xfId="0" applyFont="1" applyAlignment="1" applyProtection="1">
      <alignment horizontal="center" vertical="center"/>
    </xf>
    <xf numFmtId="0" fontId="29" fillId="0" borderId="0" xfId="0" applyFont="1" applyAlignment="1" applyProtection="1">
      <alignment horizontal="right"/>
    </xf>
    <xf numFmtId="0" fontId="19" fillId="0" borderId="0" xfId="0" applyFont="1" applyBorder="1" applyAlignment="1" applyProtection="1"/>
    <xf numFmtId="0" fontId="4" fillId="0" borderId="0" xfId="0" applyFont="1" applyAlignment="1" applyProtection="1">
      <alignment horizontal="left"/>
    </xf>
    <xf numFmtId="0" fontId="30" fillId="8" borderId="1" xfId="0" applyFont="1" applyFill="1" applyBorder="1" applyAlignment="1" applyProtection="1">
      <alignment horizontal="left" vertical="center"/>
    </xf>
    <xf numFmtId="0" fontId="29" fillId="0" borderId="0" xfId="0" applyFont="1" applyProtection="1"/>
    <xf numFmtId="0" fontId="29" fillId="0" borderId="0" xfId="0" applyFont="1" applyFill="1" applyProtection="1"/>
    <xf numFmtId="0" fontId="29" fillId="0" borderId="0" xfId="0" applyFont="1" applyAlignment="1" applyProtection="1">
      <alignment horizontal="center"/>
    </xf>
    <xf numFmtId="0" fontId="29" fillId="0" borderId="0" xfId="0" applyFont="1" applyAlignment="1" applyProtection="1">
      <alignment horizontal="center" vertical="center"/>
    </xf>
    <xf numFmtId="4" fontId="33" fillId="0" borderId="1" xfId="0" applyNumberFormat="1" applyFont="1" applyBorder="1" applyAlignment="1" applyProtection="1">
      <alignment horizontal="right" vertical="center" wrapText="1"/>
      <protection locked="0"/>
    </xf>
    <xf numFmtId="0" fontId="19" fillId="2" borderId="0" xfId="0" applyFont="1" applyFill="1" applyProtection="1">
      <protection locked="0"/>
    </xf>
    <xf numFmtId="0" fontId="33" fillId="0" borderId="0" xfId="0" applyFont="1" applyFill="1" applyBorder="1" applyAlignment="1" applyProtection="1">
      <alignment horizontal="center" vertical="center" wrapText="1"/>
      <protection locked="0"/>
    </xf>
    <xf numFmtId="0" fontId="33" fillId="0" borderId="0" xfId="0" applyFont="1" applyFill="1" applyBorder="1" applyAlignment="1" applyProtection="1">
      <alignment horizontal="center" wrapText="1"/>
      <protection locked="0"/>
    </xf>
    <xf numFmtId="4" fontId="31" fillId="0" borderId="0" xfId="0" applyNumberFormat="1" applyFont="1" applyFill="1" applyBorder="1" applyAlignment="1" applyProtection="1">
      <alignment horizontal="center" vertical="center" wrapText="1"/>
      <protection locked="0"/>
    </xf>
    <xf numFmtId="0" fontId="19"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164" fontId="33" fillId="0" borderId="0" xfId="0" applyNumberFormat="1" applyFont="1" applyFill="1" applyBorder="1" applyAlignment="1" applyProtection="1">
      <alignment horizontal="center" wrapText="1"/>
      <protection locked="0"/>
    </xf>
    <xf numFmtId="0" fontId="19" fillId="0" borderId="0" xfId="0" applyFont="1" applyAlignment="1" applyProtection="1">
      <alignment horizontal="center"/>
      <protection locked="0"/>
    </xf>
    <xf numFmtId="0" fontId="19" fillId="0" borderId="0" xfId="0" applyFont="1" applyFill="1" applyAlignment="1" applyProtection="1">
      <alignment horizontal="center" vertical="center"/>
      <protection locked="0"/>
    </xf>
    <xf numFmtId="0" fontId="19" fillId="0" borderId="0" xfId="0" applyFont="1" applyFill="1" applyProtection="1">
      <protection locked="0"/>
    </xf>
    <xf numFmtId="0" fontId="19" fillId="0" borderId="0" xfId="0" applyFont="1" applyBorder="1" applyProtection="1">
      <protection locked="0"/>
    </xf>
    <xf numFmtId="0" fontId="35" fillId="0" borderId="16" xfId="0" applyFont="1" applyBorder="1" applyAlignment="1">
      <alignment horizontal="left"/>
    </xf>
    <xf numFmtId="0" fontId="35" fillId="0" borderId="1" xfId="0" applyFont="1" applyBorder="1" applyAlignment="1">
      <alignment horizontal="left"/>
    </xf>
    <xf numFmtId="0" fontId="9" fillId="0" borderId="0" xfId="0" applyFont="1" applyBorder="1" applyAlignment="1" applyProtection="1">
      <protection locked="0"/>
    </xf>
    <xf numFmtId="4" fontId="33" fillId="11" borderId="1" xfId="0" applyNumberFormat="1" applyFont="1" applyFill="1" applyBorder="1" applyAlignment="1" applyProtection="1">
      <alignment horizontal="right" vertical="center" wrapText="1"/>
      <protection locked="0"/>
    </xf>
    <xf numFmtId="0" fontId="33" fillId="0" borderId="0" xfId="0" applyFont="1" applyFill="1" applyBorder="1" applyAlignment="1" applyProtection="1">
      <alignment vertical="center" wrapText="1"/>
      <protection locked="0"/>
    </xf>
    <xf numFmtId="0" fontId="3" fillId="0" borderId="0" xfId="0" applyFont="1" applyFill="1" applyBorder="1" applyAlignment="1" applyProtection="1">
      <alignment horizontal="left" wrapText="1"/>
    </xf>
    <xf numFmtId="0" fontId="46" fillId="0" borderId="0" xfId="0" applyFont="1" applyProtection="1"/>
    <xf numFmtId="0" fontId="45" fillId="0" borderId="0" xfId="0" applyFont="1" applyAlignment="1" applyProtection="1">
      <alignment horizontal="justify" vertical="top"/>
      <protection locked="0"/>
    </xf>
    <xf numFmtId="0" fontId="2" fillId="0" borderId="0" xfId="0" applyFont="1" applyAlignment="1" applyProtection="1">
      <alignment horizontal="justify" vertical="top"/>
      <protection locked="0"/>
    </xf>
    <xf numFmtId="0" fontId="19" fillId="0" borderId="0" xfId="0" applyFont="1" applyAlignment="1" applyProtection="1"/>
    <xf numFmtId="0" fontId="19" fillId="0" borderId="0" xfId="0" applyFont="1" applyFill="1" applyAlignment="1" applyProtection="1"/>
    <xf numFmtId="0" fontId="19" fillId="0" borderId="0" xfId="0" applyFont="1" applyAlignment="1" applyProtection="1">
      <protection locked="0"/>
    </xf>
    <xf numFmtId="0" fontId="44" fillId="0" borderId="0" xfId="0" applyFont="1" applyProtection="1"/>
    <xf numFmtId="0" fontId="44" fillId="0" borderId="0" xfId="0" applyFont="1" applyAlignment="1" applyProtection="1">
      <alignment horizontal="center"/>
    </xf>
    <xf numFmtId="0" fontId="44" fillId="0" borderId="0" xfId="0" applyFont="1" applyAlignment="1" applyProtection="1">
      <alignment horizontal="center" vertical="center"/>
    </xf>
    <xf numFmtId="0" fontId="44" fillId="0" borderId="0" xfId="0" applyFont="1" applyAlignment="1" applyProtection="1"/>
    <xf numFmtId="0" fontId="44" fillId="0" borderId="0" xfId="0" applyFont="1" applyProtection="1">
      <protection locked="0"/>
    </xf>
    <xf numFmtId="0" fontId="44" fillId="0" borderId="0" xfId="0" applyFont="1" applyAlignment="1" applyProtection="1">
      <protection locked="0"/>
    </xf>
    <xf numFmtId="0" fontId="46" fillId="0" borderId="0" xfId="0" applyFont="1" applyAlignment="1" applyProtection="1">
      <alignment horizontal="left" wrapText="1"/>
    </xf>
    <xf numFmtId="0" fontId="46" fillId="0" borderId="0" xfId="0" applyFont="1" applyAlignment="1" applyProtection="1">
      <alignment horizontal="center" vertical="center" wrapText="1"/>
    </xf>
    <xf numFmtId="0" fontId="46" fillId="0" borderId="0" xfId="0" applyFont="1" applyAlignment="1" applyProtection="1"/>
    <xf numFmtId="0" fontId="46" fillId="0" borderId="0" xfId="0" applyFont="1" applyProtection="1">
      <protection locked="0"/>
    </xf>
    <xf numFmtId="0" fontId="46" fillId="0" borderId="0" xfId="0" applyFont="1" applyAlignment="1" applyProtection="1">
      <alignment horizontal="center" vertical="center"/>
    </xf>
    <xf numFmtId="0" fontId="46" fillId="0" borderId="0" xfId="0" applyFont="1" applyAlignment="1" applyProtection="1">
      <protection locked="0"/>
    </xf>
    <xf numFmtId="0" fontId="33" fillId="0" borderId="0" xfId="0" applyFont="1" applyFill="1" applyBorder="1" applyAlignment="1" applyProtection="1">
      <alignment horizontal="left" vertical="center" wrapText="1"/>
      <protection locked="0"/>
    </xf>
    <xf numFmtId="4" fontId="33" fillId="0" borderId="0" xfId="0" applyNumberFormat="1" applyFont="1" applyFill="1" applyBorder="1" applyAlignment="1" applyProtection="1">
      <alignment horizontal="center" vertical="center" wrapText="1"/>
      <protection locked="0"/>
    </xf>
    <xf numFmtId="0" fontId="19" fillId="0" borderId="0" xfId="0" applyFont="1" applyAlignment="1">
      <alignment horizontal="left"/>
    </xf>
    <xf numFmtId="0" fontId="23" fillId="11" borderId="16" xfId="0" applyFont="1" applyFill="1" applyBorder="1" applyAlignment="1">
      <alignment horizontal="center" vertical="center" wrapText="1"/>
    </xf>
    <xf numFmtId="0" fontId="28" fillId="0" borderId="0" xfId="0" applyFont="1" applyBorder="1" applyAlignment="1">
      <alignment horizontal="left" vertical="center" wrapText="1"/>
    </xf>
    <xf numFmtId="0" fontId="35" fillId="0" borderId="0" xfId="0" applyFont="1"/>
    <xf numFmtId="0" fontId="19" fillId="0" borderId="0" xfId="0" applyFont="1" applyAlignment="1"/>
    <xf numFmtId="0" fontId="19" fillId="0" borderId="15" xfId="0" applyFont="1" applyBorder="1" applyAlignment="1">
      <alignment horizontal="center"/>
    </xf>
    <xf numFmtId="0" fontId="51" fillId="0" borderId="0" xfId="0" applyFont="1" applyAlignment="1">
      <alignment wrapText="1"/>
    </xf>
    <xf numFmtId="0" fontId="19" fillId="0" borderId="0" xfId="0" applyFont="1" applyAlignment="1">
      <alignment horizontal="center" wrapText="1"/>
    </xf>
    <xf numFmtId="0" fontId="30" fillId="7" borderId="1" xfId="0" applyFont="1" applyFill="1" applyBorder="1" applyAlignment="1" applyProtection="1">
      <alignment horizontal="center" vertical="center" wrapText="1"/>
    </xf>
    <xf numFmtId="0" fontId="33" fillId="0" borderId="0" xfId="0" applyFont="1" applyAlignment="1" applyProtection="1">
      <alignment horizontal="left" wrapText="1"/>
    </xf>
    <xf numFmtId="0" fontId="33" fillId="0" borderId="0" xfId="0" applyFont="1" applyAlignment="1" applyProtection="1">
      <alignment horizontal="center" wrapText="1"/>
    </xf>
    <xf numFmtId="0" fontId="33" fillId="0" borderId="0" xfId="0" applyFont="1" applyAlignment="1" applyProtection="1">
      <alignment horizontal="center" vertical="center" wrapText="1"/>
    </xf>
    <xf numFmtId="0" fontId="33" fillId="0" borderId="0" xfId="0" applyFont="1" applyProtection="1"/>
    <xf numFmtId="0" fontId="33" fillId="0" borderId="0" xfId="0" applyFont="1" applyAlignment="1" applyProtection="1">
      <alignment horizontal="center"/>
    </xf>
    <xf numFmtId="0" fontId="33" fillId="0" borderId="0" xfId="0" applyFont="1" applyAlignment="1" applyProtection="1">
      <alignment horizontal="center" vertical="center"/>
    </xf>
    <xf numFmtId="0" fontId="33" fillId="0" borderId="0" xfId="0" applyFont="1" applyAlignment="1" applyProtection="1">
      <alignment vertical="center"/>
    </xf>
    <xf numFmtId="0" fontId="33" fillId="0" borderId="0" xfId="0" applyFont="1" applyBorder="1" applyProtection="1"/>
    <xf numFmtId="0" fontId="33" fillId="0" borderId="0" xfId="0" applyFont="1" applyAlignment="1" applyProtection="1">
      <alignment horizontal="center" vertical="center"/>
      <protection locked="0"/>
    </xf>
    <xf numFmtId="0" fontId="33" fillId="0" borderId="0" xfId="0" applyFont="1" applyProtection="1">
      <protection locked="0"/>
    </xf>
    <xf numFmtId="0" fontId="32" fillId="0" borderId="1" xfId="0" applyNumberFormat="1" applyFont="1" applyFill="1" applyBorder="1" applyAlignment="1" applyProtection="1">
      <alignment horizontal="left" vertical="center" wrapText="1"/>
      <protection locked="0"/>
    </xf>
    <xf numFmtId="0" fontId="19" fillId="0" borderId="1" xfId="0" applyNumberFormat="1" applyFont="1" applyFill="1" applyBorder="1" applyAlignment="1" applyProtection="1">
      <alignment horizontal="left" vertical="center" wrapText="1"/>
      <protection locked="0"/>
    </xf>
    <xf numFmtId="0" fontId="33" fillId="0" borderId="1" xfId="0" applyNumberFormat="1" applyFont="1" applyBorder="1" applyAlignment="1" applyProtection="1">
      <alignment horizontal="center" vertical="center" wrapText="1"/>
      <protection locked="0"/>
    </xf>
    <xf numFmtId="0" fontId="19" fillId="11" borderId="1" xfId="0" applyNumberFormat="1" applyFont="1" applyFill="1" applyBorder="1" applyAlignment="1" applyProtection="1">
      <alignment horizontal="left" vertical="center" wrapText="1"/>
    </xf>
    <xf numFmtId="0" fontId="33" fillId="11" borderId="1" xfId="0" applyNumberFormat="1" applyFont="1" applyFill="1" applyBorder="1" applyAlignment="1" applyProtection="1">
      <alignment horizontal="left" vertical="center" wrapText="1"/>
    </xf>
    <xf numFmtId="0" fontId="33" fillId="11" borderId="1" xfId="0" applyNumberFormat="1" applyFont="1" applyFill="1" applyBorder="1" applyAlignment="1" applyProtection="1">
      <alignment horizontal="center" vertical="center" wrapText="1"/>
    </xf>
    <xf numFmtId="10" fontId="33" fillId="0" borderId="1" xfId="1" applyNumberFormat="1" applyFont="1" applyFill="1" applyBorder="1" applyAlignment="1" applyProtection="1">
      <alignment horizontal="center" vertical="center" wrapText="1"/>
      <protection locked="0"/>
    </xf>
    <xf numFmtId="49" fontId="19" fillId="2" borderId="11" xfId="0" applyNumberFormat="1" applyFont="1" applyFill="1" applyBorder="1" applyAlignment="1" applyProtection="1">
      <alignment horizontal="center" vertical="center"/>
      <protection locked="0"/>
    </xf>
    <xf numFmtId="49" fontId="19" fillId="2" borderId="9" xfId="0" applyNumberFormat="1" applyFont="1" applyFill="1" applyBorder="1" applyAlignment="1" applyProtection="1">
      <alignment horizontal="center" vertical="center"/>
      <protection locked="0"/>
    </xf>
    <xf numFmtId="0" fontId="33" fillId="0" borderId="1" xfId="0" applyNumberFormat="1" applyFont="1" applyBorder="1" applyAlignment="1" applyProtection="1">
      <alignment horizontal="center" vertical="center" wrapText="1" shrinkToFit="1"/>
      <protection locked="0"/>
    </xf>
    <xf numFmtId="0" fontId="19" fillId="2" borderId="0" xfId="0" applyFont="1" applyFill="1" applyBorder="1" applyProtection="1">
      <protection locked="0"/>
    </xf>
    <xf numFmtId="0" fontId="19" fillId="0" borderId="0" xfId="0" applyFont="1" applyBorder="1" applyAlignment="1" applyProtection="1">
      <alignment vertical="center"/>
      <protection locked="0"/>
    </xf>
    <xf numFmtId="0" fontId="54" fillId="0" borderId="0" xfId="0" applyFont="1" applyProtection="1"/>
    <xf numFmtId="0" fontId="54" fillId="0" borderId="0" xfId="0" applyFont="1" applyAlignment="1" applyProtection="1">
      <alignment vertical="center"/>
    </xf>
    <xf numFmtId="0" fontId="54" fillId="0" borderId="0" xfId="0" applyFont="1" applyAlignment="1" applyProtection="1">
      <alignment horizontal="center" vertical="center"/>
      <protection locked="0"/>
    </xf>
    <xf numFmtId="0" fontId="44" fillId="0" borderId="0" xfId="0" applyFont="1" applyAlignment="1" applyProtection="1">
      <alignment horizontal="left" vertical="center"/>
    </xf>
    <xf numFmtId="0" fontId="44" fillId="2" borderId="0" xfId="0" applyFont="1" applyFill="1" applyBorder="1" applyAlignment="1" applyProtection="1"/>
    <xf numFmtId="0" fontId="44" fillId="2" borderId="0" xfId="0" applyFont="1" applyFill="1" applyBorder="1" applyProtection="1">
      <protection locked="0"/>
    </xf>
    <xf numFmtId="0" fontId="44" fillId="0" borderId="0" xfId="0" applyFont="1" applyBorder="1" applyAlignment="1" applyProtection="1"/>
    <xf numFmtId="0" fontId="44" fillId="0" borderId="0" xfId="0" applyFont="1" applyBorder="1" applyProtection="1">
      <protection locked="0"/>
    </xf>
    <xf numFmtId="0" fontId="44" fillId="0" borderId="0" xfId="0" applyFont="1" applyFill="1" applyAlignment="1" applyProtection="1">
      <alignment horizontal="left" vertical="center"/>
      <protection locked="0"/>
    </xf>
    <xf numFmtId="0" fontId="44" fillId="0" borderId="0" xfId="0" applyFont="1" applyBorder="1" applyAlignment="1" applyProtection="1">
      <alignment vertical="center"/>
      <protection locked="0"/>
    </xf>
    <xf numFmtId="0" fontId="44" fillId="0" borderId="0" xfId="0" applyFont="1" applyAlignment="1" applyProtection="1">
      <alignment vertical="center"/>
      <protection locked="0"/>
    </xf>
    <xf numFmtId="0" fontId="31" fillId="14" borderId="3" xfId="0" applyFont="1" applyFill="1" applyBorder="1" applyAlignment="1" applyProtection="1">
      <alignment vertical="center"/>
      <protection locked="0"/>
    </xf>
    <xf numFmtId="0" fontId="31" fillId="14" borderId="4" xfId="0" applyFont="1" applyFill="1" applyBorder="1" applyAlignment="1" applyProtection="1">
      <alignment vertical="center"/>
      <protection locked="0"/>
    </xf>
    <xf numFmtId="49" fontId="33" fillId="11" borderId="11" xfId="0" applyNumberFormat="1" applyFont="1" applyFill="1" applyBorder="1" applyAlignment="1" applyProtection="1">
      <alignment horizontal="center" vertical="center" wrapText="1"/>
    </xf>
    <xf numFmtId="49" fontId="33" fillId="11" borderId="9" xfId="0" applyNumberFormat="1" applyFont="1" applyFill="1" applyBorder="1" applyAlignment="1" applyProtection="1">
      <alignment horizontal="center" vertical="center" wrapText="1"/>
    </xf>
    <xf numFmtId="0" fontId="33" fillId="0" borderId="39" xfId="0" applyNumberFormat="1" applyFont="1" applyBorder="1" applyAlignment="1" applyProtection="1">
      <alignment horizontal="center" vertical="center" wrapText="1"/>
      <protection locked="0"/>
    </xf>
    <xf numFmtId="0" fontId="19" fillId="0" borderId="39" xfId="0" applyNumberFormat="1" applyFont="1" applyBorder="1" applyAlignment="1" applyProtection="1">
      <alignment horizontal="center" vertical="center" wrapText="1"/>
      <protection locked="0"/>
    </xf>
    <xf numFmtId="0" fontId="32" fillId="0" borderId="10" xfId="0" applyNumberFormat="1" applyFont="1" applyFill="1" applyBorder="1" applyAlignment="1" applyProtection="1">
      <alignment horizontal="left" vertical="center" wrapText="1"/>
      <protection locked="0"/>
    </xf>
    <xf numFmtId="0" fontId="19" fillId="0" borderId="10" xfId="0" applyNumberFormat="1" applyFont="1" applyFill="1" applyBorder="1" applyAlignment="1" applyProtection="1">
      <alignment horizontal="left" vertical="center" wrapText="1"/>
      <protection locked="0"/>
    </xf>
    <xf numFmtId="0" fontId="33" fillId="0" borderId="10" xfId="0" applyNumberFormat="1" applyFont="1" applyBorder="1" applyAlignment="1" applyProtection="1">
      <alignment horizontal="center" vertical="center" wrapText="1"/>
      <protection locked="0"/>
    </xf>
    <xf numFmtId="4" fontId="33" fillId="0" borderId="10" xfId="0" applyNumberFormat="1" applyFont="1" applyBorder="1" applyAlignment="1" applyProtection="1">
      <alignment horizontal="right" vertical="center" wrapText="1"/>
      <protection locked="0"/>
    </xf>
    <xf numFmtId="4" fontId="33" fillId="11" borderId="10" xfId="0" applyNumberFormat="1" applyFont="1" applyFill="1" applyBorder="1" applyAlignment="1" applyProtection="1">
      <alignment horizontal="right" vertical="center" wrapText="1"/>
      <protection locked="0"/>
    </xf>
    <xf numFmtId="0" fontId="19" fillId="0" borderId="40" xfId="0" applyNumberFormat="1" applyFont="1" applyBorder="1" applyAlignment="1" applyProtection="1">
      <alignment horizontal="center" vertical="center" wrapText="1"/>
      <protection locked="0"/>
    </xf>
    <xf numFmtId="0" fontId="34" fillId="3" borderId="3" xfId="0" applyFont="1" applyFill="1" applyBorder="1" applyAlignment="1" applyProtection="1">
      <alignment vertical="center"/>
      <protection locked="0"/>
    </xf>
    <xf numFmtId="0" fontId="34" fillId="3" borderId="4" xfId="0" applyFont="1" applyFill="1" applyBorder="1" applyAlignment="1" applyProtection="1">
      <alignment vertical="center"/>
      <protection locked="0"/>
    </xf>
    <xf numFmtId="4" fontId="34" fillId="3" borderId="38" xfId="0" applyNumberFormat="1" applyFont="1" applyFill="1" applyBorder="1" applyAlignment="1" applyProtection="1">
      <alignment horizontal="right" vertical="center"/>
      <protection locked="0"/>
    </xf>
    <xf numFmtId="0" fontId="33" fillId="11" borderId="10" xfId="0" applyNumberFormat="1" applyFont="1" applyFill="1" applyBorder="1" applyAlignment="1" applyProtection="1">
      <alignment horizontal="left" vertical="center" wrapText="1"/>
    </xf>
    <xf numFmtId="0" fontId="33" fillId="11" borderId="1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xf>
    <xf numFmtId="0" fontId="23" fillId="11" borderId="1" xfId="0" applyFont="1" applyFill="1" applyBorder="1" applyAlignment="1">
      <alignment horizontal="center" vertical="center" wrapText="1"/>
    </xf>
    <xf numFmtId="0" fontId="29" fillId="0" borderId="0" xfId="0" applyFont="1" applyAlignment="1">
      <alignment horizontal="left" vertical="center"/>
    </xf>
    <xf numFmtId="0" fontId="19" fillId="0" borderId="0" xfId="0" applyFont="1" applyAlignment="1">
      <alignment horizontal="center"/>
    </xf>
    <xf numFmtId="0" fontId="35" fillId="0" borderId="7" xfId="0" applyFont="1" applyBorder="1" applyAlignment="1">
      <alignment horizontal="left"/>
    </xf>
    <xf numFmtId="0" fontId="58" fillId="0" borderId="0" xfId="0" applyFont="1" applyProtection="1">
      <protection locked="0"/>
    </xf>
    <xf numFmtId="0" fontId="59" fillId="0" borderId="0" xfId="0" applyFont="1" applyProtection="1">
      <protection locked="0"/>
    </xf>
    <xf numFmtId="43" fontId="19" fillId="0" borderId="0" xfId="2" applyFont="1" applyAlignment="1" applyProtection="1">
      <alignment horizontal="right"/>
      <protection locked="0"/>
    </xf>
    <xf numFmtId="43" fontId="19" fillId="0" borderId="0" xfId="2" applyFont="1" applyProtection="1">
      <protection locked="0"/>
    </xf>
    <xf numFmtId="43" fontId="19" fillId="0" borderId="0" xfId="2" applyFont="1" applyFill="1" applyBorder="1" applyAlignment="1" applyProtection="1">
      <alignment horizontal="center"/>
      <protection locked="0"/>
    </xf>
    <xf numFmtId="0" fontId="60" fillId="0" borderId="0" xfId="0" applyFont="1" applyProtection="1">
      <protection locked="0"/>
    </xf>
    <xf numFmtId="0" fontId="22" fillId="0" borderId="0" xfId="0" applyFont="1" applyProtection="1">
      <protection locked="0"/>
    </xf>
    <xf numFmtId="43" fontId="19" fillId="0" borderId="0" xfId="2" applyFont="1" applyAlignment="1">
      <alignment horizontal="center"/>
    </xf>
    <xf numFmtId="0" fontId="59" fillId="0" borderId="0" xfId="0" applyFont="1"/>
    <xf numFmtId="43" fontId="23" fillId="11" borderId="16" xfId="2" applyFont="1" applyFill="1" applyBorder="1" applyAlignment="1">
      <alignment horizontal="center" vertical="center" wrapText="1"/>
    </xf>
    <xf numFmtId="0" fontId="23" fillId="11" borderId="42" xfId="0" applyFont="1" applyFill="1" applyBorder="1" applyAlignment="1">
      <alignment horizontal="center" vertical="center" wrapText="1"/>
    </xf>
    <xf numFmtId="0" fontId="61" fillId="0" borderId="0" xfId="0" applyFont="1" applyAlignment="1">
      <alignment horizontal="center"/>
    </xf>
    <xf numFmtId="0" fontId="23" fillId="0" borderId="0" xfId="0" applyFont="1" applyAlignment="1">
      <alignment horizontal="center"/>
    </xf>
    <xf numFmtId="0" fontId="62" fillId="0" borderId="0" xfId="0" applyFont="1" applyAlignment="1">
      <alignment horizontal="center" wrapText="1"/>
    </xf>
    <xf numFmtId="43" fontId="19" fillId="0" borderId="20" xfId="2" applyFont="1" applyBorder="1" applyAlignment="1">
      <alignment horizontal="center"/>
    </xf>
    <xf numFmtId="14" fontId="19" fillId="0" borderId="44" xfId="0" applyNumberFormat="1" applyFont="1" applyBorder="1" applyAlignment="1">
      <alignment wrapText="1"/>
    </xf>
    <xf numFmtId="43" fontId="19" fillId="0" borderId="2" xfId="2" applyFont="1" applyBorder="1" applyAlignment="1">
      <alignment horizontal="center"/>
    </xf>
    <xf numFmtId="14" fontId="19" fillId="0" borderId="47" xfId="0" applyNumberFormat="1" applyFont="1" applyBorder="1" applyAlignment="1">
      <alignment wrapText="1"/>
    </xf>
    <xf numFmtId="43" fontId="19" fillId="0" borderId="42" xfId="2" applyFont="1" applyBorder="1" applyAlignment="1">
      <alignment horizontal="center"/>
    </xf>
    <xf numFmtId="43" fontId="19" fillId="0" borderId="14" xfId="2" applyFont="1" applyBorder="1" applyAlignment="1">
      <alignment horizontal="center"/>
    </xf>
    <xf numFmtId="14" fontId="19" fillId="0" borderId="49" xfId="0" applyNumberFormat="1" applyFont="1" applyBorder="1" applyAlignment="1">
      <alignment wrapText="1"/>
    </xf>
    <xf numFmtId="43" fontId="19" fillId="0" borderId="0" xfId="2" applyFont="1"/>
    <xf numFmtId="7" fontId="23" fillId="0" borderId="1" xfId="2" applyNumberFormat="1" applyFont="1" applyBorder="1" applyAlignment="1">
      <alignment horizontal="center" vertical="center"/>
    </xf>
    <xf numFmtId="7" fontId="23" fillId="0" borderId="0" xfId="2" applyNumberFormat="1" applyFont="1" applyBorder="1" applyAlignment="1">
      <alignment horizontal="center" vertical="center"/>
    </xf>
    <xf numFmtId="0" fontId="30" fillId="0" borderId="0" xfId="0" applyFont="1"/>
    <xf numFmtId="43" fontId="19" fillId="0" borderId="0" xfId="2" applyFont="1" applyAlignment="1"/>
    <xf numFmtId="43" fontId="19" fillId="0" borderId="0" xfId="2" applyFont="1" applyAlignment="1">
      <alignment horizontal="left"/>
    </xf>
    <xf numFmtId="0" fontId="59" fillId="0" borderId="0" xfId="0" applyFont="1" applyAlignment="1" applyProtection="1">
      <alignment horizontal="left" vertical="center"/>
    </xf>
    <xf numFmtId="0" fontId="59" fillId="2" borderId="0" xfId="0" applyFont="1" applyFill="1" applyBorder="1" applyAlignment="1" applyProtection="1">
      <alignment horizontal="left" vertical="center"/>
      <protection locked="0"/>
    </xf>
    <xf numFmtId="0" fontId="59" fillId="0" borderId="0" xfId="0" applyFont="1" applyFill="1" applyBorder="1" applyAlignment="1" applyProtection="1">
      <alignment horizontal="left" vertical="center"/>
      <protection locked="0"/>
    </xf>
    <xf numFmtId="0" fontId="33" fillId="0" borderId="39" xfId="0" applyNumberFormat="1" applyFont="1" applyFill="1" applyBorder="1" applyAlignment="1" applyProtection="1">
      <alignment horizontal="center" vertical="center" wrapText="1"/>
    </xf>
    <xf numFmtId="0" fontId="33" fillId="0" borderId="39" xfId="0" applyNumberFormat="1" applyFont="1" applyBorder="1" applyAlignment="1" applyProtection="1">
      <alignment horizontal="center" vertical="center" wrapText="1"/>
    </xf>
    <xf numFmtId="0" fontId="33" fillId="0" borderId="40" xfId="0" applyNumberFormat="1" applyFont="1" applyBorder="1" applyAlignment="1" applyProtection="1">
      <alignment horizontal="center" vertical="center" wrapText="1"/>
    </xf>
    <xf numFmtId="0" fontId="33" fillId="0" borderId="0" xfId="0" applyFont="1" applyAlignment="1" applyProtection="1"/>
    <xf numFmtId="0" fontId="40" fillId="0" borderId="1" xfId="0" applyFont="1" applyFill="1" applyBorder="1" applyAlignment="1" applyProtection="1">
      <alignment horizontal="left" vertical="center" wrapText="1"/>
    </xf>
    <xf numFmtId="0" fontId="39" fillId="0" borderId="1" xfId="0" applyFont="1" applyFill="1" applyBorder="1" applyAlignment="1" applyProtection="1">
      <alignment horizontal="left" vertical="center" wrapText="1"/>
    </xf>
    <xf numFmtId="0" fontId="34" fillId="2" borderId="1" xfId="0" applyFont="1" applyFill="1" applyBorder="1" applyAlignment="1" applyProtection="1">
      <alignment horizontal="left" vertical="center" wrapText="1"/>
    </xf>
    <xf numFmtId="0" fontId="30" fillId="7" borderId="1" xfId="0" applyFont="1" applyFill="1" applyBorder="1" applyAlignment="1" applyProtection="1">
      <alignment horizontal="center" vertical="center" wrapText="1"/>
    </xf>
    <xf numFmtId="0" fontId="49" fillId="0" borderId="0" xfId="0" applyFont="1" applyFill="1" applyAlignment="1" applyProtection="1">
      <alignment horizontal="right"/>
    </xf>
    <xf numFmtId="4" fontId="33" fillId="11" borderId="1" xfId="0" applyNumberFormat="1" applyFont="1" applyFill="1" applyBorder="1" applyAlignment="1" applyProtection="1">
      <alignment horizontal="right" vertical="center" wrapText="1"/>
    </xf>
    <xf numFmtId="4" fontId="33" fillId="11" borderId="10" xfId="0" applyNumberFormat="1" applyFont="1" applyFill="1" applyBorder="1" applyAlignment="1" applyProtection="1">
      <alignment horizontal="right" vertical="center" wrapText="1"/>
    </xf>
    <xf numFmtId="0" fontId="30" fillId="7" borderId="1" xfId="0" applyFont="1" applyFill="1" applyBorder="1" applyAlignment="1" applyProtection="1">
      <alignment horizontal="center" vertical="center"/>
    </xf>
    <xf numFmtId="0" fontId="19" fillId="0" borderId="2" xfId="0" applyFont="1" applyBorder="1" applyAlignment="1" applyProtection="1">
      <alignment horizontal="left" vertical="center" wrapText="1"/>
      <protection locked="0"/>
    </xf>
    <xf numFmtId="0" fontId="19" fillId="0" borderId="5" xfId="0" applyFont="1" applyBorder="1" applyAlignment="1" applyProtection="1">
      <alignment horizontal="left" vertical="center" wrapText="1"/>
      <protection locked="0"/>
    </xf>
    <xf numFmtId="0" fontId="31" fillId="4" borderId="35" xfId="0" applyFont="1" applyFill="1" applyBorder="1" applyAlignment="1" applyProtection="1">
      <alignment horizontal="left" vertical="center"/>
    </xf>
    <xf numFmtId="0" fontId="31" fillId="4" borderId="37" xfId="0" applyFont="1" applyFill="1" applyBorder="1" applyAlignment="1" applyProtection="1">
      <alignment horizontal="left" vertical="center"/>
    </xf>
    <xf numFmtId="0" fontId="31" fillId="4" borderId="36" xfId="0" applyFont="1" applyFill="1" applyBorder="1" applyAlignment="1" applyProtection="1">
      <alignment horizontal="left" vertical="center"/>
    </xf>
    <xf numFmtId="0" fontId="65" fillId="0" borderId="0" xfId="0" applyFont="1" applyAlignment="1" applyProtection="1">
      <alignment horizontal="right" vertical="center" wrapText="1"/>
    </xf>
    <xf numFmtId="0" fontId="31" fillId="4" borderId="35" xfId="0" applyFont="1" applyFill="1" applyBorder="1" applyAlignment="1" applyProtection="1">
      <alignment horizontal="left" vertical="center" wrapText="1"/>
    </xf>
    <xf numFmtId="0" fontId="31" fillId="4" borderId="36" xfId="0" applyFont="1" applyFill="1" applyBorder="1" applyAlignment="1" applyProtection="1">
      <alignment horizontal="left" vertical="center" wrapText="1"/>
    </xf>
    <xf numFmtId="0" fontId="31" fillId="4" borderId="37" xfId="0" applyFont="1" applyFill="1" applyBorder="1" applyAlignment="1" applyProtection="1">
      <alignment horizontal="left" vertical="center" wrapText="1"/>
    </xf>
    <xf numFmtId="0" fontId="30" fillId="7" borderId="39" xfId="0" applyFont="1" applyFill="1" applyBorder="1" applyAlignment="1" applyProtection="1">
      <alignment horizontal="center" vertical="center" wrapText="1"/>
    </xf>
    <xf numFmtId="10" fontId="47" fillId="0" borderId="2" xfId="1" applyNumberFormat="1" applyFont="1" applyBorder="1" applyAlignment="1" applyProtection="1">
      <alignment horizontal="center" vertical="center"/>
      <protection locked="0"/>
    </xf>
    <xf numFmtId="10" fontId="47" fillId="0" borderId="5" xfId="1" applyNumberFormat="1" applyFont="1" applyBorder="1" applyAlignment="1" applyProtection="1">
      <alignment horizontal="center" vertical="center"/>
      <protection locked="0"/>
    </xf>
    <xf numFmtId="0" fontId="30" fillId="7" borderId="11" xfId="0" applyFont="1" applyFill="1" applyBorder="1" applyAlignment="1" applyProtection="1">
      <alignment horizontal="center" vertical="center" wrapText="1"/>
    </xf>
    <xf numFmtId="0" fontId="53" fillId="0" borderId="0" xfId="0" applyFont="1" applyAlignment="1" applyProtection="1">
      <alignment horizontal="center" vertical="center" wrapText="1"/>
    </xf>
    <xf numFmtId="0" fontId="53" fillId="0" borderId="0" xfId="0" applyFont="1" applyAlignment="1" applyProtection="1">
      <alignment horizontal="center" vertical="center"/>
    </xf>
    <xf numFmtId="0" fontId="19" fillId="0" borderId="1" xfId="0" applyFont="1" applyBorder="1" applyAlignment="1" applyProtection="1">
      <alignment horizontal="left" vertical="center" wrapText="1"/>
      <protection locked="0"/>
    </xf>
    <xf numFmtId="0" fontId="34" fillId="0" borderId="1" xfId="0" applyFont="1" applyFill="1" applyBorder="1" applyAlignment="1" applyProtection="1">
      <alignment horizontal="left" vertical="center" wrapText="1"/>
    </xf>
    <xf numFmtId="0" fontId="33" fillId="11" borderId="16" xfId="0" applyFont="1" applyFill="1" applyBorder="1" applyAlignment="1" applyProtection="1">
      <alignment horizontal="center" vertical="center" wrapText="1"/>
    </xf>
    <xf numFmtId="0" fontId="33" fillId="11" borderId="34" xfId="0" applyFont="1" applyFill="1" applyBorder="1" applyAlignment="1" applyProtection="1">
      <alignment horizontal="center" vertical="center" wrapText="1"/>
    </xf>
    <xf numFmtId="0" fontId="33" fillId="11" borderId="33" xfId="0" applyFont="1" applyFill="1" applyBorder="1" applyAlignment="1" applyProtection="1">
      <alignment horizontal="center" vertical="center" wrapText="1"/>
    </xf>
    <xf numFmtId="49" fontId="39" fillId="0" borderId="1" xfId="0" applyNumberFormat="1" applyFont="1" applyFill="1" applyBorder="1" applyAlignment="1" applyProtection="1">
      <alignment horizontal="left" vertical="center" wrapText="1"/>
    </xf>
    <xf numFmtId="4" fontId="34" fillId="3" borderId="3" xfId="0" applyNumberFormat="1" applyFont="1" applyFill="1" applyBorder="1" applyAlignment="1" applyProtection="1">
      <alignment horizontal="right" vertical="center"/>
      <protection locked="0"/>
    </xf>
    <xf numFmtId="4" fontId="34" fillId="3" borderId="32" xfId="0" applyNumberFormat="1" applyFont="1" applyFill="1" applyBorder="1" applyAlignment="1" applyProtection="1">
      <alignment horizontal="right" vertical="center"/>
      <protection locked="0"/>
    </xf>
    <xf numFmtId="4" fontId="31" fillId="14" borderId="3" xfId="0" applyNumberFormat="1" applyFont="1" applyFill="1" applyBorder="1" applyAlignment="1" applyProtection="1">
      <alignment horizontal="right" vertical="center"/>
      <protection locked="0"/>
    </xf>
    <xf numFmtId="4" fontId="31" fillId="14" borderId="32" xfId="0" applyNumberFormat="1" applyFont="1" applyFill="1" applyBorder="1" applyAlignment="1" applyProtection="1">
      <alignment horizontal="right" vertical="center"/>
      <protection locked="0"/>
    </xf>
    <xf numFmtId="0" fontId="55" fillId="12" borderId="7" xfId="0" applyFont="1" applyFill="1" applyBorder="1" applyAlignment="1" applyProtection="1">
      <alignment horizontal="left" vertical="center" wrapText="1"/>
    </xf>
    <xf numFmtId="0" fontId="23" fillId="5" borderId="1" xfId="0" applyFont="1" applyFill="1" applyBorder="1" applyAlignment="1" applyProtection="1">
      <alignment horizontal="left" vertical="center"/>
      <protection locked="0"/>
    </xf>
    <xf numFmtId="0" fontId="22" fillId="0" borderId="1" xfId="0" applyFont="1" applyBorder="1" applyAlignment="1">
      <alignment horizontal="center"/>
    </xf>
    <xf numFmtId="0" fontId="25" fillId="6" borderId="0" xfId="0" applyFont="1" applyFill="1" applyBorder="1" applyAlignment="1"/>
    <xf numFmtId="0" fontId="23" fillId="11" borderId="26" xfId="0" applyFont="1" applyFill="1" applyBorder="1" applyAlignment="1">
      <alignment horizontal="center" vertical="center" wrapText="1"/>
    </xf>
    <xf numFmtId="0" fontId="23" fillId="11" borderId="43" xfId="0" applyFont="1" applyFill="1" applyBorder="1" applyAlignment="1">
      <alignment horizontal="center" vertical="center" wrapText="1"/>
    </xf>
    <xf numFmtId="0" fontId="49"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0" fontId="21" fillId="8" borderId="22" xfId="0" applyFont="1" applyFill="1" applyBorder="1" applyAlignment="1" applyProtection="1">
      <alignment horizontal="left"/>
      <protection locked="0"/>
    </xf>
    <xf numFmtId="0" fontId="21" fillId="8" borderId="41" xfId="0" applyFont="1" applyFill="1" applyBorder="1" applyAlignment="1" applyProtection="1">
      <alignment horizontal="left"/>
      <protection locked="0"/>
    </xf>
    <xf numFmtId="0" fontId="26" fillId="0" borderId="25" xfId="0" applyFont="1" applyBorder="1" applyAlignment="1">
      <alignment horizontal="left" vertical="center" wrapText="1"/>
    </xf>
    <xf numFmtId="0" fontId="26" fillId="0" borderId="41" xfId="0" applyFont="1" applyBorder="1" applyAlignment="1">
      <alignment horizontal="left" vertical="center" wrapText="1"/>
    </xf>
    <xf numFmtId="0" fontId="26" fillId="0" borderId="48" xfId="0" applyFont="1" applyBorder="1" applyAlignment="1">
      <alignment horizontal="left" vertical="center" wrapText="1"/>
    </xf>
    <xf numFmtId="0" fontId="19" fillId="0" borderId="45" xfId="0" applyFont="1" applyBorder="1" applyAlignment="1">
      <alignment horizontal="center"/>
    </xf>
    <xf numFmtId="0" fontId="19" fillId="0" borderId="46" xfId="0" applyFont="1" applyBorder="1" applyAlignment="1">
      <alignment horizontal="center"/>
    </xf>
    <xf numFmtId="0" fontId="0" fillId="0" borderId="6" xfId="0" applyBorder="1" applyAlignment="1">
      <alignment horizontal="center"/>
    </xf>
    <xf numFmtId="0" fontId="0" fillId="0" borderId="39" xfId="0" applyBorder="1" applyAlignment="1">
      <alignment horizontal="center"/>
    </xf>
    <xf numFmtId="0" fontId="0" fillId="0" borderId="13" xfId="0" applyBorder="1" applyAlignment="1">
      <alignment horizontal="center"/>
    </xf>
    <xf numFmtId="0" fontId="0" fillId="0" borderId="40" xfId="0" applyBorder="1" applyAlignment="1">
      <alignment horizontal="center"/>
    </xf>
    <xf numFmtId="0" fontId="25" fillId="6" borderId="0" xfId="0" applyFont="1" applyFill="1" applyBorder="1" applyAlignment="1">
      <alignment horizontal="left"/>
    </xf>
    <xf numFmtId="0" fontId="23" fillId="11" borderId="1" xfId="0" applyFont="1" applyFill="1" applyBorder="1" applyAlignment="1">
      <alignment horizontal="center" vertical="center" wrapText="1"/>
    </xf>
    <xf numFmtId="0" fontId="28" fillId="0" borderId="1" xfId="0" applyFont="1" applyBorder="1" applyAlignment="1">
      <alignment horizontal="left" vertical="center" wrapText="1"/>
    </xf>
    <xf numFmtId="0" fontId="40" fillId="11" borderId="22" xfId="0" applyFont="1" applyFill="1" applyBorder="1" applyAlignment="1">
      <alignment horizontal="center" vertical="center" wrapText="1"/>
    </xf>
    <xf numFmtId="0" fontId="40" fillId="11" borderId="0" xfId="0" applyFont="1" applyFill="1" applyBorder="1" applyAlignment="1">
      <alignment horizontal="center" vertical="center" wrapText="1"/>
    </xf>
    <xf numFmtId="0" fontId="33" fillId="0" borderId="1" xfId="0" applyFont="1" applyBorder="1" applyAlignment="1">
      <alignment horizontal="left"/>
    </xf>
    <xf numFmtId="3" fontId="13" fillId="5" borderId="29" xfId="0" applyNumberFormat="1" applyFont="1" applyFill="1" applyBorder="1" applyAlignment="1" applyProtection="1">
      <alignment horizontal="left" vertical="center" wrapText="1"/>
      <protection hidden="1"/>
    </xf>
    <xf numFmtId="3" fontId="13" fillId="5" borderId="30" xfId="0" applyNumberFormat="1" applyFont="1" applyFill="1" applyBorder="1" applyAlignment="1" applyProtection="1">
      <alignment horizontal="left" vertical="center" wrapText="1"/>
      <protection hidden="1"/>
    </xf>
    <xf numFmtId="0" fontId="48" fillId="0" borderId="0" xfId="0" applyFont="1" applyFill="1" applyAlignment="1" applyProtection="1">
      <alignment horizontal="right"/>
    </xf>
    <xf numFmtId="0" fontId="2" fillId="5" borderId="1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17" fillId="4" borderId="17" xfId="0" applyFont="1" applyFill="1" applyBorder="1" applyAlignment="1">
      <alignment vertical="center" wrapText="1"/>
    </xf>
    <xf numFmtId="0" fontId="17" fillId="4" borderId="19" xfId="0" applyFont="1" applyFill="1" applyBorder="1" applyAlignment="1">
      <alignment vertical="center" wrapText="1"/>
    </xf>
    <xf numFmtId="0" fontId="17" fillId="4" borderId="21"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3" xfId="0" applyFont="1" applyBorder="1" applyAlignment="1">
      <alignment horizontal="center" vertical="center" wrapText="1"/>
    </xf>
    <xf numFmtId="0" fontId="66" fillId="0" borderId="23" xfId="0" applyFont="1" applyBorder="1" applyAlignment="1">
      <alignment horizontal="justify" vertical="top" wrapText="1"/>
    </xf>
    <xf numFmtId="0" fontId="66" fillId="0" borderId="0" xfId="0" applyFont="1" applyBorder="1" applyAlignment="1">
      <alignment horizontal="justify" vertical="top" wrapText="1"/>
    </xf>
    <xf numFmtId="0" fontId="7" fillId="8" borderId="21" xfId="0" applyFont="1" applyFill="1" applyBorder="1" applyAlignment="1" applyProtection="1">
      <alignment horizontal="left" vertical="center" wrapText="1"/>
    </xf>
    <xf numFmtId="0" fontId="7" fillId="8" borderId="33" xfId="0" applyFont="1" applyFill="1" applyBorder="1" applyAlignment="1" applyProtection="1">
      <alignment horizontal="left" vertical="center" wrapText="1"/>
    </xf>
    <xf numFmtId="4" fontId="9" fillId="13" borderId="29" xfId="0" applyNumberFormat="1" applyFont="1" applyFill="1" applyBorder="1" applyAlignment="1" applyProtection="1">
      <alignment horizontal="center" vertical="center"/>
    </xf>
    <xf numFmtId="4" fontId="9" fillId="13" borderId="31"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5" fillId="6" borderId="24" xfId="0" applyFont="1" applyFill="1" applyBorder="1" applyAlignment="1">
      <alignment horizontal="center" vertical="center" wrapText="1"/>
    </xf>
    <xf numFmtId="0" fontId="15" fillId="6" borderId="25"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3" fillId="0" borderId="0" xfId="0" applyFont="1" applyAlignment="1" applyProtection="1">
      <alignment horizontal="justify" vertical="justify" wrapText="1"/>
    </xf>
    <xf numFmtId="3" fontId="13" fillId="5" borderId="11" xfId="0" applyNumberFormat="1" applyFont="1" applyFill="1" applyBorder="1" applyAlignment="1" applyProtection="1">
      <alignment horizontal="left" vertical="center" wrapText="1"/>
    </xf>
    <xf numFmtId="3" fontId="13" fillId="5" borderId="2" xfId="0" applyNumberFormat="1" applyFont="1" applyFill="1" applyBorder="1" applyAlignment="1" applyProtection="1">
      <alignment horizontal="left" vertical="center"/>
    </xf>
    <xf numFmtId="4" fontId="9" fillId="0" borderId="28" xfId="0" applyNumberFormat="1" applyFont="1" applyBorder="1" applyAlignment="1" applyProtection="1">
      <alignment horizontal="center" vertical="center"/>
      <protection locked="0"/>
    </xf>
    <xf numFmtId="4" fontId="9" fillId="0" borderId="16" xfId="0" applyNumberFormat="1" applyFont="1" applyBorder="1" applyAlignment="1" applyProtection="1">
      <alignment horizontal="center" vertical="center"/>
      <protection locked="0"/>
    </xf>
    <xf numFmtId="3" fontId="13" fillId="10" borderId="9" xfId="0" applyNumberFormat="1" applyFont="1" applyFill="1" applyBorder="1" applyAlignment="1" applyProtection="1">
      <alignment horizontal="left" vertical="center" wrapText="1"/>
    </xf>
    <xf numFmtId="3" fontId="13" fillId="10" borderId="14" xfId="0" applyNumberFormat="1" applyFont="1" applyFill="1" applyBorder="1" applyAlignment="1" applyProtection="1">
      <alignment horizontal="left" vertical="center" wrapText="1"/>
    </xf>
    <xf numFmtId="4" fontId="8" fillId="3" borderId="26" xfId="0" applyNumberFormat="1" applyFont="1" applyFill="1" applyBorder="1" applyAlignment="1" applyProtection="1">
      <alignment horizontal="center" vertical="center"/>
    </xf>
    <xf numFmtId="4" fontId="8" fillId="3" borderId="27"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425449</xdr:colOff>
      <xdr:row>1</xdr:row>
      <xdr:rowOff>45009</xdr:rowOff>
    </xdr:from>
    <xdr:to>
      <xdr:col>11</xdr:col>
      <xdr:colOff>1067859</xdr:colOff>
      <xdr:row>5</xdr:row>
      <xdr:rowOff>131233</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35249" y="248209"/>
          <a:ext cx="9904943" cy="8482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1299562</xdr:colOff>
      <xdr:row>1</xdr:row>
      <xdr:rowOff>97971</xdr:rowOff>
    </xdr:from>
    <xdr:to>
      <xdr:col>7</xdr:col>
      <xdr:colOff>445253</xdr:colOff>
      <xdr:row>6</xdr:row>
      <xdr:rowOff>131927</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9562" y="283028"/>
          <a:ext cx="10847834" cy="926585"/>
        </a:xfrm>
        <a:prstGeom prst="rect">
          <a:avLst/>
        </a:prstGeom>
        <a:noFill/>
        <a:ln>
          <a:noFill/>
        </a:ln>
      </xdr:spPr>
    </xdr:pic>
    <xdr:clientData/>
  </xdr:twoCellAnchor>
  <xdr:oneCellAnchor>
    <xdr:from>
      <xdr:col>0</xdr:col>
      <xdr:colOff>1288677</xdr:colOff>
      <xdr:row>61</xdr:row>
      <xdr:rowOff>0</xdr:rowOff>
    </xdr:from>
    <xdr:ext cx="10534870" cy="776907"/>
    <xdr:pic>
      <xdr:nvPicPr>
        <xdr:cNvPr id="3" name="Obrázok 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13226143"/>
          <a:ext cx="10534870" cy="776907"/>
        </a:xfrm>
        <a:prstGeom prst="rect">
          <a:avLst/>
        </a:prstGeom>
        <a:noFill/>
        <a:ln>
          <a:noFill/>
        </a:ln>
      </xdr:spPr>
    </xdr:pic>
    <xdr:clientData/>
  </xdr:oneCellAnchor>
  <xdr:oneCellAnchor>
    <xdr:from>
      <xdr:col>0</xdr:col>
      <xdr:colOff>1288677</xdr:colOff>
      <xdr:row>121</xdr:row>
      <xdr:rowOff>100852</xdr:rowOff>
    </xdr:from>
    <xdr:ext cx="10534870" cy="676055"/>
    <xdr:pic>
      <xdr:nvPicPr>
        <xdr:cNvPr id="4" name="Obrázok 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25102072"/>
          <a:ext cx="10534870" cy="67605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687916</xdr:colOff>
      <xdr:row>4</xdr:row>
      <xdr:rowOff>76199</xdr:rowOff>
    </xdr:from>
    <xdr:to>
      <xdr:col>5</xdr:col>
      <xdr:colOff>541867</xdr:colOff>
      <xdr:row>7</xdr:row>
      <xdr:rowOff>123824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7916" y="821266"/>
          <a:ext cx="7389284" cy="6064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ane/AppData/Local/Temp/Temp1_Pr&#237;loha_1-Formular_ZoNFP_a_priloh-U3-SZ.zip/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 rozp. projektu - pôvodn"/>
      <sheetName val="Podrob. rozp. projektu - nový"/>
      <sheetName val="Prieskum trhu - pôvodný"/>
      <sheetName val="Prieskum trhu - nový"/>
      <sheetName val="Value for Mone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07"/>
  <sheetViews>
    <sheetView tabSelected="1" topLeftCell="B41" zoomScaleNormal="100" zoomScaleSheetLayoutView="55" workbookViewId="0">
      <selection activeCell="C46" sqref="C46:M46"/>
    </sheetView>
  </sheetViews>
  <sheetFormatPr defaultColWidth="9.140625" defaultRowHeight="16.5" x14ac:dyDescent="0.3"/>
  <cols>
    <col min="1" max="1" width="7.85546875" style="23" customWidth="1"/>
    <col min="2" max="2" width="24.28515625" style="23" customWidth="1"/>
    <col min="3" max="3" width="21.7109375" style="23" customWidth="1"/>
    <col min="4" max="4" width="11.28515625" style="57" customWidth="1"/>
    <col min="5" max="5" width="9" style="55" customWidth="1"/>
    <col min="6" max="6" width="12.42578125" style="55" customWidth="1"/>
    <col min="7" max="7" width="12.28515625" style="55" customWidth="1"/>
    <col min="8" max="8" width="13.42578125" style="55" customWidth="1"/>
    <col min="9" max="9" width="13.140625" style="55" customWidth="1"/>
    <col min="10" max="10" width="13.42578125" style="55" customWidth="1"/>
    <col min="11" max="11" width="28.42578125" style="55" customWidth="1"/>
    <col min="12" max="12" width="30.28515625" style="55" customWidth="1"/>
    <col min="13" max="13" width="31.28515625" style="23" customWidth="1"/>
    <col min="14" max="14" width="23.28515625" style="70" customWidth="1"/>
    <col min="15" max="15" width="30" style="23" customWidth="1"/>
    <col min="16" max="35" width="9.140625" style="23" customWidth="1"/>
    <col min="36" max="16384" width="9.140625" style="23"/>
  </cols>
  <sheetData>
    <row r="1" spans="1:20" ht="16.5" customHeight="1" x14ac:dyDescent="0.3">
      <c r="A1" s="198" t="s">
        <v>125</v>
      </c>
      <c r="B1" s="198"/>
      <c r="C1" s="198"/>
      <c r="D1" s="198"/>
      <c r="E1" s="198"/>
      <c r="F1" s="198"/>
      <c r="G1" s="198"/>
      <c r="H1" s="198"/>
      <c r="I1" s="198"/>
      <c r="J1" s="198"/>
      <c r="K1" s="198"/>
      <c r="L1" s="198"/>
      <c r="M1" s="198"/>
      <c r="N1" s="68"/>
    </row>
    <row r="2" spans="1:20" ht="16.5" customHeight="1" x14ac:dyDescent="0.3">
      <c r="A2" s="189"/>
      <c r="B2" s="189"/>
      <c r="C2" s="189"/>
      <c r="D2" s="189"/>
      <c r="E2" s="189"/>
      <c r="F2" s="189"/>
      <c r="G2" s="189"/>
      <c r="H2" s="189"/>
      <c r="I2" s="189"/>
      <c r="J2" s="189"/>
      <c r="K2" s="189"/>
      <c r="L2" s="189"/>
      <c r="M2" s="189"/>
      <c r="N2" s="68"/>
    </row>
    <row r="3" spans="1:20" ht="16.5" customHeight="1" x14ac:dyDescent="0.3">
      <c r="A3" s="41"/>
      <c r="B3" s="41"/>
      <c r="C3" s="41"/>
      <c r="D3" s="41"/>
      <c r="E3" s="41"/>
      <c r="F3" s="41"/>
      <c r="G3" s="41"/>
      <c r="H3" s="41"/>
      <c r="I3" s="41"/>
      <c r="J3" s="41"/>
      <c r="K3" s="41"/>
      <c r="L3" s="41"/>
      <c r="M3" s="41"/>
      <c r="N3" s="68"/>
    </row>
    <row r="4" spans="1:20" x14ac:dyDescent="0.3">
      <c r="A4" s="38"/>
      <c r="B4" s="38"/>
      <c r="C4" s="38"/>
      <c r="D4" s="39"/>
      <c r="E4" s="40"/>
      <c r="F4" s="40"/>
      <c r="G4" s="40"/>
      <c r="H4" s="40"/>
      <c r="I4" s="40"/>
      <c r="J4" s="40"/>
      <c r="K4" s="40"/>
      <c r="L4" s="40"/>
      <c r="M4" s="38"/>
      <c r="N4" s="69"/>
    </row>
    <row r="5" spans="1:20" x14ac:dyDescent="0.3">
      <c r="A5" s="38"/>
      <c r="B5" s="38"/>
      <c r="C5" s="38"/>
      <c r="D5" s="39"/>
      <c r="E5" s="40"/>
      <c r="F5" s="40"/>
      <c r="G5" s="40"/>
      <c r="H5" s="40"/>
      <c r="I5" s="40"/>
      <c r="J5" s="40"/>
      <c r="K5" s="40"/>
      <c r="L5" s="40"/>
      <c r="M5" s="38"/>
      <c r="N5" s="69"/>
    </row>
    <row r="6" spans="1:20" x14ac:dyDescent="0.3">
      <c r="A6" s="42"/>
      <c r="B6" s="42" t="s">
        <v>59</v>
      </c>
      <c r="C6" s="42"/>
      <c r="D6" s="42"/>
      <c r="E6" s="42"/>
      <c r="F6" s="42"/>
      <c r="G6" s="42"/>
      <c r="H6" s="42"/>
      <c r="I6" s="42"/>
      <c r="J6" s="42"/>
      <c r="K6" s="42"/>
      <c r="L6" s="42"/>
      <c r="M6" s="42"/>
      <c r="O6" s="38"/>
    </row>
    <row r="7" spans="1:20" ht="30" customHeight="1" x14ac:dyDescent="0.3">
      <c r="A7" s="206" t="s">
        <v>24</v>
      </c>
      <c r="B7" s="207"/>
      <c r="C7" s="207"/>
      <c r="D7" s="207"/>
      <c r="E7" s="207"/>
      <c r="F7" s="207"/>
      <c r="G7" s="207"/>
      <c r="H7" s="207"/>
      <c r="I7" s="207"/>
      <c r="J7" s="207"/>
      <c r="K7" s="207"/>
      <c r="L7" s="207"/>
      <c r="M7" s="207"/>
    </row>
    <row r="8" spans="1:20" ht="15" customHeight="1" x14ac:dyDescent="0.3">
      <c r="A8" s="43"/>
      <c r="B8" s="43"/>
      <c r="C8" s="43"/>
      <c r="D8" s="43"/>
      <c r="E8" s="43"/>
      <c r="F8" s="43"/>
      <c r="G8" s="43"/>
      <c r="H8" s="43"/>
      <c r="I8" s="43"/>
      <c r="J8" s="43"/>
      <c r="K8" s="43"/>
      <c r="L8" s="43"/>
      <c r="M8" s="43"/>
    </row>
    <row r="9" spans="1:20" ht="15" customHeight="1" x14ac:dyDescent="0.3">
      <c r="A9" s="43"/>
      <c r="B9" s="43"/>
      <c r="C9" s="43"/>
      <c r="D9" s="43"/>
      <c r="E9" s="43"/>
      <c r="F9" s="43"/>
      <c r="G9" s="43"/>
      <c r="H9" s="43"/>
      <c r="I9" s="43"/>
      <c r="J9" s="43"/>
      <c r="K9" s="43"/>
      <c r="L9" s="43"/>
      <c r="M9" s="43"/>
    </row>
    <row r="10" spans="1:20" x14ac:dyDescent="0.3">
      <c r="A10" s="44" t="s">
        <v>0</v>
      </c>
      <c r="B10" s="44"/>
      <c r="C10" s="208"/>
      <c r="D10" s="208"/>
      <c r="E10" s="208"/>
      <c r="F10" s="208"/>
      <c r="G10" s="208"/>
      <c r="H10" s="208"/>
      <c r="I10" s="208"/>
      <c r="J10" s="208"/>
      <c r="K10" s="208"/>
      <c r="L10" s="208"/>
      <c r="M10" s="208"/>
      <c r="N10" s="178" t="s">
        <v>85</v>
      </c>
      <c r="O10" s="179" t="s">
        <v>97</v>
      </c>
    </row>
    <row r="11" spans="1:20" x14ac:dyDescent="0.3">
      <c r="A11" s="44" t="s">
        <v>1</v>
      </c>
      <c r="B11" s="44"/>
      <c r="C11" s="193"/>
      <c r="D11" s="194"/>
      <c r="E11" s="194"/>
      <c r="F11" s="194"/>
      <c r="G11" s="194"/>
      <c r="H11" s="194"/>
      <c r="I11" s="194"/>
      <c r="J11" s="194"/>
      <c r="K11" s="194"/>
      <c r="L11" s="194"/>
      <c r="M11" s="194"/>
      <c r="N11" s="178" t="s">
        <v>86</v>
      </c>
      <c r="O11" s="180" t="s">
        <v>110</v>
      </c>
    </row>
    <row r="12" spans="1:20" x14ac:dyDescent="0.3">
      <c r="A12" s="44" t="s">
        <v>126</v>
      </c>
      <c r="B12" s="44"/>
      <c r="C12" s="112"/>
      <c r="D12" s="203"/>
      <c r="E12" s="204"/>
      <c r="F12" s="204"/>
      <c r="G12" s="204"/>
      <c r="H12" s="204"/>
      <c r="I12" s="204"/>
      <c r="J12" s="204"/>
      <c r="K12" s="204"/>
      <c r="L12" s="204"/>
      <c r="M12" s="204"/>
      <c r="N12" s="178" t="s">
        <v>87</v>
      </c>
      <c r="O12" s="180" t="s">
        <v>22</v>
      </c>
      <c r="P12" s="60"/>
      <c r="Q12" s="60"/>
      <c r="R12" s="60"/>
      <c r="S12" s="60"/>
      <c r="T12" s="60"/>
    </row>
    <row r="13" spans="1:20" ht="17.25" thickBot="1" x14ac:dyDescent="0.35">
      <c r="A13" s="45"/>
      <c r="B13" s="45"/>
      <c r="C13" s="46"/>
      <c r="D13" s="47"/>
      <c r="E13" s="48"/>
      <c r="F13" s="48"/>
      <c r="G13" s="48"/>
      <c r="H13" s="48"/>
      <c r="I13" s="48"/>
      <c r="J13" s="48"/>
      <c r="K13" s="48"/>
      <c r="L13" s="48"/>
      <c r="M13" s="45"/>
      <c r="N13" s="178" t="s">
        <v>88</v>
      </c>
      <c r="O13" s="180" t="s">
        <v>111</v>
      </c>
      <c r="P13" s="60"/>
      <c r="Q13" s="60"/>
      <c r="R13" s="60"/>
      <c r="S13" s="60"/>
      <c r="T13" s="60"/>
    </row>
    <row r="14" spans="1:20" ht="18" x14ac:dyDescent="0.3">
      <c r="A14" s="195" t="s">
        <v>21</v>
      </c>
      <c r="B14" s="196"/>
      <c r="C14" s="195" t="s">
        <v>25</v>
      </c>
      <c r="D14" s="197"/>
      <c r="E14" s="197"/>
      <c r="F14" s="197"/>
      <c r="G14" s="197"/>
      <c r="H14" s="197"/>
      <c r="I14" s="197"/>
      <c r="J14" s="197"/>
      <c r="K14" s="197"/>
      <c r="L14" s="197"/>
      <c r="M14" s="196"/>
      <c r="N14" s="178" t="s">
        <v>89</v>
      </c>
      <c r="O14" s="180" t="s">
        <v>112</v>
      </c>
      <c r="P14" s="60"/>
      <c r="Q14" s="60"/>
      <c r="R14" s="60"/>
      <c r="S14" s="60"/>
      <c r="T14" s="60"/>
    </row>
    <row r="15" spans="1:20" ht="31.15" customHeight="1" x14ac:dyDescent="0.3">
      <c r="A15" s="205" t="s">
        <v>41</v>
      </c>
      <c r="B15" s="188" t="s">
        <v>2</v>
      </c>
      <c r="C15" s="188" t="s">
        <v>3</v>
      </c>
      <c r="D15" s="188" t="s">
        <v>42</v>
      </c>
      <c r="E15" s="188" t="s">
        <v>43</v>
      </c>
      <c r="F15" s="188" t="s">
        <v>44</v>
      </c>
      <c r="G15" s="192" t="s">
        <v>67</v>
      </c>
      <c r="H15" s="192"/>
      <c r="I15" s="188" t="s">
        <v>66</v>
      </c>
      <c r="J15" s="188"/>
      <c r="K15" s="188" t="s">
        <v>12</v>
      </c>
      <c r="L15" s="188" t="s">
        <v>45</v>
      </c>
      <c r="M15" s="202" t="s">
        <v>23</v>
      </c>
      <c r="N15" s="178" t="s">
        <v>90</v>
      </c>
      <c r="O15" s="180" t="s">
        <v>113</v>
      </c>
      <c r="P15" s="60"/>
      <c r="Q15" s="60"/>
      <c r="R15" s="60"/>
      <c r="S15" s="60"/>
      <c r="T15" s="60"/>
    </row>
    <row r="16" spans="1:20" ht="30.6" customHeight="1" x14ac:dyDescent="0.3">
      <c r="A16" s="205"/>
      <c r="B16" s="188"/>
      <c r="C16" s="188"/>
      <c r="D16" s="188"/>
      <c r="E16" s="188"/>
      <c r="F16" s="188"/>
      <c r="G16" s="95" t="s">
        <v>63</v>
      </c>
      <c r="H16" s="95" t="s">
        <v>64</v>
      </c>
      <c r="I16" s="95" t="s">
        <v>65</v>
      </c>
      <c r="J16" s="95" t="s">
        <v>64</v>
      </c>
      <c r="K16" s="188"/>
      <c r="L16" s="188"/>
      <c r="M16" s="202"/>
      <c r="N16" s="178" t="s">
        <v>69</v>
      </c>
      <c r="O16" s="179" t="s">
        <v>114</v>
      </c>
      <c r="P16" s="60"/>
      <c r="Q16" s="60"/>
      <c r="R16" s="60"/>
      <c r="S16" s="60"/>
      <c r="T16" s="60"/>
    </row>
    <row r="17" spans="1:20" s="50" customFormat="1" x14ac:dyDescent="0.3">
      <c r="A17" s="113" t="s">
        <v>94</v>
      </c>
      <c r="B17" s="106" t="s">
        <v>14</v>
      </c>
      <c r="C17" s="107"/>
      <c r="D17" s="108"/>
      <c r="E17" s="49">
        <v>0</v>
      </c>
      <c r="F17" s="49">
        <v>0</v>
      </c>
      <c r="G17" s="64">
        <f>ROUND(E17*F17,2)</f>
        <v>0</v>
      </c>
      <c r="H17" s="64">
        <f>ROUND((E17*F17)*1.2,2)</f>
        <v>0</v>
      </c>
      <c r="I17" s="64">
        <f>ROUND(IF(C17=$N$17,G17,G17*$C$12),2)</f>
        <v>0</v>
      </c>
      <c r="J17" s="64">
        <f>ROUND(IF(C17=$N$17,H17,H17*$C$12),2)</f>
        <v>0</v>
      </c>
      <c r="K17" s="115"/>
      <c r="L17" s="108"/>
      <c r="M17" s="133"/>
      <c r="N17" s="178" t="s">
        <v>91</v>
      </c>
      <c r="O17" s="180" t="s">
        <v>98</v>
      </c>
      <c r="P17" s="116"/>
      <c r="Q17" s="116"/>
      <c r="R17" s="116"/>
      <c r="S17" s="116"/>
      <c r="T17" s="116"/>
    </row>
    <row r="18" spans="1:20" s="50" customFormat="1" x14ac:dyDescent="0.3">
      <c r="A18" s="113" t="s">
        <v>95</v>
      </c>
      <c r="B18" s="106" t="s">
        <v>14</v>
      </c>
      <c r="C18" s="107"/>
      <c r="D18" s="108"/>
      <c r="E18" s="49">
        <v>0</v>
      </c>
      <c r="F18" s="49">
        <v>0</v>
      </c>
      <c r="G18" s="64">
        <f t="shared" ref="G18:G26" si="0">ROUND(E18*F18,2)</f>
        <v>0</v>
      </c>
      <c r="H18" s="64">
        <f t="shared" ref="H18:H26" si="1">ROUND((E18*F18)*1.2,2)</f>
        <v>0</v>
      </c>
      <c r="I18" s="64">
        <f t="shared" ref="I18:I26" si="2">ROUND(IF(C18=$N$17,G18,G18*$C$12),2)</f>
        <v>0</v>
      </c>
      <c r="J18" s="64">
        <f>ROUND(IF(C18=$N$17,H18,H18*$C$12),2)</f>
        <v>0</v>
      </c>
      <c r="K18" s="115"/>
      <c r="L18" s="108"/>
      <c r="M18" s="133"/>
      <c r="N18" s="122"/>
      <c r="O18" s="123"/>
      <c r="P18" s="116"/>
      <c r="Q18" s="116"/>
      <c r="R18" s="116"/>
      <c r="S18" s="116"/>
      <c r="T18" s="116"/>
    </row>
    <row r="19" spans="1:20" s="50" customFormat="1" x14ac:dyDescent="0.3">
      <c r="A19" s="113" t="s">
        <v>96</v>
      </c>
      <c r="B19" s="106" t="s">
        <v>14</v>
      </c>
      <c r="C19" s="107"/>
      <c r="D19" s="108"/>
      <c r="E19" s="49">
        <v>0</v>
      </c>
      <c r="F19" s="49">
        <v>0</v>
      </c>
      <c r="G19" s="64">
        <f t="shared" si="0"/>
        <v>0</v>
      </c>
      <c r="H19" s="64">
        <f t="shared" si="1"/>
        <v>0</v>
      </c>
      <c r="I19" s="64">
        <f t="shared" si="2"/>
        <v>0</v>
      </c>
      <c r="J19" s="64">
        <f t="shared" ref="J19:J26" si="3">ROUND(IF(C19=$N$17,H19,H19*$C$12),2)</f>
        <v>0</v>
      </c>
      <c r="K19" s="108"/>
      <c r="L19" s="108"/>
      <c r="M19" s="134"/>
      <c r="N19" s="122"/>
      <c r="O19" s="123"/>
      <c r="P19" s="116"/>
      <c r="Q19" s="116"/>
      <c r="R19" s="116"/>
      <c r="S19" s="116"/>
      <c r="T19" s="116"/>
    </row>
    <row r="20" spans="1:20" s="50" customFormat="1" x14ac:dyDescent="0.3">
      <c r="A20" s="113"/>
      <c r="B20" s="106" t="s">
        <v>14</v>
      </c>
      <c r="C20" s="107"/>
      <c r="D20" s="108"/>
      <c r="E20" s="49">
        <v>0</v>
      </c>
      <c r="F20" s="49">
        <v>0</v>
      </c>
      <c r="G20" s="64">
        <f t="shared" si="0"/>
        <v>0</v>
      </c>
      <c r="H20" s="64">
        <f t="shared" si="1"/>
        <v>0</v>
      </c>
      <c r="I20" s="64">
        <f t="shared" si="2"/>
        <v>0</v>
      </c>
      <c r="J20" s="64">
        <f t="shared" si="3"/>
        <v>0</v>
      </c>
      <c r="K20" s="108"/>
      <c r="L20" s="108"/>
      <c r="M20" s="134"/>
      <c r="N20" s="122"/>
      <c r="O20" s="123"/>
      <c r="P20" s="116"/>
      <c r="Q20" s="116"/>
      <c r="R20" s="116"/>
      <c r="S20" s="116"/>
      <c r="T20" s="116"/>
    </row>
    <row r="21" spans="1:20" s="50" customFormat="1" x14ac:dyDescent="0.3">
      <c r="A21" s="113"/>
      <c r="B21" s="106" t="s">
        <v>14</v>
      </c>
      <c r="C21" s="107"/>
      <c r="D21" s="108"/>
      <c r="E21" s="49">
        <v>0</v>
      </c>
      <c r="F21" s="49">
        <v>0</v>
      </c>
      <c r="G21" s="64">
        <f t="shared" si="0"/>
        <v>0</v>
      </c>
      <c r="H21" s="64">
        <f t="shared" si="1"/>
        <v>0</v>
      </c>
      <c r="I21" s="64">
        <f t="shared" si="2"/>
        <v>0</v>
      </c>
      <c r="J21" s="64">
        <f t="shared" si="3"/>
        <v>0</v>
      </c>
      <c r="K21" s="108"/>
      <c r="L21" s="108"/>
      <c r="M21" s="134"/>
      <c r="N21" s="122"/>
      <c r="O21" s="123"/>
      <c r="P21" s="116"/>
      <c r="Q21" s="116"/>
      <c r="R21" s="116"/>
      <c r="S21" s="116"/>
      <c r="T21" s="116"/>
    </row>
    <row r="22" spans="1:20" s="50" customFormat="1" x14ac:dyDescent="0.3">
      <c r="A22" s="113"/>
      <c r="B22" s="106" t="s">
        <v>14</v>
      </c>
      <c r="C22" s="107"/>
      <c r="D22" s="108"/>
      <c r="E22" s="49">
        <v>0</v>
      </c>
      <c r="F22" s="49">
        <v>0</v>
      </c>
      <c r="G22" s="64">
        <f t="shared" si="0"/>
        <v>0</v>
      </c>
      <c r="H22" s="64">
        <f t="shared" si="1"/>
        <v>0</v>
      </c>
      <c r="I22" s="64">
        <f t="shared" si="2"/>
        <v>0</v>
      </c>
      <c r="J22" s="64">
        <f t="shared" si="3"/>
        <v>0</v>
      </c>
      <c r="K22" s="108"/>
      <c r="L22" s="108"/>
      <c r="M22" s="134"/>
      <c r="N22" s="122"/>
      <c r="O22" s="123"/>
      <c r="P22" s="116"/>
      <c r="Q22" s="116"/>
      <c r="R22" s="116"/>
      <c r="S22" s="116"/>
      <c r="T22" s="116"/>
    </row>
    <row r="23" spans="1:20" s="50" customFormat="1" x14ac:dyDescent="0.3">
      <c r="A23" s="113"/>
      <c r="B23" s="106" t="s">
        <v>14</v>
      </c>
      <c r="C23" s="107"/>
      <c r="D23" s="108"/>
      <c r="E23" s="49">
        <v>0</v>
      </c>
      <c r="F23" s="49">
        <v>0</v>
      </c>
      <c r="G23" s="64">
        <f t="shared" si="0"/>
        <v>0</v>
      </c>
      <c r="H23" s="64">
        <f t="shared" si="1"/>
        <v>0</v>
      </c>
      <c r="I23" s="64">
        <f t="shared" si="2"/>
        <v>0</v>
      </c>
      <c r="J23" s="64">
        <f t="shared" si="3"/>
        <v>0</v>
      </c>
      <c r="K23" s="108"/>
      <c r="L23" s="108"/>
      <c r="M23" s="134"/>
      <c r="N23" s="122"/>
      <c r="O23" s="123"/>
      <c r="P23" s="116"/>
      <c r="Q23" s="116"/>
      <c r="R23" s="116"/>
      <c r="S23" s="116"/>
      <c r="T23" s="116"/>
    </row>
    <row r="24" spans="1:20" s="50" customFormat="1" x14ac:dyDescent="0.3">
      <c r="A24" s="113"/>
      <c r="B24" s="106" t="s">
        <v>14</v>
      </c>
      <c r="C24" s="107"/>
      <c r="D24" s="108"/>
      <c r="E24" s="49">
        <v>0</v>
      </c>
      <c r="F24" s="49">
        <v>0</v>
      </c>
      <c r="G24" s="64">
        <f t="shared" si="0"/>
        <v>0</v>
      </c>
      <c r="H24" s="64">
        <f t="shared" si="1"/>
        <v>0</v>
      </c>
      <c r="I24" s="64">
        <f t="shared" si="2"/>
        <v>0</v>
      </c>
      <c r="J24" s="64">
        <f t="shared" si="3"/>
        <v>0</v>
      </c>
      <c r="K24" s="108"/>
      <c r="L24" s="108"/>
      <c r="M24" s="134"/>
      <c r="N24" s="122"/>
      <c r="O24" s="123"/>
      <c r="P24" s="116"/>
      <c r="Q24" s="116"/>
      <c r="R24" s="116"/>
      <c r="S24" s="116"/>
      <c r="T24" s="116"/>
    </row>
    <row r="25" spans="1:20" s="50" customFormat="1" x14ac:dyDescent="0.3">
      <c r="A25" s="113"/>
      <c r="B25" s="106" t="s">
        <v>14</v>
      </c>
      <c r="C25" s="107"/>
      <c r="D25" s="108"/>
      <c r="E25" s="49">
        <v>0</v>
      </c>
      <c r="F25" s="49">
        <v>0</v>
      </c>
      <c r="G25" s="64">
        <f t="shared" si="0"/>
        <v>0</v>
      </c>
      <c r="H25" s="64">
        <f t="shared" si="1"/>
        <v>0</v>
      </c>
      <c r="I25" s="64">
        <f t="shared" si="2"/>
        <v>0</v>
      </c>
      <c r="J25" s="64">
        <f t="shared" si="3"/>
        <v>0</v>
      </c>
      <c r="K25" s="108"/>
      <c r="L25" s="108"/>
      <c r="M25" s="134"/>
      <c r="N25" s="122"/>
      <c r="O25" s="123"/>
      <c r="P25" s="116"/>
      <c r="Q25" s="116"/>
      <c r="R25" s="116"/>
      <c r="S25" s="116"/>
      <c r="T25" s="116"/>
    </row>
    <row r="26" spans="1:20" s="50" customFormat="1" ht="17.25" thickBot="1" x14ac:dyDescent="0.35">
      <c r="A26" s="114" t="s">
        <v>46</v>
      </c>
      <c r="B26" s="135" t="s">
        <v>14</v>
      </c>
      <c r="C26" s="136"/>
      <c r="D26" s="137"/>
      <c r="E26" s="138">
        <v>0</v>
      </c>
      <c r="F26" s="138">
        <v>0</v>
      </c>
      <c r="G26" s="139">
        <f t="shared" si="0"/>
        <v>0</v>
      </c>
      <c r="H26" s="139">
        <f t="shared" si="1"/>
        <v>0</v>
      </c>
      <c r="I26" s="139">
        <f t="shared" si="2"/>
        <v>0</v>
      </c>
      <c r="J26" s="139">
        <f t="shared" si="3"/>
        <v>0</v>
      </c>
      <c r="K26" s="137"/>
      <c r="L26" s="137"/>
      <c r="M26" s="140"/>
      <c r="N26" s="122"/>
      <c r="O26" s="123"/>
      <c r="P26" s="116"/>
      <c r="Q26" s="116"/>
      <c r="R26" s="116"/>
      <c r="S26" s="116"/>
      <c r="T26" s="116"/>
    </row>
    <row r="27" spans="1:20" ht="17.25" thickBot="1" x14ac:dyDescent="0.35">
      <c r="A27" s="141" t="s">
        <v>61</v>
      </c>
      <c r="B27" s="142"/>
      <c r="C27" s="142"/>
      <c r="D27" s="142"/>
      <c r="E27" s="142"/>
      <c r="F27" s="142"/>
      <c r="G27" s="143">
        <f>SUM(G17:G26)</f>
        <v>0</v>
      </c>
      <c r="H27" s="143">
        <f>SUM(H17:H26)</f>
        <v>0</v>
      </c>
      <c r="I27" s="143">
        <f>SUM(I17:I26)</f>
        <v>0</v>
      </c>
      <c r="J27" s="143">
        <f>SUM(J17:J26)</f>
        <v>0</v>
      </c>
      <c r="K27" s="65"/>
      <c r="L27" s="65"/>
      <c r="M27" s="51"/>
      <c r="N27" s="124"/>
      <c r="O27" s="125"/>
      <c r="P27" s="60"/>
      <c r="Q27" s="60"/>
      <c r="R27" s="60"/>
      <c r="S27" s="60"/>
      <c r="T27" s="60"/>
    </row>
    <row r="28" spans="1:20" ht="17.25" thickBot="1" x14ac:dyDescent="0.35">
      <c r="A28" s="85"/>
      <c r="B28" s="85"/>
      <c r="C28" s="85"/>
      <c r="D28" s="85"/>
      <c r="E28" s="85"/>
      <c r="F28" s="85"/>
      <c r="G28" s="85"/>
      <c r="H28" s="85"/>
      <c r="I28" s="85"/>
      <c r="J28" s="85"/>
      <c r="K28" s="85"/>
      <c r="L28" s="86"/>
      <c r="M28" s="52"/>
      <c r="N28" s="124"/>
      <c r="O28" s="125"/>
      <c r="P28" s="60"/>
      <c r="Q28" s="60"/>
      <c r="R28" s="60"/>
      <c r="S28" s="60"/>
      <c r="T28" s="60"/>
    </row>
    <row r="29" spans="1:20" s="54" customFormat="1" ht="18" x14ac:dyDescent="0.25">
      <c r="A29" s="199" t="s">
        <v>127</v>
      </c>
      <c r="B29" s="200"/>
      <c r="C29" s="200"/>
      <c r="D29" s="200"/>
      <c r="E29" s="200"/>
      <c r="F29" s="200"/>
      <c r="G29" s="200"/>
      <c r="H29" s="200"/>
      <c r="I29" s="200"/>
      <c r="J29" s="200"/>
      <c r="K29" s="200"/>
      <c r="L29" s="201"/>
      <c r="M29" s="53"/>
      <c r="N29" s="126"/>
      <c r="O29" s="127"/>
      <c r="P29" s="117"/>
      <c r="Q29" s="117"/>
      <c r="R29" s="117"/>
      <c r="S29" s="117"/>
      <c r="T29" s="117"/>
    </row>
    <row r="30" spans="1:20" s="54" customFormat="1" ht="30" customHeight="1" x14ac:dyDescent="0.25">
      <c r="A30" s="205" t="s">
        <v>41</v>
      </c>
      <c r="B30" s="188" t="s">
        <v>2</v>
      </c>
      <c r="C30" s="188" t="s">
        <v>3</v>
      </c>
      <c r="D30" s="188" t="s">
        <v>42</v>
      </c>
      <c r="E30" s="188" t="s">
        <v>43</v>
      </c>
      <c r="F30" s="188" t="s">
        <v>108</v>
      </c>
      <c r="G30" s="188" t="s">
        <v>67</v>
      </c>
      <c r="H30" s="188"/>
      <c r="I30" s="188"/>
      <c r="J30" s="188"/>
      <c r="K30" s="188" t="s">
        <v>12</v>
      </c>
      <c r="L30" s="202" t="s">
        <v>45</v>
      </c>
      <c r="N30" s="126"/>
      <c r="O30" s="128"/>
    </row>
    <row r="31" spans="1:20" ht="41.45" customHeight="1" x14ac:dyDescent="0.3">
      <c r="A31" s="205"/>
      <c r="B31" s="188"/>
      <c r="C31" s="188"/>
      <c r="D31" s="188"/>
      <c r="E31" s="188"/>
      <c r="F31" s="188"/>
      <c r="G31" s="188" t="s">
        <v>63</v>
      </c>
      <c r="H31" s="188"/>
      <c r="I31" s="188" t="s">
        <v>64</v>
      </c>
      <c r="J31" s="188"/>
      <c r="K31" s="188"/>
      <c r="L31" s="202"/>
      <c r="N31" s="126"/>
      <c r="O31" s="77"/>
    </row>
    <row r="32" spans="1:20" ht="33" x14ac:dyDescent="0.3">
      <c r="A32" s="131" t="s">
        <v>99</v>
      </c>
      <c r="B32" s="109" t="s">
        <v>92</v>
      </c>
      <c r="C32" s="110" t="s">
        <v>68</v>
      </c>
      <c r="D32" s="111" t="s">
        <v>128</v>
      </c>
      <c r="E32" s="49">
        <v>0</v>
      </c>
      <c r="F32" s="49">
        <v>0</v>
      </c>
      <c r="G32" s="190">
        <f t="shared" ref="G32:G38" si="4">ROUND(E32*F32,2)</f>
        <v>0</v>
      </c>
      <c r="H32" s="190"/>
      <c r="I32" s="190">
        <f>ROUND(E32*F32,2)</f>
        <v>0</v>
      </c>
      <c r="J32" s="190"/>
      <c r="K32" s="210" t="s">
        <v>109</v>
      </c>
      <c r="L32" s="181"/>
      <c r="N32" s="126"/>
      <c r="O32" s="77"/>
    </row>
    <row r="33" spans="1:15" ht="49.5" x14ac:dyDescent="0.3">
      <c r="A33" s="131" t="s">
        <v>100</v>
      </c>
      <c r="B33" s="109" t="s">
        <v>93</v>
      </c>
      <c r="C33" s="110" t="s">
        <v>68</v>
      </c>
      <c r="D33" s="111" t="s">
        <v>129</v>
      </c>
      <c r="E33" s="49">
        <v>0</v>
      </c>
      <c r="F33" s="49">
        <v>0</v>
      </c>
      <c r="G33" s="190">
        <f t="shared" si="4"/>
        <v>0</v>
      </c>
      <c r="H33" s="190"/>
      <c r="I33" s="190">
        <f>ROUND(E33*F33,2)</f>
        <v>0</v>
      </c>
      <c r="J33" s="190"/>
      <c r="K33" s="211"/>
      <c r="L33" s="181"/>
      <c r="N33" s="126"/>
      <c r="O33" s="77"/>
    </row>
    <row r="34" spans="1:15" ht="14.45" customHeight="1" x14ac:dyDescent="0.3">
      <c r="A34" s="131" t="s">
        <v>101</v>
      </c>
      <c r="B34" s="109" t="s">
        <v>47</v>
      </c>
      <c r="C34" s="110" t="s">
        <v>69</v>
      </c>
      <c r="D34" s="111" t="s">
        <v>129</v>
      </c>
      <c r="E34" s="49">
        <v>0</v>
      </c>
      <c r="F34" s="49">
        <v>0</v>
      </c>
      <c r="G34" s="190">
        <f t="shared" si="4"/>
        <v>0</v>
      </c>
      <c r="H34" s="190"/>
      <c r="I34" s="190">
        <f>ROUND((E34*F34)*1.2,2)</f>
        <v>0</v>
      </c>
      <c r="J34" s="190"/>
      <c r="K34" s="211"/>
      <c r="L34" s="181"/>
      <c r="N34" s="126"/>
      <c r="O34" s="77"/>
    </row>
    <row r="35" spans="1:15" ht="14.45" customHeight="1" x14ac:dyDescent="0.3">
      <c r="A35" s="131" t="s">
        <v>102</v>
      </c>
      <c r="B35" s="110" t="s">
        <v>60</v>
      </c>
      <c r="C35" s="110" t="s">
        <v>69</v>
      </c>
      <c r="D35" s="111" t="s">
        <v>48</v>
      </c>
      <c r="E35" s="49">
        <v>0</v>
      </c>
      <c r="F35" s="49">
        <v>0</v>
      </c>
      <c r="G35" s="190">
        <f t="shared" si="4"/>
        <v>0</v>
      </c>
      <c r="H35" s="190"/>
      <c r="I35" s="190">
        <f>ROUND((E35*F35)*1.2,2)</f>
        <v>0</v>
      </c>
      <c r="J35" s="190"/>
      <c r="K35" s="211"/>
      <c r="L35" s="181"/>
      <c r="N35" s="121"/>
      <c r="O35" s="77"/>
    </row>
    <row r="36" spans="1:15" ht="14.45" customHeight="1" x14ac:dyDescent="0.3">
      <c r="A36" s="131" t="s">
        <v>103</v>
      </c>
      <c r="B36" s="110" t="s">
        <v>49</v>
      </c>
      <c r="C36" s="110" t="s">
        <v>69</v>
      </c>
      <c r="D36" s="111" t="s">
        <v>48</v>
      </c>
      <c r="E36" s="49">
        <v>0</v>
      </c>
      <c r="F36" s="49">
        <v>0</v>
      </c>
      <c r="G36" s="190">
        <f t="shared" si="4"/>
        <v>0</v>
      </c>
      <c r="H36" s="190"/>
      <c r="I36" s="190">
        <f>ROUND((E36*F36)*1.2,2)</f>
        <v>0</v>
      </c>
      <c r="J36" s="190"/>
      <c r="K36" s="211"/>
      <c r="L36" s="182"/>
      <c r="N36" s="77"/>
      <c r="O36" s="77"/>
    </row>
    <row r="37" spans="1:15" ht="14.45" customHeight="1" x14ac:dyDescent="0.3">
      <c r="A37" s="131" t="s">
        <v>104</v>
      </c>
      <c r="B37" s="110" t="s">
        <v>50</v>
      </c>
      <c r="C37" s="110" t="s">
        <v>69</v>
      </c>
      <c r="D37" s="111" t="s">
        <v>48</v>
      </c>
      <c r="E37" s="49">
        <v>0</v>
      </c>
      <c r="F37" s="49">
        <v>0</v>
      </c>
      <c r="G37" s="190">
        <f t="shared" si="4"/>
        <v>0</v>
      </c>
      <c r="H37" s="190"/>
      <c r="I37" s="190">
        <f>ROUND((E37*F37)*1.2,2)</f>
        <v>0</v>
      </c>
      <c r="J37" s="190"/>
      <c r="K37" s="211"/>
      <c r="L37" s="182"/>
      <c r="N37" s="23"/>
    </row>
    <row r="38" spans="1:15" ht="15" customHeight="1" thickBot="1" x14ac:dyDescent="0.35">
      <c r="A38" s="132" t="s">
        <v>105</v>
      </c>
      <c r="B38" s="144" t="s">
        <v>51</v>
      </c>
      <c r="C38" s="144" t="s">
        <v>69</v>
      </c>
      <c r="D38" s="145" t="s">
        <v>48</v>
      </c>
      <c r="E38" s="138">
        <v>0</v>
      </c>
      <c r="F38" s="138">
        <v>0</v>
      </c>
      <c r="G38" s="191">
        <f t="shared" si="4"/>
        <v>0</v>
      </c>
      <c r="H38" s="191"/>
      <c r="I38" s="191">
        <f>ROUND((E38*F38)*1.2,2)</f>
        <v>0</v>
      </c>
      <c r="J38" s="191"/>
      <c r="K38" s="212"/>
      <c r="L38" s="183"/>
      <c r="N38" s="23"/>
    </row>
    <row r="39" spans="1:15" ht="18.75" thickBot="1" x14ac:dyDescent="0.35">
      <c r="A39" s="141" t="s">
        <v>52</v>
      </c>
      <c r="B39" s="142"/>
      <c r="C39" s="142"/>
      <c r="D39" s="142"/>
      <c r="E39" s="142"/>
      <c r="F39" s="142"/>
      <c r="G39" s="214">
        <f>SUM(G32:H38)</f>
        <v>0</v>
      </c>
      <c r="H39" s="215"/>
      <c r="I39" s="214">
        <f>SUM(I32:J38)</f>
        <v>0</v>
      </c>
      <c r="J39" s="215"/>
      <c r="K39" s="53"/>
      <c r="L39" s="70"/>
      <c r="N39" s="23"/>
    </row>
    <row r="40" spans="1:15" ht="18.75" thickBot="1" x14ac:dyDescent="0.35">
      <c r="A40" s="129" t="s">
        <v>53</v>
      </c>
      <c r="B40" s="130"/>
      <c r="C40" s="130"/>
      <c r="D40" s="130"/>
      <c r="E40" s="130"/>
      <c r="F40" s="130"/>
      <c r="G40" s="216">
        <f>I27+G39</f>
        <v>0</v>
      </c>
      <c r="H40" s="217"/>
      <c r="I40" s="216">
        <f>J27+I39</f>
        <v>0</v>
      </c>
      <c r="J40" s="217"/>
      <c r="K40" s="56"/>
      <c r="L40" s="70"/>
      <c r="N40" s="23"/>
    </row>
    <row r="41" spans="1:15" x14ac:dyDescent="0.3">
      <c r="L41" s="58"/>
      <c r="M41" s="59"/>
    </row>
    <row r="43" spans="1:15" ht="18" x14ac:dyDescent="0.3">
      <c r="A43" s="218" t="s">
        <v>54</v>
      </c>
      <c r="B43" s="218"/>
      <c r="C43" s="218"/>
      <c r="D43" s="218"/>
      <c r="E43" s="218"/>
      <c r="F43" s="218"/>
      <c r="G43" s="218"/>
      <c r="H43" s="218"/>
      <c r="I43" s="218"/>
      <c r="J43" s="218"/>
      <c r="K43" s="218"/>
      <c r="L43" s="218"/>
      <c r="M43" s="218"/>
    </row>
    <row r="44" spans="1:15" ht="133.5" customHeight="1" x14ac:dyDescent="0.3">
      <c r="A44" s="187" t="s">
        <v>130</v>
      </c>
      <c r="B44" s="187"/>
      <c r="C44" s="186" t="s">
        <v>148</v>
      </c>
      <c r="D44" s="186"/>
      <c r="E44" s="186"/>
      <c r="F44" s="186"/>
      <c r="G44" s="186"/>
      <c r="H44" s="186"/>
      <c r="I44" s="186"/>
      <c r="J44" s="186"/>
      <c r="K44" s="186"/>
      <c r="L44" s="186"/>
      <c r="M44" s="186"/>
    </row>
    <row r="45" spans="1:15" ht="33.6" customHeight="1" x14ac:dyDescent="0.3">
      <c r="A45" s="185" t="s">
        <v>55</v>
      </c>
      <c r="B45" s="185"/>
      <c r="C45" s="186" t="s">
        <v>131</v>
      </c>
      <c r="D45" s="186"/>
      <c r="E45" s="186"/>
      <c r="F45" s="186"/>
      <c r="G45" s="186"/>
      <c r="H45" s="186"/>
      <c r="I45" s="186"/>
      <c r="J45" s="186"/>
      <c r="K45" s="186"/>
      <c r="L45" s="186"/>
      <c r="M45" s="186"/>
    </row>
    <row r="46" spans="1:15" ht="114.75" customHeight="1" x14ac:dyDescent="0.3">
      <c r="A46" s="185" t="s">
        <v>2</v>
      </c>
      <c r="B46" s="185"/>
      <c r="C46" s="186" t="s">
        <v>132</v>
      </c>
      <c r="D46" s="186"/>
      <c r="E46" s="186"/>
      <c r="F46" s="186"/>
      <c r="G46" s="186"/>
      <c r="H46" s="186"/>
      <c r="I46" s="186"/>
      <c r="J46" s="186"/>
      <c r="K46" s="186"/>
      <c r="L46" s="186"/>
      <c r="M46" s="186"/>
    </row>
    <row r="47" spans="1:15" ht="109.15" customHeight="1" x14ac:dyDescent="0.3">
      <c r="A47" s="185" t="s">
        <v>19</v>
      </c>
      <c r="B47" s="185"/>
      <c r="C47" s="186" t="s">
        <v>133</v>
      </c>
      <c r="D47" s="186"/>
      <c r="E47" s="186"/>
      <c r="F47" s="186"/>
      <c r="G47" s="186"/>
      <c r="H47" s="186"/>
      <c r="I47" s="186"/>
      <c r="J47" s="186"/>
      <c r="K47" s="186"/>
      <c r="L47" s="186"/>
      <c r="M47" s="186"/>
    </row>
    <row r="48" spans="1:15" ht="49.5" customHeight="1" x14ac:dyDescent="0.3">
      <c r="A48" s="185" t="s">
        <v>42</v>
      </c>
      <c r="B48" s="185"/>
      <c r="C48" s="186" t="s">
        <v>134</v>
      </c>
      <c r="D48" s="186"/>
      <c r="E48" s="186"/>
      <c r="F48" s="186"/>
      <c r="G48" s="186"/>
      <c r="H48" s="186"/>
      <c r="I48" s="186"/>
      <c r="J48" s="186"/>
      <c r="K48" s="186"/>
      <c r="L48" s="186"/>
      <c r="M48" s="186"/>
    </row>
    <row r="49" spans="1:22" s="105" customFormat="1" x14ac:dyDescent="0.3">
      <c r="A49" s="209" t="s">
        <v>43</v>
      </c>
      <c r="B49" s="209"/>
      <c r="C49" s="186" t="s">
        <v>135</v>
      </c>
      <c r="D49" s="186"/>
      <c r="E49" s="186"/>
      <c r="F49" s="186"/>
      <c r="G49" s="186"/>
      <c r="H49" s="186"/>
      <c r="I49" s="186"/>
      <c r="J49" s="186"/>
      <c r="K49" s="186"/>
      <c r="L49" s="186"/>
      <c r="M49" s="186"/>
      <c r="N49" s="184"/>
    </row>
    <row r="50" spans="1:22" ht="170.45" customHeight="1" x14ac:dyDescent="0.3">
      <c r="A50" s="185" t="s">
        <v>107</v>
      </c>
      <c r="B50" s="185"/>
      <c r="C50" s="186" t="s">
        <v>136</v>
      </c>
      <c r="D50" s="186"/>
      <c r="E50" s="186"/>
      <c r="F50" s="186"/>
      <c r="G50" s="186"/>
      <c r="H50" s="186"/>
      <c r="I50" s="186"/>
      <c r="J50" s="186"/>
      <c r="K50" s="186"/>
      <c r="L50" s="186"/>
      <c r="M50" s="186"/>
    </row>
    <row r="51" spans="1:22" s="59" customFormat="1" ht="65.25" customHeight="1" x14ac:dyDescent="0.3">
      <c r="A51" s="209" t="s">
        <v>71</v>
      </c>
      <c r="B51" s="209"/>
      <c r="C51" s="186" t="s">
        <v>137</v>
      </c>
      <c r="D51" s="186"/>
      <c r="E51" s="186"/>
      <c r="F51" s="186"/>
      <c r="G51" s="186"/>
      <c r="H51" s="186"/>
      <c r="I51" s="186"/>
      <c r="J51" s="186"/>
      <c r="K51" s="186"/>
      <c r="L51" s="186"/>
      <c r="M51" s="186"/>
      <c r="N51" s="71"/>
    </row>
    <row r="52" spans="1:22" s="59" customFormat="1" ht="24" customHeight="1" x14ac:dyDescent="0.3">
      <c r="A52" s="209" t="s">
        <v>70</v>
      </c>
      <c r="B52" s="209"/>
      <c r="C52" s="186" t="s">
        <v>138</v>
      </c>
      <c r="D52" s="186"/>
      <c r="E52" s="186"/>
      <c r="F52" s="186"/>
      <c r="G52" s="186"/>
      <c r="H52" s="186"/>
      <c r="I52" s="186"/>
      <c r="J52" s="186"/>
      <c r="K52" s="186"/>
      <c r="L52" s="186"/>
      <c r="M52" s="186"/>
      <c r="N52" s="71"/>
    </row>
    <row r="53" spans="1:22" ht="409.5" customHeight="1" x14ac:dyDescent="0.3">
      <c r="A53" s="185" t="s">
        <v>20</v>
      </c>
      <c r="B53" s="185"/>
      <c r="C53" s="186" t="s">
        <v>147</v>
      </c>
      <c r="D53" s="186"/>
      <c r="E53" s="186"/>
      <c r="F53" s="186"/>
      <c r="G53" s="186"/>
      <c r="H53" s="186"/>
      <c r="I53" s="186"/>
      <c r="J53" s="186"/>
      <c r="K53" s="186"/>
      <c r="L53" s="186"/>
      <c r="M53" s="186"/>
    </row>
    <row r="54" spans="1:22" ht="292.5" customHeight="1" x14ac:dyDescent="0.3">
      <c r="A54" s="185" t="s">
        <v>45</v>
      </c>
      <c r="B54" s="185"/>
      <c r="C54" s="186" t="s">
        <v>139</v>
      </c>
      <c r="D54" s="186"/>
      <c r="E54" s="186"/>
      <c r="F54" s="186"/>
      <c r="G54" s="186"/>
      <c r="H54" s="186"/>
      <c r="I54" s="186"/>
      <c r="J54" s="186"/>
      <c r="K54" s="186"/>
      <c r="L54" s="186"/>
      <c r="M54" s="186"/>
      <c r="N54" s="146"/>
      <c r="O54" s="66"/>
      <c r="P54" s="66"/>
      <c r="Q54" s="66"/>
      <c r="R54" s="66"/>
      <c r="S54" s="66"/>
      <c r="T54" s="66"/>
      <c r="U54" s="66"/>
      <c r="V54" s="66"/>
    </row>
    <row r="55" spans="1:22" ht="118.5" customHeight="1" x14ac:dyDescent="0.3">
      <c r="A55" s="185" t="s">
        <v>23</v>
      </c>
      <c r="B55" s="185"/>
      <c r="C55" s="186" t="s">
        <v>140</v>
      </c>
      <c r="D55" s="186"/>
      <c r="E55" s="186"/>
      <c r="F55" s="186"/>
      <c r="G55" s="186"/>
      <c r="H55" s="186"/>
      <c r="I55" s="186"/>
      <c r="J55" s="186"/>
      <c r="K55" s="186"/>
      <c r="L55" s="186"/>
      <c r="M55" s="186"/>
      <c r="N55" s="146"/>
      <c r="O55" s="66"/>
      <c r="P55" s="66"/>
      <c r="Q55" s="66"/>
      <c r="R55" s="66"/>
      <c r="S55" s="66"/>
      <c r="T55" s="66"/>
      <c r="U55" s="66"/>
      <c r="V55" s="66"/>
    </row>
    <row r="56" spans="1:22" ht="50.45" customHeight="1" x14ac:dyDescent="0.3">
      <c r="A56" s="209" t="s">
        <v>106</v>
      </c>
      <c r="B56" s="209"/>
      <c r="C56" s="186" t="s">
        <v>141</v>
      </c>
      <c r="D56" s="186"/>
      <c r="E56" s="186"/>
      <c r="F56" s="186"/>
      <c r="G56" s="186"/>
      <c r="H56" s="186"/>
      <c r="I56" s="186"/>
      <c r="J56" s="186"/>
      <c r="K56" s="186"/>
      <c r="L56" s="186"/>
      <c r="M56" s="186"/>
      <c r="N56" s="42"/>
      <c r="O56" s="60"/>
      <c r="P56" s="60"/>
      <c r="Q56" s="60"/>
      <c r="R56" s="60"/>
      <c r="S56" s="60"/>
      <c r="T56" s="60"/>
      <c r="U56" s="60"/>
      <c r="V56" s="60"/>
    </row>
    <row r="57" spans="1:22" ht="139.15" customHeight="1" x14ac:dyDescent="0.3">
      <c r="A57" s="213" t="s">
        <v>142</v>
      </c>
      <c r="B57" s="213"/>
      <c r="C57" s="213"/>
      <c r="D57" s="213"/>
      <c r="E57" s="213"/>
      <c r="F57" s="213"/>
      <c r="G57" s="213"/>
      <c r="H57" s="213"/>
      <c r="I57" s="213"/>
      <c r="J57" s="213"/>
      <c r="K57" s="213"/>
      <c r="L57" s="213"/>
      <c r="M57" s="213"/>
    </row>
    <row r="58" spans="1:22" s="77" customFormat="1" x14ac:dyDescent="0.3">
      <c r="A58" s="73"/>
      <c r="B58" s="73"/>
      <c r="C58" s="73"/>
      <c r="D58" s="74"/>
      <c r="E58" s="75"/>
      <c r="F58" s="75"/>
      <c r="G58" s="75"/>
      <c r="H58" s="75"/>
      <c r="I58" s="75"/>
      <c r="J58" s="75"/>
      <c r="K58" s="75"/>
      <c r="L58" s="75"/>
      <c r="M58" s="73"/>
      <c r="N58" s="76"/>
    </row>
    <row r="59" spans="1:22" s="82" customFormat="1" ht="15" customHeight="1" x14ac:dyDescent="0.3">
      <c r="A59" s="79"/>
      <c r="B59" s="96"/>
      <c r="C59" s="96"/>
      <c r="D59" s="97"/>
      <c r="E59" s="98"/>
      <c r="F59" s="98"/>
      <c r="G59" s="98"/>
      <c r="H59" s="118"/>
      <c r="I59" s="99"/>
      <c r="J59" s="99"/>
      <c r="K59" s="99"/>
      <c r="L59" s="80"/>
      <c r="M59" s="79"/>
      <c r="N59" s="81"/>
    </row>
    <row r="60" spans="1:22" s="82" customFormat="1" ht="15" customHeight="1" x14ac:dyDescent="0.3">
      <c r="A60" s="79"/>
      <c r="B60" s="96"/>
      <c r="C60" s="96"/>
      <c r="D60" s="97"/>
      <c r="E60" s="98"/>
      <c r="F60" s="98"/>
      <c r="G60" s="98"/>
      <c r="H60" s="118"/>
      <c r="I60" s="99"/>
      <c r="J60" s="99"/>
      <c r="K60" s="99"/>
      <c r="L60" s="80"/>
      <c r="M60" s="79"/>
      <c r="N60" s="81"/>
    </row>
    <row r="61" spans="1:22" s="82" customFormat="1" ht="15" customHeight="1" x14ac:dyDescent="0.3">
      <c r="A61" s="67"/>
      <c r="B61" s="99"/>
      <c r="C61" s="99"/>
      <c r="D61" s="100"/>
      <c r="E61" s="101"/>
      <c r="F61" s="101"/>
      <c r="G61" s="101"/>
      <c r="H61" s="118"/>
      <c r="I61" s="99"/>
      <c r="J61" s="99"/>
      <c r="K61" s="99"/>
      <c r="L61" s="83"/>
      <c r="M61" s="67"/>
      <c r="N61" s="81"/>
    </row>
    <row r="62" spans="1:22" s="82" customFormat="1" ht="15" customHeight="1" x14ac:dyDescent="0.3">
      <c r="A62" s="67"/>
      <c r="B62" s="99"/>
      <c r="C62" s="99"/>
      <c r="D62" s="100"/>
      <c r="E62" s="101"/>
      <c r="F62" s="101"/>
      <c r="G62" s="101"/>
      <c r="H62" s="118"/>
      <c r="I62" s="99"/>
      <c r="J62" s="99"/>
      <c r="K62" s="99"/>
      <c r="L62" s="83"/>
      <c r="M62" s="67"/>
      <c r="N62" s="81"/>
    </row>
    <row r="63" spans="1:22" s="82" customFormat="1" ht="15" customHeight="1" x14ac:dyDescent="0.3">
      <c r="A63" s="67"/>
      <c r="B63" s="99"/>
      <c r="C63" s="99"/>
      <c r="D63" s="100"/>
      <c r="E63" s="101"/>
      <c r="F63" s="101"/>
      <c r="G63" s="101"/>
      <c r="H63" s="118"/>
      <c r="I63" s="99"/>
      <c r="J63" s="99"/>
      <c r="K63" s="99"/>
      <c r="L63" s="83"/>
      <c r="M63" s="67"/>
      <c r="N63" s="81"/>
    </row>
    <row r="64" spans="1:22" s="82" customFormat="1" ht="15" customHeight="1" x14ac:dyDescent="0.3">
      <c r="A64" s="67"/>
      <c r="B64" s="99"/>
      <c r="C64" s="99"/>
      <c r="D64" s="100"/>
      <c r="E64" s="101"/>
      <c r="F64" s="101"/>
      <c r="G64" s="101"/>
      <c r="H64" s="118"/>
      <c r="I64" s="99"/>
      <c r="J64" s="99"/>
      <c r="K64" s="99"/>
      <c r="L64" s="83"/>
      <c r="M64" s="67"/>
      <c r="N64" s="81"/>
    </row>
    <row r="65" spans="1:14" s="82" customFormat="1" ht="15" customHeight="1" x14ac:dyDescent="0.3">
      <c r="A65" s="67"/>
      <c r="B65" s="99"/>
      <c r="C65" s="99"/>
      <c r="D65" s="100"/>
      <c r="E65" s="101"/>
      <c r="F65" s="101"/>
      <c r="G65" s="101"/>
      <c r="H65" s="118"/>
      <c r="I65" s="99"/>
      <c r="J65" s="99"/>
      <c r="K65" s="99"/>
      <c r="L65" s="83"/>
      <c r="M65" s="67"/>
      <c r="N65" s="81"/>
    </row>
    <row r="66" spans="1:14" s="82" customFormat="1" ht="15" customHeight="1" x14ac:dyDescent="0.3">
      <c r="A66" s="67"/>
      <c r="B66" s="99"/>
      <c r="C66" s="99"/>
      <c r="D66" s="100"/>
      <c r="E66" s="101"/>
      <c r="F66" s="101"/>
      <c r="G66" s="101"/>
      <c r="H66" s="118"/>
      <c r="I66" s="99"/>
      <c r="J66" s="99"/>
      <c r="K66" s="99"/>
      <c r="L66" s="83"/>
      <c r="M66" s="67"/>
      <c r="N66" s="84"/>
    </row>
    <row r="67" spans="1:14" s="82" customFormat="1" ht="15" customHeight="1" x14ac:dyDescent="0.3">
      <c r="A67" s="67"/>
      <c r="B67" s="99"/>
      <c r="C67" s="99"/>
      <c r="D67" s="100"/>
      <c r="E67" s="101"/>
      <c r="F67" s="101"/>
      <c r="G67" s="101"/>
      <c r="H67" s="118"/>
      <c r="I67" s="99"/>
      <c r="J67" s="99"/>
      <c r="K67" s="99"/>
      <c r="L67" s="83"/>
      <c r="M67" s="67"/>
      <c r="N67" s="84"/>
    </row>
    <row r="68" spans="1:14" s="82" customFormat="1" ht="15" customHeight="1" x14ac:dyDescent="0.3">
      <c r="A68" s="67"/>
      <c r="B68" s="99"/>
      <c r="C68" s="99"/>
      <c r="D68" s="100"/>
      <c r="E68" s="101"/>
      <c r="F68" s="101"/>
      <c r="G68" s="101"/>
      <c r="H68" s="118"/>
      <c r="I68" s="99"/>
      <c r="J68" s="99"/>
      <c r="K68" s="99"/>
      <c r="L68" s="83"/>
      <c r="M68" s="67"/>
      <c r="N68" s="84"/>
    </row>
    <row r="69" spans="1:14" s="82" customFormat="1" ht="15" customHeight="1" x14ac:dyDescent="0.3">
      <c r="A69" s="67"/>
      <c r="B69" s="99"/>
      <c r="C69" s="99"/>
      <c r="D69" s="100"/>
      <c r="E69" s="101"/>
      <c r="F69" s="101"/>
      <c r="G69" s="101"/>
      <c r="H69" s="119"/>
      <c r="I69" s="102"/>
      <c r="J69" s="102"/>
      <c r="K69" s="99"/>
      <c r="L69" s="83"/>
      <c r="M69" s="67"/>
      <c r="N69" s="84"/>
    </row>
    <row r="70" spans="1:14" s="82" customFormat="1" ht="15" customHeight="1" x14ac:dyDescent="0.3">
      <c r="A70" s="67"/>
      <c r="B70" s="99"/>
      <c r="C70" s="99"/>
      <c r="D70" s="100"/>
      <c r="E70" s="101"/>
      <c r="F70" s="101"/>
      <c r="G70" s="101"/>
      <c r="H70" s="119"/>
      <c r="I70" s="102"/>
      <c r="J70" s="102"/>
      <c r="K70" s="99"/>
      <c r="L70" s="83"/>
      <c r="M70" s="67"/>
      <c r="N70" s="84"/>
    </row>
    <row r="71" spans="1:14" s="82" customFormat="1" ht="15" customHeight="1" x14ac:dyDescent="0.3">
      <c r="A71" s="67"/>
      <c r="B71" s="99"/>
      <c r="C71" s="99"/>
      <c r="D71" s="100"/>
      <c r="E71" s="101"/>
      <c r="F71" s="101"/>
      <c r="G71" s="101"/>
      <c r="H71" s="119"/>
      <c r="I71" s="102"/>
      <c r="J71" s="102"/>
      <c r="K71" s="101"/>
      <c r="L71" s="83"/>
      <c r="M71" s="67"/>
      <c r="N71" s="84"/>
    </row>
    <row r="72" spans="1:14" s="82" customFormat="1" ht="15" customHeight="1" x14ac:dyDescent="0.3">
      <c r="A72" s="67"/>
      <c r="B72" s="99"/>
      <c r="C72" s="99"/>
      <c r="D72" s="100"/>
      <c r="E72" s="101"/>
      <c r="F72" s="101"/>
      <c r="G72" s="101"/>
      <c r="H72" s="119"/>
      <c r="I72" s="102"/>
      <c r="J72" s="102"/>
      <c r="K72" s="101"/>
      <c r="L72" s="83"/>
      <c r="M72" s="67"/>
      <c r="N72" s="84"/>
    </row>
    <row r="73" spans="1:14" s="82" customFormat="1" ht="15" customHeight="1" x14ac:dyDescent="0.3">
      <c r="A73" s="67"/>
      <c r="B73" s="99"/>
      <c r="C73" s="99"/>
      <c r="D73" s="100"/>
      <c r="E73" s="101"/>
      <c r="F73" s="101"/>
      <c r="G73" s="101"/>
      <c r="H73" s="119"/>
      <c r="I73" s="102"/>
      <c r="J73" s="102"/>
      <c r="K73" s="103"/>
      <c r="L73" s="83"/>
      <c r="M73" s="67"/>
      <c r="N73" s="84"/>
    </row>
    <row r="74" spans="1:14" s="82" customFormat="1" ht="15" customHeight="1" x14ac:dyDescent="0.3">
      <c r="A74" s="67"/>
      <c r="B74" s="99"/>
      <c r="C74" s="99"/>
      <c r="D74" s="100"/>
      <c r="E74" s="101"/>
      <c r="F74" s="101"/>
      <c r="G74" s="101"/>
      <c r="H74" s="119"/>
      <c r="I74" s="102"/>
      <c r="J74" s="102"/>
      <c r="K74" s="103"/>
      <c r="L74" s="83"/>
      <c r="M74" s="67"/>
      <c r="N74" s="84"/>
    </row>
    <row r="75" spans="1:14" s="82" customFormat="1" ht="15" customHeight="1" x14ac:dyDescent="0.3">
      <c r="A75" s="67"/>
      <c r="B75" s="99"/>
      <c r="C75" s="99"/>
      <c r="D75" s="100"/>
      <c r="E75" s="101"/>
      <c r="F75" s="101"/>
      <c r="G75" s="101"/>
      <c r="H75" s="119"/>
      <c r="I75" s="102"/>
      <c r="J75" s="102"/>
      <c r="K75" s="103"/>
      <c r="L75" s="83"/>
      <c r="M75" s="67"/>
      <c r="N75" s="84"/>
    </row>
    <row r="76" spans="1:14" s="82" customFormat="1" ht="15" customHeight="1" x14ac:dyDescent="0.3">
      <c r="A76" s="67"/>
      <c r="B76" s="99"/>
      <c r="C76" s="99"/>
      <c r="D76" s="100"/>
      <c r="E76" s="101"/>
      <c r="F76" s="101"/>
      <c r="G76" s="101"/>
      <c r="H76" s="119"/>
      <c r="I76" s="102"/>
      <c r="J76" s="102"/>
      <c r="K76" s="103"/>
      <c r="L76" s="83"/>
      <c r="M76" s="67"/>
      <c r="N76" s="84"/>
    </row>
    <row r="77" spans="1:14" s="82" customFormat="1" ht="15" customHeight="1" x14ac:dyDescent="0.3">
      <c r="A77" s="67"/>
      <c r="B77" s="99"/>
      <c r="C77" s="99"/>
      <c r="D77" s="100"/>
      <c r="E77" s="101"/>
      <c r="F77" s="101"/>
      <c r="G77" s="101"/>
      <c r="H77" s="120"/>
      <c r="I77" s="104"/>
      <c r="J77" s="104"/>
      <c r="K77" s="103"/>
      <c r="L77" s="83"/>
      <c r="M77" s="67"/>
      <c r="N77" s="84"/>
    </row>
    <row r="78" spans="1:14" s="82" customFormat="1" ht="15" customHeight="1" x14ac:dyDescent="0.3">
      <c r="A78" s="67"/>
      <c r="B78" s="99"/>
      <c r="C78" s="99"/>
      <c r="D78" s="100"/>
      <c r="E78" s="101"/>
      <c r="F78" s="101"/>
      <c r="G78" s="101"/>
      <c r="H78" s="119"/>
      <c r="I78" s="102"/>
      <c r="J78" s="102"/>
      <c r="K78" s="103"/>
      <c r="L78" s="83"/>
      <c r="M78" s="67"/>
      <c r="N78" s="84"/>
    </row>
    <row r="79" spans="1:14" s="82" customFormat="1" ht="15" customHeight="1" x14ac:dyDescent="0.3">
      <c r="A79" s="67"/>
      <c r="B79" s="99"/>
      <c r="C79" s="99"/>
      <c r="D79" s="100"/>
      <c r="E79" s="101"/>
      <c r="F79" s="101"/>
      <c r="G79" s="101"/>
      <c r="H79" s="120"/>
      <c r="I79" s="104"/>
      <c r="J79" s="104"/>
      <c r="K79" s="103"/>
      <c r="L79" s="83"/>
      <c r="M79" s="67"/>
      <c r="N79" s="84"/>
    </row>
    <row r="80" spans="1:14" s="82" customFormat="1" ht="15" customHeight="1" x14ac:dyDescent="0.3">
      <c r="A80" s="67"/>
      <c r="B80" s="99"/>
      <c r="C80" s="99"/>
      <c r="D80" s="100"/>
      <c r="E80" s="101"/>
      <c r="F80" s="101"/>
      <c r="G80" s="101"/>
      <c r="H80" s="119"/>
      <c r="I80" s="102"/>
      <c r="J80" s="102"/>
      <c r="K80" s="103"/>
      <c r="L80" s="83"/>
      <c r="M80" s="67"/>
      <c r="N80" s="84"/>
    </row>
    <row r="81" spans="1:14" s="82" customFormat="1" ht="15" customHeight="1" x14ac:dyDescent="0.3">
      <c r="A81" s="67"/>
      <c r="B81" s="99"/>
      <c r="C81" s="99"/>
      <c r="D81" s="100"/>
      <c r="E81" s="101"/>
      <c r="F81" s="101"/>
      <c r="G81" s="101"/>
      <c r="H81" s="120"/>
      <c r="I81" s="104"/>
      <c r="J81" s="104"/>
      <c r="K81" s="101"/>
      <c r="L81" s="83"/>
      <c r="M81" s="67"/>
      <c r="N81" s="84"/>
    </row>
    <row r="82" spans="1:14" s="82" customFormat="1" ht="15" customHeight="1" x14ac:dyDescent="0.3">
      <c r="A82" s="67"/>
      <c r="B82" s="99"/>
      <c r="C82" s="99"/>
      <c r="D82" s="100"/>
      <c r="E82" s="101"/>
      <c r="F82" s="101"/>
      <c r="G82" s="101"/>
      <c r="H82" s="119"/>
      <c r="I82" s="102"/>
      <c r="J82" s="102"/>
      <c r="K82" s="103"/>
      <c r="L82" s="83"/>
      <c r="M82" s="67"/>
      <c r="N82" s="84"/>
    </row>
    <row r="83" spans="1:14" s="82" customFormat="1" x14ac:dyDescent="0.3">
      <c r="A83" s="67"/>
      <c r="B83" s="99"/>
      <c r="C83" s="99"/>
      <c r="D83" s="100"/>
      <c r="E83" s="101"/>
      <c r="F83" s="101"/>
      <c r="G83" s="101"/>
      <c r="H83" s="119"/>
      <c r="I83" s="102"/>
      <c r="J83" s="102"/>
      <c r="K83" s="101"/>
      <c r="L83" s="83"/>
      <c r="M83" s="67"/>
      <c r="N83" s="84"/>
    </row>
    <row r="84" spans="1:14" s="82" customFormat="1" x14ac:dyDescent="0.3">
      <c r="A84" s="67"/>
      <c r="B84" s="99"/>
      <c r="C84" s="99"/>
      <c r="D84" s="100"/>
      <c r="E84" s="101"/>
      <c r="F84" s="101"/>
      <c r="G84" s="101"/>
      <c r="H84" s="119"/>
      <c r="I84" s="102"/>
      <c r="J84" s="102"/>
      <c r="K84" s="101"/>
      <c r="L84" s="83"/>
      <c r="M84" s="67"/>
      <c r="N84" s="84"/>
    </row>
    <row r="85" spans="1:14" s="82" customFormat="1" x14ac:dyDescent="0.3">
      <c r="A85" s="67"/>
      <c r="B85" s="99"/>
      <c r="C85" s="99"/>
      <c r="D85" s="100"/>
      <c r="E85" s="101"/>
      <c r="F85" s="101"/>
      <c r="G85" s="101"/>
      <c r="H85" s="119"/>
      <c r="I85" s="102"/>
      <c r="J85" s="102"/>
      <c r="K85" s="101"/>
      <c r="L85" s="83"/>
      <c r="M85" s="67"/>
      <c r="N85" s="84"/>
    </row>
    <row r="86" spans="1:14" s="82" customFormat="1" x14ac:dyDescent="0.3">
      <c r="A86" s="67"/>
      <c r="B86" s="99"/>
      <c r="C86" s="99"/>
      <c r="D86" s="100"/>
      <c r="E86" s="101"/>
      <c r="F86" s="101"/>
      <c r="G86" s="101"/>
      <c r="H86" s="105"/>
      <c r="I86" s="105"/>
      <c r="J86" s="105"/>
      <c r="K86" s="101"/>
      <c r="L86" s="83"/>
      <c r="M86" s="67"/>
      <c r="N86" s="84"/>
    </row>
    <row r="87" spans="1:14" s="77" customFormat="1" x14ac:dyDescent="0.3">
      <c r="A87" s="73"/>
      <c r="B87" s="73"/>
      <c r="C87" s="73"/>
      <c r="D87" s="74"/>
      <c r="E87" s="75"/>
      <c r="F87" s="75"/>
      <c r="G87" s="75"/>
      <c r="H87" s="75"/>
      <c r="I87" s="75"/>
      <c r="J87" s="75"/>
      <c r="K87" s="75"/>
      <c r="L87" s="75"/>
      <c r="M87" s="73"/>
      <c r="N87" s="78"/>
    </row>
    <row r="88" spans="1:14" s="77" customFormat="1" x14ac:dyDescent="0.3">
      <c r="A88" s="73"/>
      <c r="B88" s="73"/>
      <c r="C88" s="73"/>
      <c r="D88" s="74"/>
      <c r="E88" s="75"/>
      <c r="F88" s="75"/>
      <c r="G88" s="75"/>
      <c r="H88" s="75"/>
      <c r="I88" s="75"/>
      <c r="J88" s="75"/>
      <c r="K88" s="75"/>
      <c r="L88" s="75"/>
      <c r="M88" s="73"/>
      <c r="N88" s="78"/>
    </row>
    <row r="89" spans="1:14" x14ac:dyDescent="0.3">
      <c r="A89" s="38"/>
      <c r="B89" s="38"/>
      <c r="C89" s="38"/>
      <c r="D89" s="39"/>
      <c r="E89" s="40"/>
      <c r="F89" s="40"/>
      <c r="G89" s="40"/>
      <c r="H89" s="40"/>
      <c r="I89" s="40"/>
      <c r="J89" s="40"/>
      <c r="K89" s="40"/>
      <c r="L89" s="40"/>
      <c r="M89" s="38"/>
      <c r="N89" s="72"/>
    </row>
    <row r="90" spans="1:14" x14ac:dyDescent="0.3">
      <c r="A90" s="38"/>
      <c r="B90" s="38"/>
      <c r="C90" s="38"/>
      <c r="D90" s="39"/>
      <c r="E90" s="40"/>
      <c r="F90" s="40"/>
      <c r="G90" s="40"/>
      <c r="H90" s="40"/>
      <c r="I90" s="40"/>
      <c r="J90" s="40"/>
      <c r="K90" s="40"/>
      <c r="L90" s="40"/>
      <c r="M90" s="38"/>
      <c r="N90" s="72"/>
    </row>
    <row r="91" spans="1:14" x14ac:dyDescent="0.3">
      <c r="A91" s="38"/>
      <c r="B91" s="38"/>
      <c r="C91" s="38"/>
      <c r="D91" s="39"/>
      <c r="E91" s="40"/>
      <c r="F91" s="40"/>
      <c r="G91" s="40"/>
      <c r="H91" s="40"/>
      <c r="I91" s="40"/>
      <c r="J91" s="40"/>
      <c r="K91" s="40"/>
      <c r="L91" s="40"/>
      <c r="M91" s="38"/>
      <c r="N91" s="72"/>
    </row>
    <row r="92" spans="1:14" x14ac:dyDescent="0.3">
      <c r="A92" s="38"/>
      <c r="B92" s="38"/>
      <c r="C92" s="38"/>
      <c r="D92" s="39"/>
      <c r="E92" s="40"/>
      <c r="F92" s="40"/>
      <c r="G92" s="40"/>
      <c r="H92" s="40"/>
      <c r="I92" s="40"/>
      <c r="J92" s="40"/>
      <c r="K92" s="40"/>
      <c r="L92" s="40"/>
      <c r="M92" s="38"/>
      <c r="N92" s="72"/>
    </row>
    <row r="93" spans="1:14" x14ac:dyDescent="0.3">
      <c r="A93" s="38"/>
      <c r="B93" s="38"/>
      <c r="C93" s="38"/>
      <c r="D93" s="39"/>
      <c r="E93" s="40"/>
      <c r="F93" s="40"/>
      <c r="G93" s="40"/>
      <c r="H93" s="40"/>
      <c r="I93" s="40"/>
      <c r="J93" s="40"/>
      <c r="K93" s="40"/>
      <c r="L93" s="40"/>
      <c r="M93" s="38"/>
      <c r="N93" s="72"/>
    </row>
    <row r="94" spans="1:14" x14ac:dyDescent="0.3">
      <c r="A94" s="38"/>
      <c r="B94" s="38"/>
      <c r="C94" s="38"/>
      <c r="D94" s="39"/>
      <c r="E94" s="40"/>
      <c r="F94" s="40"/>
      <c r="G94" s="40"/>
      <c r="H94" s="40"/>
      <c r="I94" s="40"/>
      <c r="J94" s="40"/>
      <c r="K94" s="40"/>
      <c r="L94" s="40"/>
      <c r="M94" s="38"/>
      <c r="N94" s="72"/>
    </row>
    <row r="95" spans="1:14" x14ac:dyDescent="0.3">
      <c r="A95" s="38"/>
      <c r="B95" s="38"/>
      <c r="C95" s="38"/>
      <c r="D95" s="39"/>
      <c r="E95" s="40"/>
      <c r="F95" s="40"/>
      <c r="G95" s="40"/>
      <c r="H95" s="40"/>
      <c r="I95" s="40"/>
      <c r="J95" s="40"/>
      <c r="K95" s="40"/>
      <c r="L95" s="40"/>
      <c r="M95" s="38"/>
      <c r="N95" s="72"/>
    </row>
    <row r="96" spans="1:14" x14ac:dyDescent="0.3">
      <c r="A96" s="38"/>
      <c r="B96" s="38"/>
      <c r="C96" s="38"/>
      <c r="D96" s="39"/>
      <c r="E96" s="40"/>
      <c r="F96" s="40"/>
      <c r="G96" s="40"/>
      <c r="H96" s="40"/>
      <c r="I96" s="40"/>
      <c r="J96" s="40"/>
      <c r="K96" s="40"/>
      <c r="L96" s="40"/>
      <c r="M96" s="38"/>
      <c r="N96" s="72"/>
    </row>
    <row r="97" spans="1:14" x14ac:dyDescent="0.3">
      <c r="A97" s="38"/>
      <c r="B97" s="38"/>
      <c r="C97" s="38"/>
      <c r="D97" s="39"/>
      <c r="E97" s="40"/>
      <c r="F97" s="40"/>
      <c r="G97" s="40"/>
      <c r="H97" s="40"/>
      <c r="I97" s="40"/>
      <c r="J97" s="40"/>
      <c r="K97" s="40"/>
      <c r="L97" s="40"/>
      <c r="M97" s="38"/>
      <c r="N97" s="72"/>
    </row>
    <row r="98" spans="1:14" x14ac:dyDescent="0.3">
      <c r="A98" s="38"/>
      <c r="B98" s="38"/>
      <c r="C98" s="38"/>
      <c r="D98" s="39"/>
      <c r="E98" s="40"/>
      <c r="F98" s="40"/>
      <c r="G98" s="40"/>
      <c r="H98" s="40"/>
      <c r="I98" s="40"/>
      <c r="J98" s="40"/>
      <c r="K98" s="40"/>
      <c r="L98" s="40"/>
      <c r="M98" s="38"/>
      <c r="N98" s="72"/>
    </row>
    <row r="99" spans="1:14" x14ac:dyDescent="0.3">
      <c r="A99" s="38"/>
      <c r="B99" s="38"/>
      <c r="C99" s="38"/>
      <c r="D99" s="39"/>
      <c r="E99" s="40"/>
      <c r="F99" s="40"/>
      <c r="G99" s="40"/>
      <c r="H99" s="40"/>
      <c r="I99" s="40"/>
      <c r="J99" s="40"/>
      <c r="K99" s="40"/>
      <c r="L99" s="40"/>
      <c r="M99" s="38"/>
      <c r="N99" s="72"/>
    </row>
    <row r="100" spans="1:14" x14ac:dyDescent="0.3">
      <c r="A100" s="38"/>
      <c r="B100" s="38"/>
      <c r="C100" s="38"/>
      <c r="D100" s="39"/>
      <c r="E100" s="40"/>
      <c r="F100" s="40"/>
      <c r="G100" s="40"/>
      <c r="H100" s="40"/>
      <c r="I100" s="40"/>
      <c r="J100" s="40"/>
      <c r="K100" s="40"/>
      <c r="L100" s="40"/>
      <c r="M100" s="38"/>
      <c r="N100" s="72"/>
    </row>
    <row r="101" spans="1:14" x14ac:dyDescent="0.3">
      <c r="A101" s="38"/>
      <c r="B101" s="38"/>
      <c r="C101" s="38"/>
      <c r="D101" s="39"/>
      <c r="E101" s="40"/>
      <c r="F101" s="40"/>
      <c r="G101" s="40"/>
      <c r="H101" s="40"/>
      <c r="I101" s="40"/>
      <c r="J101" s="40"/>
      <c r="K101" s="40"/>
      <c r="L101" s="40"/>
      <c r="M101" s="38"/>
      <c r="N101" s="72"/>
    </row>
    <row r="102" spans="1:14" x14ac:dyDescent="0.3">
      <c r="A102" s="38"/>
      <c r="B102" s="38"/>
      <c r="C102" s="38"/>
      <c r="D102" s="39"/>
      <c r="E102" s="40"/>
      <c r="F102" s="40"/>
      <c r="G102" s="40"/>
      <c r="H102" s="40"/>
      <c r="I102" s="40"/>
      <c r="J102" s="40"/>
      <c r="K102" s="40"/>
      <c r="L102" s="40"/>
      <c r="M102" s="38"/>
      <c r="N102" s="72"/>
    </row>
    <row r="103" spans="1:14" x14ac:dyDescent="0.3">
      <c r="A103" s="38"/>
      <c r="B103" s="38"/>
      <c r="C103" s="38"/>
      <c r="D103" s="39"/>
      <c r="E103" s="40"/>
      <c r="F103" s="40"/>
      <c r="G103" s="40"/>
      <c r="H103" s="40"/>
      <c r="I103" s="40"/>
      <c r="J103" s="40"/>
      <c r="K103" s="40"/>
      <c r="L103" s="40"/>
      <c r="M103" s="38"/>
      <c r="N103" s="72"/>
    </row>
    <row r="104" spans="1:14" x14ac:dyDescent="0.3">
      <c r="A104" s="38"/>
      <c r="B104" s="38"/>
      <c r="C104" s="38"/>
      <c r="D104" s="39"/>
      <c r="E104" s="40"/>
      <c r="F104" s="40"/>
      <c r="G104" s="40"/>
      <c r="H104" s="40"/>
      <c r="I104" s="40"/>
      <c r="J104" s="40"/>
      <c r="K104" s="40"/>
      <c r="L104" s="40"/>
      <c r="M104" s="38"/>
      <c r="N104" s="72"/>
    </row>
    <row r="105" spans="1:14" x14ac:dyDescent="0.3">
      <c r="A105" s="38"/>
      <c r="B105" s="38"/>
      <c r="C105" s="38"/>
      <c r="D105" s="39"/>
      <c r="E105" s="40"/>
      <c r="F105" s="40"/>
      <c r="G105" s="40"/>
      <c r="H105" s="40"/>
      <c r="I105" s="40"/>
      <c r="J105" s="40"/>
      <c r="K105" s="40"/>
      <c r="L105" s="40"/>
      <c r="M105" s="38"/>
      <c r="N105" s="72"/>
    </row>
    <row r="106" spans="1:14" x14ac:dyDescent="0.3">
      <c r="H106" s="40"/>
      <c r="I106" s="40"/>
      <c r="J106" s="40"/>
    </row>
    <row r="107" spans="1:14" x14ac:dyDescent="0.3">
      <c r="H107" s="40"/>
      <c r="I107" s="40"/>
      <c r="J107" s="40"/>
    </row>
  </sheetData>
  <sheetProtection formatCells="0" formatColumns="0" formatRows="0" insertRows="0" selectLockedCells="1" autoFilter="0" pivotTables="0"/>
  <protectedRanges>
    <protectedRange sqref="L17:L26" name="Rozsah4"/>
    <protectedRange sqref="B17:C26" name="Rozsah3"/>
    <protectedRange sqref="E17:K26" name="Rozsah2"/>
  </protectedRanges>
  <dataConsolidate/>
  <mergeCells count="78">
    <mergeCell ref="K32:K38"/>
    <mergeCell ref="A57:M57"/>
    <mergeCell ref="A53:B53"/>
    <mergeCell ref="C53:M53"/>
    <mergeCell ref="A54:B54"/>
    <mergeCell ref="C54:M54"/>
    <mergeCell ref="A55:B55"/>
    <mergeCell ref="C55:M55"/>
    <mergeCell ref="A49:B49"/>
    <mergeCell ref="C49:M49"/>
    <mergeCell ref="G39:H39"/>
    <mergeCell ref="I39:J39"/>
    <mergeCell ref="G40:H40"/>
    <mergeCell ref="I40:J40"/>
    <mergeCell ref="A43:M43"/>
    <mergeCell ref="A47:B47"/>
    <mergeCell ref="F30:F31"/>
    <mergeCell ref="A51:B51"/>
    <mergeCell ref="C51:M51"/>
    <mergeCell ref="A56:B56"/>
    <mergeCell ref="C56:M56"/>
    <mergeCell ref="A52:B52"/>
    <mergeCell ref="C52:M52"/>
    <mergeCell ref="C48:M48"/>
    <mergeCell ref="A50:B50"/>
    <mergeCell ref="C50:M50"/>
    <mergeCell ref="G32:H32"/>
    <mergeCell ref="I38:J38"/>
    <mergeCell ref="I37:J37"/>
    <mergeCell ref="I36:J36"/>
    <mergeCell ref="I35:J35"/>
    <mergeCell ref="I34:J34"/>
    <mergeCell ref="L15:L16"/>
    <mergeCell ref="E15:E16"/>
    <mergeCell ref="A15:A16"/>
    <mergeCell ref="B15:B16"/>
    <mergeCell ref="C15:C16"/>
    <mergeCell ref="D15:D16"/>
    <mergeCell ref="A1:M1"/>
    <mergeCell ref="A29:L29"/>
    <mergeCell ref="K30:K31"/>
    <mergeCell ref="L30:L31"/>
    <mergeCell ref="G30:J30"/>
    <mergeCell ref="G31:H31"/>
    <mergeCell ref="I31:J31"/>
    <mergeCell ref="F15:F16"/>
    <mergeCell ref="M15:M16"/>
    <mergeCell ref="D12:M12"/>
    <mergeCell ref="A30:A31"/>
    <mergeCell ref="B30:B31"/>
    <mergeCell ref="C30:C31"/>
    <mergeCell ref="D30:D31"/>
    <mergeCell ref="A7:M7"/>
    <mergeCell ref="C10:M10"/>
    <mergeCell ref="E30:E31"/>
    <mergeCell ref="A2:M2"/>
    <mergeCell ref="I32:J32"/>
    <mergeCell ref="G38:H38"/>
    <mergeCell ref="G37:H37"/>
    <mergeCell ref="G36:H36"/>
    <mergeCell ref="G35:H35"/>
    <mergeCell ref="G34:H34"/>
    <mergeCell ref="G33:H33"/>
    <mergeCell ref="I33:J33"/>
    <mergeCell ref="G15:H15"/>
    <mergeCell ref="C11:M11"/>
    <mergeCell ref="A14:B14"/>
    <mergeCell ref="C14:M14"/>
    <mergeCell ref="I15:J15"/>
    <mergeCell ref="K15:K16"/>
    <mergeCell ref="A48:B48"/>
    <mergeCell ref="C47:M47"/>
    <mergeCell ref="A44:B44"/>
    <mergeCell ref="C44:M44"/>
    <mergeCell ref="A45:B45"/>
    <mergeCell ref="C45:M45"/>
    <mergeCell ref="A46:B46"/>
    <mergeCell ref="C46:M46"/>
  </mergeCells>
  <dataValidations xWindow="450" yWindow="696" count="13">
    <dataValidation allowBlank="1" showInputMessage="1" showErrorMessage="1" prompt="V prípade potreby doplňte ďalšie typy oprávnených výdavkov." sqref="B26"/>
    <dataValidation allowBlank="1" showErrorMessage="1" prompt="Je potrebné vybrať relevantnú hlavnú aktivitu." sqref="A14 C14:M14"/>
    <dataValidation allowBlank="1" showInputMessage="1" showErrorMessage="1" prompt="Popíšte výdavok z hľadiska jeho predmetu, resp. rozsahu. Ak výdavok pozostáva z viacerých položiek, je potrebné ich bližšie špecifikovať." sqref="L17:L26 L32:L38"/>
    <dataValidation allowBlank="1" showInputMessage="1" showErrorMessage="1" prompt="Zdôvodnite nevyhnutnosť tohto výdavku pre realizáciu hlavnej aktivity projektu." sqref="M17:M26"/>
    <dataValidation type="list" allowBlank="1" showInputMessage="1" showErrorMessage="1" prompt="Z roletového menu vyberte príslušný spôsob stanovenia výšky výdavku. V prípade potreby špecifikujte spôsob stanovenia výšky výdavku v stĺpci &quot;Vecný popis výdavku&quot;." sqref="K17:K26">
      <formula1>$O$10:$O$17</formula1>
    </dataValidation>
    <dataValidation allowBlank="1" showInputMessage="1" showErrorMessage="1" prompt="Uveďte hodnotu z bunky:_x000a_a) B67 hárku &quot;Peňažné toky&quot; (v prípade, že vypracovávate finančnú analýzu) alebo _x000a_b) C3 (80%) hárku &quot;Paušálne sadzby&quot; (v prípade, že uplatňujete paušálnu sadzbu)_x000a_prílohy č. 7 ŽoNFP - Finančná analýza projektu." sqref="C12"/>
    <dataValidation allowBlank="1" showInputMessage="1" showErrorMessage="1" prompt="Povinný nástroj pre informovanie, komunikáciu a viditeľnosť pri projektoch slúžiacich na financovanie infraštruktúry alebo stavebných činností a zároveň celkovej výške NFP nad 500 000 EUR." sqref="B35"/>
    <dataValidation allowBlank="1" showInputMessage="1" showErrorMessage="1" prompt="Nepovinný, avšak odporúčaný nástroj pre informovanie, komunikáciu a viditeľnosť. Ide o inzerciu v regionálnej (nie celoštátnej/celoplošnej) tlači, zverejnenú v printovej (nie elektronickej) podobe." sqref="B38"/>
    <dataValidation allowBlank="1" showErrorMessage="1" sqref="B17:B25 F32:F38"/>
    <dataValidation allowBlank="1" showInputMessage="1" showErrorMessage="1" prompt="Povinný nástroj pre IKV iba pri projektoch, na ktoré sa nevzťahuje povinnosť osadenia dočasného (veľkoplošného) pútača a vyvesenia stálej tabule (t. j. pri projektoch neinvestičného charakteru, resp. pri projektoch s celkovou výškou NFP pod 500 000 EUR)." sqref="B37"/>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 sqref="B36"/>
    <dataValidation type="list" allowBlank="1" showInputMessage="1" showErrorMessage="1" prompt="Z roletového menu vyberte príslušnú skupinu oprávnených výdavkov v súlade s prílohou č. 4 výzvy - Osobitné podmienky oprávnenosti výdavkov." sqref="C17:C26">
      <formula1>$N$10:$N$17</formula1>
    </dataValidation>
    <dataValidation allowBlank="1" showInputMessage="1" showErrorMessage="1" prompt="Z roletového menu vyberte príslušný spôsob stanovenia výšky výdavku. V prípade potreby špecifikujte spôsob stanovenia výšky výdavku v stĺpci &quot;Vecný popis výdavku&quot;." sqref="K32"/>
  </dataValidations>
  <pageMargins left="0.39370078740157483" right="0.39370078740157483" top="0.39370078740157483" bottom="0.39370078740157483" header="0.31496062992125984" footer="0.31496062992125984"/>
  <pageSetup paperSize="9" scale="61" fitToHeight="0" orientation="landscape" r:id="rId1"/>
  <rowBreaks count="1" manualBreakCount="1">
    <brk id="41"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7"/>
  <sheetViews>
    <sheetView zoomScale="70" zoomScaleNormal="70" workbookViewId="0">
      <selection activeCell="A68" sqref="A68:H68"/>
    </sheetView>
  </sheetViews>
  <sheetFormatPr defaultRowHeight="16.5" x14ac:dyDescent="0.3"/>
  <cols>
    <col min="1" max="1" width="35.85546875" style="28" bestFit="1" customWidth="1"/>
    <col min="2" max="2" width="7.7109375" style="28" customWidth="1"/>
    <col min="3" max="3" width="40.5703125" style="28" customWidth="1"/>
    <col min="4" max="4" width="32.140625" style="28" customWidth="1"/>
    <col min="5" max="5" width="18.7109375" style="172" customWidth="1"/>
    <col min="6" max="6" width="23.28515625" style="28" customWidth="1"/>
    <col min="7" max="7" width="12.28515625" style="149" customWidth="1"/>
    <col min="8" max="8" width="42.140625" style="28" customWidth="1"/>
    <col min="9" max="9" width="14" style="159" bestFit="1" customWidth="1"/>
    <col min="10" max="10" width="8.85546875" style="159"/>
    <col min="11" max="11" width="35.85546875" style="28" bestFit="1" customWidth="1"/>
    <col min="12" max="12" width="13.42578125" style="28" bestFit="1" customWidth="1"/>
    <col min="13" max="13" width="12.85546875" style="28" bestFit="1" customWidth="1"/>
    <col min="14" max="14" width="4.7109375" style="28" customWidth="1"/>
    <col min="15" max="15" width="96.42578125" style="28" customWidth="1"/>
    <col min="16" max="255" width="8.85546875" style="28"/>
    <col min="256" max="256" width="35.85546875" style="28" bestFit="1" customWidth="1"/>
    <col min="257" max="257" width="7.7109375" style="28" customWidth="1"/>
    <col min="258" max="258" width="40.5703125" style="28" customWidth="1"/>
    <col min="259" max="259" width="32.140625" style="28" customWidth="1"/>
    <col min="260" max="260" width="18.7109375" style="28" customWidth="1"/>
    <col min="261" max="261" width="11.7109375" style="28" customWidth="1"/>
    <col min="262" max="262" width="23.28515625" style="28" customWidth="1"/>
    <col min="263" max="263" width="12.28515625" style="28" customWidth="1"/>
    <col min="264" max="264" width="42.140625" style="28" customWidth="1"/>
    <col min="265" max="265" width="14" style="28" bestFit="1" customWidth="1"/>
    <col min="266" max="266" width="8.85546875" style="28"/>
    <col min="267" max="267" width="35.85546875" style="28" bestFit="1" customWidth="1"/>
    <col min="268" max="268" width="13.42578125" style="28" bestFit="1" customWidth="1"/>
    <col min="269" max="269" width="12.85546875" style="28" bestFit="1" customWidth="1"/>
    <col min="270" max="511" width="8.85546875" style="28"/>
    <col min="512" max="512" width="35.85546875" style="28" bestFit="1" customWidth="1"/>
    <col min="513" max="513" width="7.7109375" style="28" customWidth="1"/>
    <col min="514" max="514" width="40.5703125" style="28" customWidth="1"/>
    <col min="515" max="515" width="32.140625" style="28" customWidth="1"/>
    <col min="516" max="516" width="18.7109375" style="28" customWidth="1"/>
    <col min="517" max="517" width="11.7109375" style="28" customWidth="1"/>
    <col min="518" max="518" width="23.28515625" style="28" customWidth="1"/>
    <col min="519" max="519" width="12.28515625" style="28" customWidth="1"/>
    <col min="520" max="520" width="42.140625" style="28" customWidth="1"/>
    <col min="521" max="521" width="14" style="28" bestFit="1" customWidth="1"/>
    <col min="522" max="522" width="8.85546875" style="28"/>
    <col min="523" max="523" width="35.85546875" style="28" bestFit="1" customWidth="1"/>
    <col min="524" max="524" width="13.42578125" style="28" bestFit="1" customWidth="1"/>
    <col min="525" max="525" width="12.85546875" style="28" bestFit="1" customWidth="1"/>
    <col min="526" max="767" width="8.85546875" style="28"/>
    <col min="768" max="768" width="35.85546875" style="28" bestFit="1" customWidth="1"/>
    <col min="769" max="769" width="7.7109375" style="28" customWidth="1"/>
    <col min="770" max="770" width="40.5703125" style="28" customWidth="1"/>
    <col min="771" max="771" width="32.140625" style="28" customWidth="1"/>
    <col min="772" max="772" width="18.7109375" style="28" customWidth="1"/>
    <col min="773" max="773" width="11.7109375" style="28" customWidth="1"/>
    <col min="774" max="774" width="23.28515625" style="28" customWidth="1"/>
    <col min="775" max="775" width="12.28515625" style="28" customWidth="1"/>
    <col min="776" max="776" width="42.140625" style="28" customWidth="1"/>
    <col min="777" max="777" width="14" style="28" bestFit="1" customWidth="1"/>
    <col min="778" max="778" width="8.85546875" style="28"/>
    <col min="779" max="779" width="35.85546875" style="28" bestFit="1" customWidth="1"/>
    <col min="780" max="780" width="13.42578125" style="28" bestFit="1" customWidth="1"/>
    <col min="781" max="781" width="12.85546875" style="28" bestFit="1" customWidth="1"/>
    <col min="782" max="1023" width="8.85546875" style="28"/>
    <col min="1024" max="1024" width="35.85546875" style="28" bestFit="1" customWidth="1"/>
    <col min="1025" max="1025" width="7.7109375" style="28" customWidth="1"/>
    <col min="1026" max="1026" width="40.5703125" style="28" customWidth="1"/>
    <col min="1027" max="1027" width="32.140625" style="28" customWidth="1"/>
    <col min="1028" max="1028" width="18.7109375" style="28" customWidth="1"/>
    <col min="1029" max="1029" width="11.7109375" style="28" customWidth="1"/>
    <col min="1030" max="1030" width="23.28515625" style="28" customWidth="1"/>
    <col min="1031" max="1031" width="12.28515625" style="28" customWidth="1"/>
    <col min="1032" max="1032" width="42.140625" style="28" customWidth="1"/>
    <col min="1033" max="1033" width="14" style="28" bestFit="1" customWidth="1"/>
    <col min="1034" max="1034" width="8.85546875" style="28"/>
    <col min="1035" max="1035" width="35.85546875" style="28" bestFit="1" customWidth="1"/>
    <col min="1036" max="1036" width="13.42578125" style="28" bestFit="1" customWidth="1"/>
    <col min="1037" max="1037" width="12.85546875" style="28" bestFit="1" customWidth="1"/>
    <col min="1038" max="1279" width="8.85546875" style="28"/>
    <col min="1280" max="1280" width="35.85546875" style="28" bestFit="1" customWidth="1"/>
    <col min="1281" max="1281" width="7.7109375" style="28" customWidth="1"/>
    <col min="1282" max="1282" width="40.5703125" style="28" customWidth="1"/>
    <col min="1283" max="1283" width="32.140625" style="28" customWidth="1"/>
    <col min="1284" max="1284" width="18.7109375" style="28" customWidth="1"/>
    <col min="1285" max="1285" width="11.7109375" style="28" customWidth="1"/>
    <col min="1286" max="1286" width="23.28515625" style="28" customWidth="1"/>
    <col min="1287" max="1287" width="12.28515625" style="28" customWidth="1"/>
    <col min="1288" max="1288" width="42.140625" style="28" customWidth="1"/>
    <col min="1289" max="1289" width="14" style="28" bestFit="1" customWidth="1"/>
    <col min="1290" max="1290" width="8.85546875" style="28"/>
    <col min="1291" max="1291" width="35.85546875" style="28" bestFit="1" customWidth="1"/>
    <col min="1292" max="1292" width="13.42578125" style="28" bestFit="1" customWidth="1"/>
    <col min="1293" max="1293" width="12.85546875" style="28" bestFit="1" customWidth="1"/>
    <col min="1294" max="1535" width="8.85546875" style="28"/>
    <col min="1536" max="1536" width="35.85546875" style="28" bestFit="1" customWidth="1"/>
    <col min="1537" max="1537" width="7.7109375" style="28" customWidth="1"/>
    <col min="1538" max="1538" width="40.5703125" style="28" customWidth="1"/>
    <col min="1539" max="1539" width="32.140625" style="28" customWidth="1"/>
    <col min="1540" max="1540" width="18.7109375" style="28" customWidth="1"/>
    <col min="1541" max="1541" width="11.7109375" style="28" customWidth="1"/>
    <col min="1542" max="1542" width="23.28515625" style="28" customWidth="1"/>
    <col min="1543" max="1543" width="12.28515625" style="28" customWidth="1"/>
    <col min="1544" max="1544" width="42.140625" style="28" customWidth="1"/>
    <col min="1545" max="1545" width="14" style="28" bestFit="1" customWidth="1"/>
    <col min="1546" max="1546" width="8.85546875" style="28"/>
    <col min="1547" max="1547" width="35.85546875" style="28" bestFit="1" customWidth="1"/>
    <col min="1548" max="1548" width="13.42578125" style="28" bestFit="1" customWidth="1"/>
    <col min="1549" max="1549" width="12.85546875" style="28" bestFit="1" customWidth="1"/>
    <col min="1550" max="1791" width="8.85546875" style="28"/>
    <col min="1792" max="1792" width="35.85546875" style="28" bestFit="1" customWidth="1"/>
    <col min="1793" max="1793" width="7.7109375" style="28" customWidth="1"/>
    <col min="1794" max="1794" width="40.5703125" style="28" customWidth="1"/>
    <col min="1795" max="1795" width="32.140625" style="28" customWidth="1"/>
    <col min="1796" max="1796" width="18.7109375" style="28" customWidth="1"/>
    <col min="1797" max="1797" width="11.7109375" style="28" customWidth="1"/>
    <col min="1798" max="1798" width="23.28515625" style="28" customWidth="1"/>
    <col min="1799" max="1799" width="12.28515625" style="28" customWidth="1"/>
    <col min="1800" max="1800" width="42.140625" style="28" customWidth="1"/>
    <col min="1801" max="1801" width="14" style="28" bestFit="1" customWidth="1"/>
    <col min="1802" max="1802" width="8.85546875" style="28"/>
    <col min="1803" max="1803" width="35.85546875" style="28" bestFit="1" customWidth="1"/>
    <col min="1804" max="1804" width="13.42578125" style="28" bestFit="1" customWidth="1"/>
    <col min="1805" max="1805" width="12.85546875" style="28" bestFit="1" customWidth="1"/>
    <col min="1806" max="2047" width="8.85546875" style="28"/>
    <col min="2048" max="2048" width="35.85546875" style="28" bestFit="1" customWidth="1"/>
    <col min="2049" max="2049" width="7.7109375" style="28" customWidth="1"/>
    <col min="2050" max="2050" width="40.5703125" style="28" customWidth="1"/>
    <col min="2051" max="2051" width="32.140625" style="28" customWidth="1"/>
    <col min="2052" max="2052" width="18.7109375" style="28" customWidth="1"/>
    <col min="2053" max="2053" width="11.7109375" style="28" customWidth="1"/>
    <col min="2054" max="2054" width="23.28515625" style="28" customWidth="1"/>
    <col min="2055" max="2055" width="12.28515625" style="28" customWidth="1"/>
    <col min="2056" max="2056" width="42.140625" style="28" customWidth="1"/>
    <col min="2057" max="2057" width="14" style="28" bestFit="1" customWidth="1"/>
    <col min="2058" max="2058" width="8.85546875" style="28"/>
    <col min="2059" max="2059" width="35.85546875" style="28" bestFit="1" customWidth="1"/>
    <col min="2060" max="2060" width="13.42578125" style="28" bestFit="1" customWidth="1"/>
    <col min="2061" max="2061" width="12.85546875" style="28" bestFit="1" customWidth="1"/>
    <col min="2062" max="2303" width="8.85546875" style="28"/>
    <col min="2304" max="2304" width="35.85546875" style="28" bestFit="1" customWidth="1"/>
    <col min="2305" max="2305" width="7.7109375" style="28" customWidth="1"/>
    <col min="2306" max="2306" width="40.5703125" style="28" customWidth="1"/>
    <col min="2307" max="2307" width="32.140625" style="28" customWidth="1"/>
    <col min="2308" max="2308" width="18.7109375" style="28" customWidth="1"/>
    <col min="2309" max="2309" width="11.7109375" style="28" customWidth="1"/>
    <col min="2310" max="2310" width="23.28515625" style="28" customWidth="1"/>
    <col min="2311" max="2311" width="12.28515625" style="28" customWidth="1"/>
    <col min="2312" max="2312" width="42.140625" style="28" customWidth="1"/>
    <col min="2313" max="2313" width="14" style="28" bestFit="1" customWidth="1"/>
    <col min="2314" max="2314" width="8.85546875" style="28"/>
    <col min="2315" max="2315" width="35.85546875" style="28" bestFit="1" customWidth="1"/>
    <col min="2316" max="2316" width="13.42578125" style="28" bestFit="1" customWidth="1"/>
    <col min="2317" max="2317" width="12.85546875" style="28" bestFit="1" customWidth="1"/>
    <col min="2318" max="2559" width="8.85546875" style="28"/>
    <col min="2560" max="2560" width="35.85546875" style="28" bestFit="1" customWidth="1"/>
    <col min="2561" max="2561" width="7.7109375" style="28" customWidth="1"/>
    <col min="2562" max="2562" width="40.5703125" style="28" customWidth="1"/>
    <col min="2563" max="2563" width="32.140625" style="28" customWidth="1"/>
    <col min="2564" max="2564" width="18.7109375" style="28" customWidth="1"/>
    <col min="2565" max="2565" width="11.7109375" style="28" customWidth="1"/>
    <col min="2566" max="2566" width="23.28515625" style="28" customWidth="1"/>
    <col min="2567" max="2567" width="12.28515625" style="28" customWidth="1"/>
    <col min="2568" max="2568" width="42.140625" style="28" customWidth="1"/>
    <col min="2569" max="2569" width="14" style="28" bestFit="1" customWidth="1"/>
    <col min="2570" max="2570" width="8.85546875" style="28"/>
    <col min="2571" max="2571" width="35.85546875" style="28" bestFit="1" customWidth="1"/>
    <col min="2572" max="2572" width="13.42578125" style="28" bestFit="1" customWidth="1"/>
    <col min="2573" max="2573" width="12.85546875" style="28" bestFit="1" customWidth="1"/>
    <col min="2574" max="2815" width="8.85546875" style="28"/>
    <col min="2816" max="2816" width="35.85546875" style="28" bestFit="1" customWidth="1"/>
    <col min="2817" max="2817" width="7.7109375" style="28" customWidth="1"/>
    <col min="2818" max="2818" width="40.5703125" style="28" customWidth="1"/>
    <col min="2819" max="2819" width="32.140625" style="28" customWidth="1"/>
    <col min="2820" max="2820" width="18.7109375" style="28" customWidth="1"/>
    <col min="2821" max="2821" width="11.7109375" style="28" customWidth="1"/>
    <col min="2822" max="2822" width="23.28515625" style="28" customWidth="1"/>
    <col min="2823" max="2823" width="12.28515625" style="28" customWidth="1"/>
    <col min="2824" max="2824" width="42.140625" style="28" customWidth="1"/>
    <col min="2825" max="2825" width="14" style="28" bestFit="1" customWidth="1"/>
    <col min="2826" max="2826" width="8.85546875" style="28"/>
    <col min="2827" max="2827" width="35.85546875" style="28" bestFit="1" customWidth="1"/>
    <col min="2828" max="2828" width="13.42578125" style="28" bestFit="1" customWidth="1"/>
    <col min="2829" max="2829" width="12.85546875" style="28" bestFit="1" customWidth="1"/>
    <col min="2830" max="3071" width="8.85546875" style="28"/>
    <col min="3072" max="3072" width="35.85546875" style="28" bestFit="1" customWidth="1"/>
    <col min="3073" max="3073" width="7.7109375" style="28" customWidth="1"/>
    <col min="3074" max="3074" width="40.5703125" style="28" customWidth="1"/>
    <col min="3075" max="3075" width="32.140625" style="28" customWidth="1"/>
    <col min="3076" max="3076" width="18.7109375" style="28" customWidth="1"/>
    <col min="3077" max="3077" width="11.7109375" style="28" customWidth="1"/>
    <col min="3078" max="3078" width="23.28515625" style="28" customWidth="1"/>
    <col min="3079" max="3079" width="12.28515625" style="28" customWidth="1"/>
    <col min="3080" max="3080" width="42.140625" style="28" customWidth="1"/>
    <col min="3081" max="3081" width="14" style="28" bestFit="1" customWidth="1"/>
    <col min="3082" max="3082" width="8.85546875" style="28"/>
    <col min="3083" max="3083" width="35.85546875" style="28" bestFit="1" customWidth="1"/>
    <col min="3084" max="3084" width="13.42578125" style="28" bestFit="1" customWidth="1"/>
    <col min="3085" max="3085" width="12.85546875" style="28" bestFit="1" customWidth="1"/>
    <col min="3086" max="3327" width="8.85546875" style="28"/>
    <col min="3328" max="3328" width="35.85546875" style="28" bestFit="1" customWidth="1"/>
    <col min="3329" max="3329" width="7.7109375" style="28" customWidth="1"/>
    <col min="3330" max="3330" width="40.5703125" style="28" customWidth="1"/>
    <col min="3331" max="3331" width="32.140625" style="28" customWidth="1"/>
    <col min="3332" max="3332" width="18.7109375" style="28" customWidth="1"/>
    <col min="3333" max="3333" width="11.7109375" style="28" customWidth="1"/>
    <col min="3334" max="3334" width="23.28515625" style="28" customWidth="1"/>
    <col min="3335" max="3335" width="12.28515625" style="28" customWidth="1"/>
    <col min="3336" max="3336" width="42.140625" style="28" customWidth="1"/>
    <col min="3337" max="3337" width="14" style="28" bestFit="1" customWidth="1"/>
    <col min="3338" max="3338" width="8.85546875" style="28"/>
    <col min="3339" max="3339" width="35.85546875" style="28" bestFit="1" customWidth="1"/>
    <col min="3340" max="3340" width="13.42578125" style="28" bestFit="1" customWidth="1"/>
    <col min="3341" max="3341" width="12.85546875" style="28" bestFit="1" customWidth="1"/>
    <col min="3342" max="3583" width="8.85546875" style="28"/>
    <col min="3584" max="3584" width="35.85546875" style="28" bestFit="1" customWidth="1"/>
    <col min="3585" max="3585" width="7.7109375" style="28" customWidth="1"/>
    <col min="3586" max="3586" width="40.5703125" style="28" customWidth="1"/>
    <col min="3587" max="3587" width="32.140625" style="28" customWidth="1"/>
    <col min="3588" max="3588" width="18.7109375" style="28" customWidth="1"/>
    <col min="3589" max="3589" width="11.7109375" style="28" customWidth="1"/>
    <col min="3590" max="3590" width="23.28515625" style="28" customWidth="1"/>
    <col min="3591" max="3591" width="12.28515625" style="28" customWidth="1"/>
    <col min="3592" max="3592" width="42.140625" style="28" customWidth="1"/>
    <col min="3593" max="3593" width="14" style="28" bestFit="1" customWidth="1"/>
    <col min="3594" max="3594" width="8.85546875" style="28"/>
    <col min="3595" max="3595" width="35.85546875" style="28" bestFit="1" customWidth="1"/>
    <col min="3596" max="3596" width="13.42578125" style="28" bestFit="1" customWidth="1"/>
    <col min="3597" max="3597" width="12.85546875" style="28" bestFit="1" customWidth="1"/>
    <col min="3598" max="3839" width="8.85546875" style="28"/>
    <col min="3840" max="3840" width="35.85546875" style="28" bestFit="1" customWidth="1"/>
    <col min="3841" max="3841" width="7.7109375" style="28" customWidth="1"/>
    <col min="3842" max="3842" width="40.5703125" style="28" customWidth="1"/>
    <col min="3843" max="3843" width="32.140625" style="28" customWidth="1"/>
    <col min="3844" max="3844" width="18.7109375" style="28" customWidth="1"/>
    <col min="3845" max="3845" width="11.7109375" style="28" customWidth="1"/>
    <col min="3846" max="3846" width="23.28515625" style="28" customWidth="1"/>
    <col min="3847" max="3847" width="12.28515625" style="28" customWidth="1"/>
    <col min="3848" max="3848" width="42.140625" style="28" customWidth="1"/>
    <col min="3849" max="3849" width="14" style="28" bestFit="1" customWidth="1"/>
    <col min="3850" max="3850" width="8.85546875" style="28"/>
    <col min="3851" max="3851" width="35.85546875" style="28" bestFit="1" customWidth="1"/>
    <col min="3852" max="3852" width="13.42578125" style="28" bestFit="1" customWidth="1"/>
    <col min="3853" max="3853" width="12.85546875" style="28" bestFit="1" customWidth="1"/>
    <col min="3854" max="4095" width="8.85546875" style="28"/>
    <col min="4096" max="4096" width="35.85546875" style="28" bestFit="1" customWidth="1"/>
    <col min="4097" max="4097" width="7.7109375" style="28" customWidth="1"/>
    <col min="4098" max="4098" width="40.5703125" style="28" customWidth="1"/>
    <col min="4099" max="4099" width="32.140625" style="28" customWidth="1"/>
    <col min="4100" max="4100" width="18.7109375" style="28" customWidth="1"/>
    <col min="4101" max="4101" width="11.7109375" style="28" customWidth="1"/>
    <col min="4102" max="4102" width="23.28515625" style="28" customWidth="1"/>
    <col min="4103" max="4103" width="12.28515625" style="28" customWidth="1"/>
    <col min="4104" max="4104" width="42.140625" style="28" customWidth="1"/>
    <col min="4105" max="4105" width="14" style="28" bestFit="1" customWidth="1"/>
    <col min="4106" max="4106" width="8.85546875" style="28"/>
    <col min="4107" max="4107" width="35.85546875" style="28" bestFit="1" customWidth="1"/>
    <col min="4108" max="4108" width="13.42578125" style="28" bestFit="1" customWidth="1"/>
    <col min="4109" max="4109" width="12.85546875" style="28" bestFit="1" customWidth="1"/>
    <col min="4110" max="4351" width="8.85546875" style="28"/>
    <col min="4352" max="4352" width="35.85546875" style="28" bestFit="1" customWidth="1"/>
    <col min="4353" max="4353" width="7.7109375" style="28" customWidth="1"/>
    <col min="4354" max="4354" width="40.5703125" style="28" customWidth="1"/>
    <col min="4355" max="4355" width="32.140625" style="28" customWidth="1"/>
    <col min="4356" max="4356" width="18.7109375" style="28" customWidth="1"/>
    <col min="4357" max="4357" width="11.7109375" style="28" customWidth="1"/>
    <col min="4358" max="4358" width="23.28515625" style="28" customWidth="1"/>
    <col min="4359" max="4359" width="12.28515625" style="28" customWidth="1"/>
    <col min="4360" max="4360" width="42.140625" style="28" customWidth="1"/>
    <col min="4361" max="4361" width="14" style="28" bestFit="1" customWidth="1"/>
    <col min="4362" max="4362" width="8.85546875" style="28"/>
    <col min="4363" max="4363" width="35.85546875" style="28" bestFit="1" customWidth="1"/>
    <col min="4364" max="4364" width="13.42578125" style="28" bestFit="1" customWidth="1"/>
    <col min="4365" max="4365" width="12.85546875" style="28" bestFit="1" customWidth="1"/>
    <col min="4366" max="4607" width="8.85546875" style="28"/>
    <col min="4608" max="4608" width="35.85546875" style="28" bestFit="1" customWidth="1"/>
    <col min="4609" max="4609" width="7.7109375" style="28" customWidth="1"/>
    <col min="4610" max="4610" width="40.5703125" style="28" customWidth="1"/>
    <col min="4611" max="4611" width="32.140625" style="28" customWidth="1"/>
    <col min="4612" max="4612" width="18.7109375" style="28" customWidth="1"/>
    <col min="4613" max="4613" width="11.7109375" style="28" customWidth="1"/>
    <col min="4614" max="4614" width="23.28515625" style="28" customWidth="1"/>
    <col min="4615" max="4615" width="12.28515625" style="28" customWidth="1"/>
    <col min="4616" max="4616" width="42.140625" style="28" customWidth="1"/>
    <col min="4617" max="4617" width="14" style="28" bestFit="1" customWidth="1"/>
    <col min="4618" max="4618" width="8.85546875" style="28"/>
    <col min="4619" max="4619" width="35.85546875" style="28" bestFit="1" customWidth="1"/>
    <col min="4620" max="4620" width="13.42578125" style="28" bestFit="1" customWidth="1"/>
    <col min="4621" max="4621" width="12.85546875" style="28" bestFit="1" customWidth="1"/>
    <col min="4622" max="4863" width="8.85546875" style="28"/>
    <col min="4864" max="4864" width="35.85546875" style="28" bestFit="1" customWidth="1"/>
    <col min="4865" max="4865" width="7.7109375" style="28" customWidth="1"/>
    <col min="4866" max="4866" width="40.5703125" style="28" customWidth="1"/>
    <col min="4867" max="4867" width="32.140625" style="28" customWidth="1"/>
    <col min="4868" max="4868" width="18.7109375" style="28" customWidth="1"/>
    <col min="4869" max="4869" width="11.7109375" style="28" customWidth="1"/>
    <col min="4870" max="4870" width="23.28515625" style="28" customWidth="1"/>
    <col min="4871" max="4871" width="12.28515625" style="28" customWidth="1"/>
    <col min="4872" max="4872" width="42.140625" style="28" customWidth="1"/>
    <col min="4873" max="4873" width="14" style="28" bestFit="1" customWidth="1"/>
    <col min="4874" max="4874" width="8.85546875" style="28"/>
    <col min="4875" max="4875" width="35.85546875" style="28" bestFit="1" customWidth="1"/>
    <col min="4876" max="4876" width="13.42578125" style="28" bestFit="1" customWidth="1"/>
    <col min="4877" max="4877" width="12.85546875" style="28" bestFit="1" customWidth="1"/>
    <col min="4878" max="5119" width="8.85546875" style="28"/>
    <col min="5120" max="5120" width="35.85546875" style="28" bestFit="1" customWidth="1"/>
    <col min="5121" max="5121" width="7.7109375" style="28" customWidth="1"/>
    <col min="5122" max="5122" width="40.5703125" style="28" customWidth="1"/>
    <col min="5123" max="5123" width="32.140625" style="28" customWidth="1"/>
    <col min="5124" max="5124" width="18.7109375" style="28" customWidth="1"/>
    <col min="5125" max="5125" width="11.7109375" style="28" customWidth="1"/>
    <col min="5126" max="5126" width="23.28515625" style="28" customWidth="1"/>
    <col min="5127" max="5127" width="12.28515625" style="28" customWidth="1"/>
    <col min="5128" max="5128" width="42.140625" style="28" customWidth="1"/>
    <col min="5129" max="5129" width="14" style="28" bestFit="1" customWidth="1"/>
    <col min="5130" max="5130" width="8.85546875" style="28"/>
    <col min="5131" max="5131" width="35.85546875" style="28" bestFit="1" customWidth="1"/>
    <col min="5132" max="5132" width="13.42578125" style="28" bestFit="1" customWidth="1"/>
    <col min="5133" max="5133" width="12.85546875" style="28" bestFit="1" customWidth="1"/>
    <col min="5134" max="5375" width="8.85546875" style="28"/>
    <col min="5376" max="5376" width="35.85546875" style="28" bestFit="1" customWidth="1"/>
    <col min="5377" max="5377" width="7.7109375" style="28" customWidth="1"/>
    <col min="5378" max="5378" width="40.5703125" style="28" customWidth="1"/>
    <col min="5379" max="5379" width="32.140625" style="28" customWidth="1"/>
    <col min="5380" max="5380" width="18.7109375" style="28" customWidth="1"/>
    <col min="5381" max="5381" width="11.7109375" style="28" customWidth="1"/>
    <col min="5382" max="5382" width="23.28515625" style="28" customWidth="1"/>
    <col min="5383" max="5383" width="12.28515625" style="28" customWidth="1"/>
    <col min="5384" max="5384" width="42.140625" style="28" customWidth="1"/>
    <col min="5385" max="5385" width="14" style="28" bestFit="1" customWidth="1"/>
    <col min="5386" max="5386" width="8.85546875" style="28"/>
    <col min="5387" max="5387" width="35.85546875" style="28" bestFit="1" customWidth="1"/>
    <col min="5388" max="5388" width="13.42578125" style="28" bestFit="1" customWidth="1"/>
    <col min="5389" max="5389" width="12.85546875" style="28" bestFit="1" customWidth="1"/>
    <col min="5390" max="5631" width="8.85546875" style="28"/>
    <col min="5632" max="5632" width="35.85546875" style="28" bestFit="1" customWidth="1"/>
    <col min="5633" max="5633" width="7.7109375" style="28" customWidth="1"/>
    <col min="5634" max="5634" width="40.5703125" style="28" customWidth="1"/>
    <col min="5635" max="5635" width="32.140625" style="28" customWidth="1"/>
    <col min="5636" max="5636" width="18.7109375" style="28" customWidth="1"/>
    <col min="5637" max="5637" width="11.7109375" style="28" customWidth="1"/>
    <col min="5638" max="5638" width="23.28515625" style="28" customWidth="1"/>
    <col min="5639" max="5639" width="12.28515625" style="28" customWidth="1"/>
    <col min="5640" max="5640" width="42.140625" style="28" customWidth="1"/>
    <col min="5641" max="5641" width="14" style="28" bestFit="1" customWidth="1"/>
    <col min="5642" max="5642" width="8.85546875" style="28"/>
    <col min="5643" max="5643" width="35.85546875" style="28" bestFit="1" customWidth="1"/>
    <col min="5644" max="5644" width="13.42578125" style="28" bestFit="1" customWidth="1"/>
    <col min="5645" max="5645" width="12.85546875" style="28" bestFit="1" customWidth="1"/>
    <col min="5646" max="5887" width="8.85546875" style="28"/>
    <col min="5888" max="5888" width="35.85546875" style="28" bestFit="1" customWidth="1"/>
    <col min="5889" max="5889" width="7.7109375" style="28" customWidth="1"/>
    <col min="5890" max="5890" width="40.5703125" style="28" customWidth="1"/>
    <col min="5891" max="5891" width="32.140625" style="28" customWidth="1"/>
    <col min="5892" max="5892" width="18.7109375" style="28" customWidth="1"/>
    <col min="5893" max="5893" width="11.7109375" style="28" customWidth="1"/>
    <col min="5894" max="5894" width="23.28515625" style="28" customWidth="1"/>
    <col min="5895" max="5895" width="12.28515625" style="28" customWidth="1"/>
    <col min="5896" max="5896" width="42.140625" style="28" customWidth="1"/>
    <col min="5897" max="5897" width="14" style="28" bestFit="1" customWidth="1"/>
    <col min="5898" max="5898" width="8.85546875" style="28"/>
    <col min="5899" max="5899" width="35.85546875" style="28" bestFit="1" customWidth="1"/>
    <col min="5900" max="5900" width="13.42578125" style="28" bestFit="1" customWidth="1"/>
    <col min="5901" max="5901" width="12.85546875" style="28" bestFit="1" customWidth="1"/>
    <col min="5902" max="6143" width="8.85546875" style="28"/>
    <col min="6144" max="6144" width="35.85546875" style="28" bestFit="1" customWidth="1"/>
    <col min="6145" max="6145" width="7.7109375" style="28" customWidth="1"/>
    <col min="6146" max="6146" width="40.5703125" style="28" customWidth="1"/>
    <col min="6147" max="6147" width="32.140625" style="28" customWidth="1"/>
    <col min="6148" max="6148" width="18.7109375" style="28" customWidth="1"/>
    <col min="6149" max="6149" width="11.7109375" style="28" customWidth="1"/>
    <col min="6150" max="6150" width="23.28515625" style="28" customWidth="1"/>
    <col min="6151" max="6151" width="12.28515625" style="28" customWidth="1"/>
    <col min="6152" max="6152" width="42.140625" style="28" customWidth="1"/>
    <col min="6153" max="6153" width="14" style="28" bestFit="1" customWidth="1"/>
    <col min="6154" max="6154" width="8.85546875" style="28"/>
    <col min="6155" max="6155" width="35.85546875" style="28" bestFit="1" customWidth="1"/>
    <col min="6156" max="6156" width="13.42578125" style="28" bestFit="1" customWidth="1"/>
    <col min="6157" max="6157" width="12.85546875" style="28" bestFit="1" customWidth="1"/>
    <col min="6158" max="6399" width="8.85546875" style="28"/>
    <col min="6400" max="6400" width="35.85546875" style="28" bestFit="1" customWidth="1"/>
    <col min="6401" max="6401" width="7.7109375" style="28" customWidth="1"/>
    <col min="6402" max="6402" width="40.5703125" style="28" customWidth="1"/>
    <col min="6403" max="6403" width="32.140625" style="28" customWidth="1"/>
    <col min="6404" max="6404" width="18.7109375" style="28" customWidth="1"/>
    <col min="6405" max="6405" width="11.7109375" style="28" customWidth="1"/>
    <col min="6406" max="6406" width="23.28515625" style="28" customWidth="1"/>
    <col min="6407" max="6407" width="12.28515625" style="28" customWidth="1"/>
    <col min="6408" max="6408" width="42.140625" style="28" customWidth="1"/>
    <col min="6409" max="6409" width="14" style="28" bestFit="1" customWidth="1"/>
    <col min="6410" max="6410" width="8.85546875" style="28"/>
    <col min="6411" max="6411" width="35.85546875" style="28" bestFit="1" customWidth="1"/>
    <col min="6412" max="6412" width="13.42578125" style="28" bestFit="1" customWidth="1"/>
    <col min="6413" max="6413" width="12.85546875" style="28" bestFit="1" customWidth="1"/>
    <col min="6414" max="6655" width="8.85546875" style="28"/>
    <col min="6656" max="6656" width="35.85546875" style="28" bestFit="1" customWidth="1"/>
    <col min="6657" max="6657" width="7.7109375" style="28" customWidth="1"/>
    <col min="6658" max="6658" width="40.5703125" style="28" customWidth="1"/>
    <col min="6659" max="6659" width="32.140625" style="28" customWidth="1"/>
    <col min="6660" max="6660" width="18.7109375" style="28" customWidth="1"/>
    <col min="6661" max="6661" width="11.7109375" style="28" customWidth="1"/>
    <col min="6662" max="6662" width="23.28515625" style="28" customWidth="1"/>
    <col min="6663" max="6663" width="12.28515625" style="28" customWidth="1"/>
    <col min="6664" max="6664" width="42.140625" style="28" customWidth="1"/>
    <col min="6665" max="6665" width="14" style="28" bestFit="1" customWidth="1"/>
    <col min="6666" max="6666" width="8.85546875" style="28"/>
    <col min="6667" max="6667" width="35.85546875" style="28" bestFit="1" customWidth="1"/>
    <col min="6668" max="6668" width="13.42578125" style="28" bestFit="1" customWidth="1"/>
    <col min="6669" max="6669" width="12.85546875" style="28" bestFit="1" customWidth="1"/>
    <col min="6670" max="6911" width="8.85546875" style="28"/>
    <col min="6912" max="6912" width="35.85546875" style="28" bestFit="1" customWidth="1"/>
    <col min="6913" max="6913" width="7.7109375" style="28" customWidth="1"/>
    <col min="6914" max="6914" width="40.5703125" style="28" customWidth="1"/>
    <col min="6915" max="6915" width="32.140625" style="28" customWidth="1"/>
    <col min="6916" max="6916" width="18.7109375" style="28" customWidth="1"/>
    <col min="6917" max="6917" width="11.7109375" style="28" customWidth="1"/>
    <col min="6918" max="6918" width="23.28515625" style="28" customWidth="1"/>
    <col min="6919" max="6919" width="12.28515625" style="28" customWidth="1"/>
    <col min="6920" max="6920" width="42.140625" style="28" customWidth="1"/>
    <col min="6921" max="6921" width="14" style="28" bestFit="1" customWidth="1"/>
    <col min="6922" max="6922" width="8.85546875" style="28"/>
    <col min="6923" max="6923" width="35.85546875" style="28" bestFit="1" customWidth="1"/>
    <col min="6924" max="6924" width="13.42578125" style="28" bestFit="1" customWidth="1"/>
    <col min="6925" max="6925" width="12.85546875" style="28" bestFit="1" customWidth="1"/>
    <col min="6926" max="7167" width="8.85546875" style="28"/>
    <col min="7168" max="7168" width="35.85546875" style="28" bestFit="1" customWidth="1"/>
    <col min="7169" max="7169" width="7.7109375" style="28" customWidth="1"/>
    <col min="7170" max="7170" width="40.5703125" style="28" customWidth="1"/>
    <col min="7171" max="7171" width="32.140625" style="28" customWidth="1"/>
    <col min="7172" max="7172" width="18.7109375" style="28" customWidth="1"/>
    <col min="7173" max="7173" width="11.7109375" style="28" customWidth="1"/>
    <col min="7174" max="7174" width="23.28515625" style="28" customWidth="1"/>
    <col min="7175" max="7175" width="12.28515625" style="28" customWidth="1"/>
    <col min="7176" max="7176" width="42.140625" style="28" customWidth="1"/>
    <col min="7177" max="7177" width="14" style="28" bestFit="1" customWidth="1"/>
    <col min="7178" max="7178" width="8.85546875" style="28"/>
    <col min="7179" max="7179" width="35.85546875" style="28" bestFit="1" customWidth="1"/>
    <col min="7180" max="7180" width="13.42578125" style="28" bestFit="1" customWidth="1"/>
    <col min="7181" max="7181" width="12.85546875" style="28" bestFit="1" customWidth="1"/>
    <col min="7182" max="7423" width="8.85546875" style="28"/>
    <col min="7424" max="7424" width="35.85546875" style="28" bestFit="1" customWidth="1"/>
    <col min="7425" max="7425" width="7.7109375" style="28" customWidth="1"/>
    <col min="7426" max="7426" width="40.5703125" style="28" customWidth="1"/>
    <col min="7427" max="7427" width="32.140625" style="28" customWidth="1"/>
    <col min="7428" max="7428" width="18.7109375" style="28" customWidth="1"/>
    <col min="7429" max="7429" width="11.7109375" style="28" customWidth="1"/>
    <col min="7430" max="7430" width="23.28515625" style="28" customWidth="1"/>
    <col min="7431" max="7431" width="12.28515625" style="28" customWidth="1"/>
    <col min="7432" max="7432" width="42.140625" style="28" customWidth="1"/>
    <col min="7433" max="7433" width="14" style="28" bestFit="1" customWidth="1"/>
    <col min="7434" max="7434" width="8.85546875" style="28"/>
    <col min="7435" max="7435" width="35.85546875" style="28" bestFit="1" customWidth="1"/>
    <col min="7436" max="7436" width="13.42578125" style="28" bestFit="1" customWidth="1"/>
    <col min="7437" max="7437" width="12.85546875" style="28" bestFit="1" customWidth="1"/>
    <col min="7438" max="7679" width="8.85546875" style="28"/>
    <col min="7680" max="7680" width="35.85546875" style="28" bestFit="1" customWidth="1"/>
    <col min="7681" max="7681" width="7.7109375" style="28" customWidth="1"/>
    <col min="7682" max="7682" width="40.5703125" style="28" customWidth="1"/>
    <col min="7683" max="7683" width="32.140625" style="28" customWidth="1"/>
    <col min="7684" max="7684" width="18.7109375" style="28" customWidth="1"/>
    <col min="7685" max="7685" width="11.7109375" style="28" customWidth="1"/>
    <col min="7686" max="7686" width="23.28515625" style="28" customWidth="1"/>
    <col min="7687" max="7687" width="12.28515625" style="28" customWidth="1"/>
    <col min="7688" max="7688" width="42.140625" style="28" customWidth="1"/>
    <col min="7689" max="7689" width="14" style="28" bestFit="1" customWidth="1"/>
    <col min="7690" max="7690" width="8.85546875" style="28"/>
    <col min="7691" max="7691" width="35.85546875" style="28" bestFit="1" customWidth="1"/>
    <col min="7692" max="7692" width="13.42578125" style="28" bestFit="1" customWidth="1"/>
    <col min="7693" max="7693" width="12.85546875" style="28" bestFit="1" customWidth="1"/>
    <col min="7694" max="7935" width="8.85546875" style="28"/>
    <col min="7936" max="7936" width="35.85546875" style="28" bestFit="1" customWidth="1"/>
    <col min="7937" max="7937" width="7.7109375" style="28" customWidth="1"/>
    <col min="7938" max="7938" width="40.5703125" style="28" customWidth="1"/>
    <col min="7939" max="7939" width="32.140625" style="28" customWidth="1"/>
    <col min="7940" max="7940" width="18.7109375" style="28" customWidth="1"/>
    <col min="7941" max="7941" width="11.7109375" style="28" customWidth="1"/>
    <col min="7942" max="7942" width="23.28515625" style="28" customWidth="1"/>
    <col min="7943" max="7943" width="12.28515625" style="28" customWidth="1"/>
    <col min="7944" max="7944" width="42.140625" style="28" customWidth="1"/>
    <col min="7945" max="7945" width="14" style="28" bestFit="1" customWidth="1"/>
    <col min="7946" max="7946" width="8.85546875" style="28"/>
    <col min="7947" max="7947" width="35.85546875" style="28" bestFit="1" customWidth="1"/>
    <col min="7948" max="7948" width="13.42578125" style="28" bestFit="1" customWidth="1"/>
    <col min="7949" max="7949" width="12.85546875" style="28" bestFit="1" customWidth="1"/>
    <col min="7950" max="8191" width="8.85546875" style="28"/>
    <col min="8192" max="8192" width="35.85546875" style="28" bestFit="1" customWidth="1"/>
    <col min="8193" max="8193" width="7.7109375" style="28" customWidth="1"/>
    <col min="8194" max="8194" width="40.5703125" style="28" customWidth="1"/>
    <col min="8195" max="8195" width="32.140625" style="28" customWidth="1"/>
    <col min="8196" max="8196" width="18.7109375" style="28" customWidth="1"/>
    <col min="8197" max="8197" width="11.7109375" style="28" customWidth="1"/>
    <col min="8198" max="8198" width="23.28515625" style="28" customWidth="1"/>
    <col min="8199" max="8199" width="12.28515625" style="28" customWidth="1"/>
    <col min="8200" max="8200" width="42.140625" style="28" customWidth="1"/>
    <col min="8201" max="8201" width="14" style="28" bestFit="1" customWidth="1"/>
    <col min="8202" max="8202" width="8.85546875" style="28"/>
    <col min="8203" max="8203" width="35.85546875" style="28" bestFit="1" customWidth="1"/>
    <col min="8204" max="8204" width="13.42578125" style="28" bestFit="1" customWidth="1"/>
    <col min="8205" max="8205" width="12.85546875" style="28" bestFit="1" customWidth="1"/>
    <col min="8206" max="8447" width="8.85546875" style="28"/>
    <col min="8448" max="8448" width="35.85546875" style="28" bestFit="1" customWidth="1"/>
    <col min="8449" max="8449" width="7.7109375" style="28" customWidth="1"/>
    <col min="8450" max="8450" width="40.5703125" style="28" customWidth="1"/>
    <col min="8451" max="8451" width="32.140625" style="28" customWidth="1"/>
    <col min="8452" max="8452" width="18.7109375" style="28" customWidth="1"/>
    <col min="8453" max="8453" width="11.7109375" style="28" customWidth="1"/>
    <col min="8454" max="8454" width="23.28515625" style="28" customWidth="1"/>
    <col min="8455" max="8455" width="12.28515625" style="28" customWidth="1"/>
    <col min="8456" max="8456" width="42.140625" style="28" customWidth="1"/>
    <col min="8457" max="8457" width="14" style="28" bestFit="1" customWidth="1"/>
    <col min="8458" max="8458" width="8.85546875" style="28"/>
    <col min="8459" max="8459" width="35.85546875" style="28" bestFit="1" customWidth="1"/>
    <col min="8460" max="8460" width="13.42578125" style="28" bestFit="1" customWidth="1"/>
    <col min="8461" max="8461" width="12.85546875" style="28" bestFit="1" customWidth="1"/>
    <col min="8462" max="8703" width="8.85546875" style="28"/>
    <col min="8704" max="8704" width="35.85546875" style="28" bestFit="1" customWidth="1"/>
    <col min="8705" max="8705" width="7.7109375" style="28" customWidth="1"/>
    <col min="8706" max="8706" width="40.5703125" style="28" customWidth="1"/>
    <col min="8707" max="8707" width="32.140625" style="28" customWidth="1"/>
    <col min="8708" max="8708" width="18.7109375" style="28" customWidth="1"/>
    <col min="8709" max="8709" width="11.7109375" style="28" customWidth="1"/>
    <col min="8710" max="8710" width="23.28515625" style="28" customWidth="1"/>
    <col min="8711" max="8711" width="12.28515625" style="28" customWidth="1"/>
    <col min="8712" max="8712" width="42.140625" style="28" customWidth="1"/>
    <col min="8713" max="8713" width="14" style="28" bestFit="1" customWidth="1"/>
    <col min="8714" max="8714" width="8.85546875" style="28"/>
    <col min="8715" max="8715" width="35.85546875" style="28" bestFit="1" customWidth="1"/>
    <col min="8716" max="8716" width="13.42578125" style="28" bestFit="1" customWidth="1"/>
    <col min="8717" max="8717" width="12.85546875" style="28" bestFit="1" customWidth="1"/>
    <col min="8718" max="8959" width="8.85546875" style="28"/>
    <col min="8960" max="8960" width="35.85546875" style="28" bestFit="1" customWidth="1"/>
    <col min="8961" max="8961" width="7.7109375" style="28" customWidth="1"/>
    <col min="8962" max="8962" width="40.5703125" style="28" customWidth="1"/>
    <col min="8963" max="8963" width="32.140625" style="28" customWidth="1"/>
    <col min="8964" max="8964" width="18.7109375" style="28" customWidth="1"/>
    <col min="8965" max="8965" width="11.7109375" style="28" customWidth="1"/>
    <col min="8966" max="8966" width="23.28515625" style="28" customWidth="1"/>
    <col min="8967" max="8967" width="12.28515625" style="28" customWidth="1"/>
    <col min="8968" max="8968" width="42.140625" style="28" customWidth="1"/>
    <col min="8969" max="8969" width="14" style="28" bestFit="1" customWidth="1"/>
    <col min="8970" max="8970" width="8.85546875" style="28"/>
    <col min="8971" max="8971" width="35.85546875" style="28" bestFit="1" customWidth="1"/>
    <col min="8972" max="8972" width="13.42578125" style="28" bestFit="1" customWidth="1"/>
    <col min="8973" max="8973" width="12.85546875" style="28" bestFit="1" customWidth="1"/>
    <col min="8974" max="9215" width="8.85546875" style="28"/>
    <col min="9216" max="9216" width="35.85546875" style="28" bestFit="1" customWidth="1"/>
    <col min="9217" max="9217" width="7.7109375" style="28" customWidth="1"/>
    <col min="9218" max="9218" width="40.5703125" style="28" customWidth="1"/>
    <col min="9219" max="9219" width="32.140625" style="28" customWidth="1"/>
    <col min="9220" max="9220" width="18.7109375" style="28" customWidth="1"/>
    <col min="9221" max="9221" width="11.7109375" style="28" customWidth="1"/>
    <col min="9222" max="9222" width="23.28515625" style="28" customWidth="1"/>
    <col min="9223" max="9223" width="12.28515625" style="28" customWidth="1"/>
    <col min="9224" max="9224" width="42.140625" style="28" customWidth="1"/>
    <col min="9225" max="9225" width="14" style="28" bestFit="1" customWidth="1"/>
    <col min="9226" max="9226" width="8.85546875" style="28"/>
    <col min="9227" max="9227" width="35.85546875" style="28" bestFit="1" customWidth="1"/>
    <col min="9228" max="9228" width="13.42578125" style="28" bestFit="1" customWidth="1"/>
    <col min="9229" max="9229" width="12.85546875" style="28" bestFit="1" customWidth="1"/>
    <col min="9230" max="9471" width="8.85546875" style="28"/>
    <col min="9472" max="9472" width="35.85546875" style="28" bestFit="1" customWidth="1"/>
    <col min="9473" max="9473" width="7.7109375" style="28" customWidth="1"/>
    <col min="9474" max="9474" width="40.5703125" style="28" customWidth="1"/>
    <col min="9475" max="9475" width="32.140625" style="28" customWidth="1"/>
    <col min="9476" max="9476" width="18.7109375" style="28" customWidth="1"/>
    <col min="9477" max="9477" width="11.7109375" style="28" customWidth="1"/>
    <col min="9478" max="9478" width="23.28515625" style="28" customWidth="1"/>
    <col min="9479" max="9479" width="12.28515625" style="28" customWidth="1"/>
    <col min="9480" max="9480" width="42.140625" style="28" customWidth="1"/>
    <col min="9481" max="9481" width="14" style="28" bestFit="1" customWidth="1"/>
    <col min="9482" max="9482" width="8.85546875" style="28"/>
    <col min="9483" max="9483" width="35.85546875" style="28" bestFit="1" customWidth="1"/>
    <col min="9484" max="9484" width="13.42578125" style="28" bestFit="1" customWidth="1"/>
    <col min="9485" max="9485" width="12.85546875" style="28" bestFit="1" customWidth="1"/>
    <col min="9486" max="9727" width="8.85546875" style="28"/>
    <col min="9728" max="9728" width="35.85546875" style="28" bestFit="1" customWidth="1"/>
    <col min="9729" max="9729" width="7.7109375" style="28" customWidth="1"/>
    <col min="9730" max="9730" width="40.5703125" style="28" customWidth="1"/>
    <col min="9731" max="9731" width="32.140625" style="28" customWidth="1"/>
    <col min="9732" max="9732" width="18.7109375" style="28" customWidth="1"/>
    <col min="9733" max="9733" width="11.7109375" style="28" customWidth="1"/>
    <col min="9734" max="9734" width="23.28515625" style="28" customWidth="1"/>
    <col min="9735" max="9735" width="12.28515625" style="28" customWidth="1"/>
    <col min="9736" max="9736" width="42.140625" style="28" customWidth="1"/>
    <col min="9737" max="9737" width="14" style="28" bestFit="1" customWidth="1"/>
    <col min="9738" max="9738" width="8.85546875" style="28"/>
    <col min="9739" max="9739" width="35.85546875" style="28" bestFit="1" customWidth="1"/>
    <col min="9740" max="9740" width="13.42578125" style="28" bestFit="1" customWidth="1"/>
    <col min="9741" max="9741" width="12.85546875" style="28" bestFit="1" customWidth="1"/>
    <col min="9742" max="9983" width="8.85546875" style="28"/>
    <col min="9984" max="9984" width="35.85546875" style="28" bestFit="1" customWidth="1"/>
    <col min="9985" max="9985" width="7.7109375" style="28" customWidth="1"/>
    <col min="9986" max="9986" width="40.5703125" style="28" customWidth="1"/>
    <col min="9987" max="9987" width="32.140625" style="28" customWidth="1"/>
    <col min="9988" max="9988" width="18.7109375" style="28" customWidth="1"/>
    <col min="9989" max="9989" width="11.7109375" style="28" customWidth="1"/>
    <col min="9990" max="9990" width="23.28515625" style="28" customWidth="1"/>
    <col min="9991" max="9991" width="12.28515625" style="28" customWidth="1"/>
    <col min="9992" max="9992" width="42.140625" style="28" customWidth="1"/>
    <col min="9993" max="9993" width="14" style="28" bestFit="1" customWidth="1"/>
    <col min="9994" max="9994" width="8.85546875" style="28"/>
    <col min="9995" max="9995" width="35.85546875" style="28" bestFit="1" customWidth="1"/>
    <col min="9996" max="9996" width="13.42578125" style="28" bestFit="1" customWidth="1"/>
    <col min="9997" max="9997" width="12.85546875" style="28" bestFit="1" customWidth="1"/>
    <col min="9998" max="10239" width="8.85546875" style="28"/>
    <col min="10240" max="10240" width="35.85546875" style="28" bestFit="1" customWidth="1"/>
    <col min="10241" max="10241" width="7.7109375" style="28" customWidth="1"/>
    <col min="10242" max="10242" width="40.5703125" style="28" customWidth="1"/>
    <col min="10243" max="10243" width="32.140625" style="28" customWidth="1"/>
    <col min="10244" max="10244" width="18.7109375" style="28" customWidth="1"/>
    <col min="10245" max="10245" width="11.7109375" style="28" customWidth="1"/>
    <col min="10246" max="10246" width="23.28515625" style="28" customWidth="1"/>
    <col min="10247" max="10247" width="12.28515625" style="28" customWidth="1"/>
    <col min="10248" max="10248" width="42.140625" style="28" customWidth="1"/>
    <col min="10249" max="10249" width="14" style="28" bestFit="1" customWidth="1"/>
    <col min="10250" max="10250" width="8.85546875" style="28"/>
    <col min="10251" max="10251" width="35.85546875" style="28" bestFit="1" customWidth="1"/>
    <col min="10252" max="10252" width="13.42578125" style="28" bestFit="1" customWidth="1"/>
    <col min="10253" max="10253" width="12.85546875" style="28" bestFit="1" customWidth="1"/>
    <col min="10254" max="10495" width="8.85546875" style="28"/>
    <col min="10496" max="10496" width="35.85546875" style="28" bestFit="1" customWidth="1"/>
    <col min="10497" max="10497" width="7.7109375" style="28" customWidth="1"/>
    <col min="10498" max="10498" width="40.5703125" style="28" customWidth="1"/>
    <col min="10499" max="10499" width="32.140625" style="28" customWidth="1"/>
    <col min="10500" max="10500" width="18.7109375" style="28" customWidth="1"/>
    <col min="10501" max="10501" width="11.7109375" style="28" customWidth="1"/>
    <col min="10502" max="10502" width="23.28515625" style="28" customWidth="1"/>
    <col min="10503" max="10503" width="12.28515625" style="28" customWidth="1"/>
    <col min="10504" max="10504" width="42.140625" style="28" customWidth="1"/>
    <col min="10505" max="10505" width="14" style="28" bestFit="1" customWidth="1"/>
    <col min="10506" max="10506" width="8.85546875" style="28"/>
    <col min="10507" max="10507" width="35.85546875" style="28" bestFit="1" customWidth="1"/>
    <col min="10508" max="10508" width="13.42578125" style="28" bestFit="1" customWidth="1"/>
    <col min="10509" max="10509" width="12.85546875" style="28" bestFit="1" customWidth="1"/>
    <col min="10510" max="10751" width="8.85546875" style="28"/>
    <col min="10752" max="10752" width="35.85546875" style="28" bestFit="1" customWidth="1"/>
    <col min="10753" max="10753" width="7.7109375" style="28" customWidth="1"/>
    <col min="10754" max="10754" width="40.5703125" style="28" customWidth="1"/>
    <col min="10755" max="10755" width="32.140625" style="28" customWidth="1"/>
    <col min="10756" max="10756" width="18.7109375" style="28" customWidth="1"/>
    <col min="10757" max="10757" width="11.7109375" style="28" customWidth="1"/>
    <col min="10758" max="10758" width="23.28515625" style="28" customWidth="1"/>
    <col min="10759" max="10759" width="12.28515625" style="28" customWidth="1"/>
    <col min="10760" max="10760" width="42.140625" style="28" customWidth="1"/>
    <col min="10761" max="10761" width="14" style="28" bestFit="1" customWidth="1"/>
    <col min="10762" max="10762" width="8.85546875" style="28"/>
    <col min="10763" max="10763" width="35.85546875" style="28" bestFit="1" customWidth="1"/>
    <col min="10764" max="10764" width="13.42578125" style="28" bestFit="1" customWidth="1"/>
    <col min="10765" max="10765" width="12.85546875" style="28" bestFit="1" customWidth="1"/>
    <col min="10766" max="11007" width="8.85546875" style="28"/>
    <col min="11008" max="11008" width="35.85546875" style="28" bestFit="1" customWidth="1"/>
    <col min="11009" max="11009" width="7.7109375" style="28" customWidth="1"/>
    <col min="11010" max="11010" width="40.5703125" style="28" customWidth="1"/>
    <col min="11011" max="11011" width="32.140625" style="28" customWidth="1"/>
    <col min="11012" max="11012" width="18.7109375" style="28" customWidth="1"/>
    <col min="11013" max="11013" width="11.7109375" style="28" customWidth="1"/>
    <col min="11014" max="11014" width="23.28515625" style="28" customWidth="1"/>
    <col min="11015" max="11015" width="12.28515625" style="28" customWidth="1"/>
    <col min="11016" max="11016" width="42.140625" style="28" customWidth="1"/>
    <col min="11017" max="11017" width="14" style="28" bestFit="1" customWidth="1"/>
    <col min="11018" max="11018" width="8.85546875" style="28"/>
    <col min="11019" max="11019" width="35.85546875" style="28" bestFit="1" customWidth="1"/>
    <col min="11020" max="11020" width="13.42578125" style="28" bestFit="1" customWidth="1"/>
    <col min="11021" max="11021" width="12.85546875" style="28" bestFit="1" customWidth="1"/>
    <col min="11022" max="11263" width="8.85546875" style="28"/>
    <col min="11264" max="11264" width="35.85546875" style="28" bestFit="1" customWidth="1"/>
    <col min="11265" max="11265" width="7.7109375" style="28" customWidth="1"/>
    <col min="11266" max="11266" width="40.5703125" style="28" customWidth="1"/>
    <col min="11267" max="11267" width="32.140625" style="28" customWidth="1"/>
    <col min="11268" max="11268" width="18.7109375" style="28" customWidth="1"/>
    <col min="11269" max="11269" width="11.7109375" style="28" customWidth="1"/>
    <col min="11270" max="11270" width="23.28515625" style="28" customWidth="1"/>
    <col min="11271" max="11271" width="12.28515625" style="28" customWidth="1"/>
    <col min="11272" max="11272" width="42.140625" style="28" customWidth="1"/>
    <col min="11273" max="11273" width="14" style="28" bestFit="1" customWidth="1"/>
    <col min="11274" max="11274" width="8.85546875" style="28"/>
    <col min="11275" max="11275" width="35.85546875" style="28" bestFit="1" customWidth="1"/>
    <col min="11276" max="11276" width="13.42578125" style="28" bestFit="1" customWidth="1"/>
    <col min="11277" max="11277" width="12.85546875" style="28" bestFit="1" customWidth="1"/>
    <col min="11278" max="11519" width="8.85546875" style="28"/>
    <col min="11520" max="11520" width="35.85546875" style="28" bestFit="1" customWidth="1"/>
    <col min="11521" max="11521" width="7.7109375" style="28" customWidth="1"/>
    <col min="11522" max="11522" width="40.5703125" style="28" customWidth="1"/>
    <col min="11523" max="11523" width="32.140625" style="28" customWidth="1"/>
    <col min="11524" max="11524" width="18.7109375" style="28" customWidth="1"/>
    <col min="11525" max="11525" width="11.7109375" style="28" customWidth="1"/>
    <col min="11526" max="11526" width="23.28515625" style="28" customWidth="1"/>
    <col min="11527" max="11527" width="12.28515625" style="28" customWidth="1"/>
    <col min="11528" max="11528" width="42.140625" style="28" customWidth="1"/>
    <col min="11529" max="11529" width="14" style="28" bestFit="1" customWidth="1"/>
    <col min="11530" max="11530" width="8.85546875" style="28"/>
    <col min="11531" max="11531" width="35.85546875" style="28" bestFit="1" customWidth="1"/>
    <col min="11532" max="11532" width="13.42578125" style="28" bestFit="1" customWidth="1"/>
    <col min="11533" max="11533" width="12.85546875" style="28" bestFit="1" customWidth="1"/>
    <col min="11534" max="11775" width="8.85546875" style="28"/>
    <col min="11776" max="11776" width="35.85546875" style="28" bestFit="1" customWidth="1"/>
    <col min="11777" max="11777" width="7.7109375" style="28" customWidth="1"/>
    <col min="11778" max="11778" width="40.5703125" style="28" customWidth="1"/>
    <col min="11779" max="11779" width="32.140625" style="28" customWidth="1"/>
    <col min="11780" max="11780" width="18.7109375" style="28" customWidth="1"/>
    <col min="11781" max="11781" width="11.7109375" style="28" customWidth="1"/>
    <col min="11782" max="11782" width="23.28515625" style="28" customWidth="1"/>
    <col min="11783" max="11783" width="12.28515625" style="28" customWidth="1"/>
    <col min="11784" max="11784" width="42.140625" style="28" customWidth="1"/>
    <col min="11785" max="11785" width="14" style="28" bestFit="1" customWidth="1"/>
    <col min="11786" max="11786" width="8.85546875" style="28"/>
    <col min="11787" max="11787" width="35.85546875" style="28" bestFit="1" customWidth="1"/>
    <col min="11788" max="11788" width="13.42578125" style="28" bestFit="1" customWidth="1"/>
    <col min="11789" max="11789" width="12.85546875" style="28" bestFit="1" customWidth="1"/>
    <col min="11790" max="12031" width="8.85546875" style="28"/>
    <col min="12032" max="12032" width="35.85546875" style="28" bestFit="1" customWidth="1"/>
    <col min="12033" max="12033" width="7.7109375" style="28" customWidth="1"/>
    <col min="12034" max="12034" width="40.5703125" style="28" customWidth="1"/>
    <col min="12035" max="12035" width="32.140625" style="28" customWidth="1"/>
    <col min="12036" max="12036" width="18.7109375" style="28" customWidth="1"/>
    <col min="12037" max="12037" width="11.7109375" style="28" customWidth="1"/>
    <col min="12038" max="12038" width="23.28515625" style="28" customWidth="1"/>
    <col min="12039" max="12039" width="12.28515625" style="28" customWidth="1"/>
    <col min="12040" max="12040" width="42.140625" style="28" customWidth="1"/>
    <col min="12041" max="12041" width="14" style="28" bestFit="1" customWidth="1"/>
    <col min="12042" max="12042" width="8.85546875" style="28"/>
    <col min="12043" max="12043" width="35.85546875" style="28" bestFit="1" customWidth="1"/>
    <col min="12044" max="12044" width="13.42578125" style="28" bestFit="1" customWidth="1"/>
    <col min="12045" max="12045" width="12.85546875" style="28" bestFit="1" customWidth="1"/>
    <col min="12046" max="12287" width="8.85546875" style="28"/>
    <col min="12288" max="12288" width="35.85546875" style="28" bestFit="1" customWidth="1"/>
    <col min="12289" max="12289" width="7.7109375" style="28" customWidth="1"/>
    <col min="12290" max="12290" width="40.5703125" style="28" customWidth="1"/>
    <col min="12291" max="12291" width="32.140625" style="28" customWidth="1"/>
    <col min="12292" max="12292" width="18.7109375" style="28" customWidth="1"/>
    <col min="12293" max="12293" width="11.7109375" style="28" customWidth="1"/>
    <col min="12294" max="12294" width="23.28515625" style="28" customWidth="1"/>
    <col min="12295" max="12295" width="12.28515625" style="28" customWidth="1"/>
    <col min="12296" max="12296" width="42.140625" style="28" customWidth="1"/>
    <col min="12297" max="12297" width="14" style="28" bestFit="1" customWidth="1"/>
    <col min="12298" max="12298" width="8.85546875" style="28"/>
    <col min="12299" max="12299" width="35.85546875" style="28" bestFit="1" customWidth="1"/>
    <col min="12300" max="12300" width="13.42578125" style="28" bestFit="1" customWidth="1"/>
    <col min="12301" max="12301" width="12.85546875" style="28" bestFit="1" customWidth="1"/>
    <col min="12302" max="12543" width="8.85546875" style="28"/>
    <col min="12544" max="12544" width="35.85546875" style="28" bestFit="1" customWidth="1"/>
    <col min="12545" max="12545" width="7.7109375" style="28" customWidth="1"/>
    <col min="12546" max="12546" width="40.5703125" style="28" customWidth="1"/>
    <col min="12547" max="12547" width="32.140625" style="28" customWidth="1"/>
    <col min="12548" max="12548" width="18.7109375" style="28" customWidth="1"/>
    <col min="12549" max="12549" width="11.7109375" style="28" customWidth="1"/>
    <col min="12550" max="12550" width="23.28515625" style="28" customWidth="1"/>
    <col min="12551" max="12551" width="12.28515625" style="28" customWidth="1"/>
    <col min="12552" max="12552" width="42.140625" style="28" customWidth="1"/>
    <col min="12553" max="12553" width="14" style="28" bestFit="1" customWidth="1"/>
    <col min="12554" max="12554" width="8.85546875" style="28"/>
    <col min="12555" max="12555" width="35.85546875" style="28" bestFit="1" customWidth="1"/>
    <col min="12556" max="12556" width="13.42578125" style="28" bestFit="1" customWidth="1"/>
    <col min="12557" max="12557" width="12.85546875" style="28" bestFit="1" customWidth="1"/>
    <col min="12558" max="12799" width="8.85546875" style="28"/>
    <col min="12800" max="12800" width="35.85546875" style="28" bestFit="1" customWidth="1"/>
    <col min="12801" max="12801" width="7.7109375" style="28" customWidth="1"/>
    <col min="12802" max="12802" width="40.5703125" style="28" customWidth="1"/>
    <col min="12803" max="12803" width="32.140625" style="28" customWidth="1"/>
    <col min="12804" max="12804" width="18.7109375" style="28" customWidth="1"/>
    <col min="12805" max="12805" width="11.7109375" style="28" customWidth="1"/>
    <col min="12806" max="12806" width="23.28515625" style="28" customWidth="1"/>
    <col min="12807" max="12807" width="12.28515625" style="28" customWidth="1"/>
    <col min="12808" max="12808" width="42.140625" style="28" customWidth="1"/>
    <col min="12809" max="12809" width="14" style="28" bestFit="1" customWidth="1"/>
    <col min="12810" max="12810" width="8.85546875" style="28"/>
    <col min="12811" max="12811" width="35.85546875" style="28" bestFit="1" customWidth="1"/>
    <col min="12812" max="12812" width="13.42578125" style="28" bestFit="1" customWidth="1"/>
    <col min="12813" max="12813" width="12.85546875" style="28" bestFit="1" customWidth="1"/>
    <col min="12814" max="13055" width="8.85546875" style="28"/>
    <col min="13056" max="13056" width="35.85546875" style="28" bestFit="1" customWidth="1"/>
    <col min="13057" max="13057" width="7.7109375" style="28" customWidth="1"/>
    <col min="13058" max="13058" width="40.5703125" style="28" customWidth="1"/>
    <col min="13059" max="13059" width="32.140625" style="28" customWidth="1"/>
    <col min="13060" max="13060" width="18.7109375" style="28" customWidth="1"/>
    <col min="13061" max="13061" width="11.7109375" style="28" customWidth="1"/>
    <col min="13062" max="13062" width="23.28515625" style="28" customWidth="1"/>
    <col min="13063" max="13063" width="12.28515625" style="28" customWidth="1"/>
    <col min="13064" max="13064" width="42.140625" style="28" customWidth="1"/>
    <col min="13065" max="13065" width="14" style="28" bestFit="1" customWidth="1"/>
    <col min="13066" max="13066" width="8.85546875" style="28"/>
    <col min="13067" max="13067" width="35.85546875" style="28" bestFit="1" customWidth="1"/>
    <col min="13068" max="13068" width="13.42578125" style="28" bestFit="1" customWidth="1"/>
    <col min="13069" max="13069" width="12.85546875" style="28" bestFit="1" customWidth="1"/>
    <col min="13070" max="13311" width="8.85546875" style="28"/>
    <col min="13312" max="13312" width="35.85546875" style="28" bestFit="1" customWidth="1"/>
    <col min="13313" max="13313" width="7.7109375" style="28" customWidth="1"/>
    <col min="13314" max="13314" width="40.5703125" style="28" customWidth="1"/>
    <col min="13315" max="13315" width="32.140625" style="28" customWidth="1"/>
    <col min="13316" max="13316" width="18.7109375" style="28" customWidth="1"/>
    <col min="13317" max="13317" width="11.7109375" style="28" customWidth="1"/>
    <col min="13318" max="13318" width="23.28515625" style="28" customWidth="1"/>
    <col min="13319" max="13319" width="12.28515625" style="28" customWidth="1"/>
    <col min="13320" max="13320" width="42.140625" style="28" customWidth="1"/>
    <col min="13321" max="13321" width="14" style="28" bestFit="1" customWidth="1"/>
    <col min="13322" max="13322" width="8.85546875" style="28"/>
    <col min="13323" max="13323" width="35.85546875" style="28" bestFit="1" customWidth="1"/>
    <col min="13324" max="13324" width="13.42578125" style="28" bestFit="1" customWidth="1"/>
    <col min="13325" max="13325" width="12.85546875" style="28" bestFit="1" customWidth="1"/>
    <col min="13326" max="13567" width="8.85546875" style="28"/>
    <col min="13568" max="13568" width="35.85546875" style="28" bestFit="1" customWidth="1"/>
    <col min="13569" max="13569" width="7.7109375" style="28" customWidth="1"/>
    <col min="13570" max="13570" width="40.5703125" style="28" customWidth="1"/>
    <col min="13571" max="13571" width="32.140625" style="28" customWidth="1"/>
    <col min="13572" max="13572" width="18.7109375" style="28" customWidth="1"/>
    <col min="13573" max="13573" width="11.7109375" style="28" customWidth="1"/>
    <col min="13574" max="13574" width="23.28515625" style="28" customWidth="1"/>
    <col min="13575" max="13575" width="12.28515625" style="28" customWidth="1"/>
    <col min="13576" max="13576" width="42.140625" style="28" customWidth="1"/>
    <col min="13577" max="13577" width="14" style="28" bestFit="1" customWidth="1"/>
    <col min="13578" max="13578" width="8.85546875" style="28"/>
    <col min="13579" max="13579" width="35.85546875" style="28" bestFit="1" customWidth="1"/>
    <col min="13580" max="13580" width="13.42578125" style="28" bestFit="1" customWidth="1"/>
    <col min="13581" max="13581" width="12.85546875" style="28" bestFit="1" customWidth="1"/>
    <col min="13582" max="13823" width="8.85546875" style="28"/>
    <col min="13824" max="13824" width="35.85546875" style="28" bestFit="1" customWidth="1"/>
    <col min="13825" max="13825" width="7.7109375" style="28" customWidth="1"/>
    <col min="13826" max="13826" width="40.5703125" style="28" customWidth="1"/>
    <col min="13827" max="13827" width="32.140625" style="28" customWidth="1"/>
    <col min="13828" max="13828" width="18.7109375" style="28" customWidth="1"/>
    <col min="13829" max="13829" width="11.7109375" style="28" customWidth="1"/>
    <col min="13830" max="13830" width="23.28515625" style="28" customWidth="1"/>
    <col min="13831" max="13831" width="12.28515625" style="28" customWidth="1"/>
    <col min="13832" max="13832" width="42.140625" style="28" customWidth="1"/>
    <col min="13833" max="13833" width="14" style="28" bestFit="1" customWidth="1"/>
    <col min="13834" max="13834" width="8.85546875" style="28"/>
    <col min="13835" max="13835" width="35.85546875" style="28" bestFit="1" customWidth="1"/>
    <col min="13836" max="13836" width="13.42578125" style="28" bestFit="1" customWidth="1"/>
    <col min="13837" max="13837" width="12.85546875" style="28" bestFit="1" customWidth="1"/>
    <col min="13838" max="14079" width="8.85546875" style="28"/>
    <col min="14080" max="14080" width="35.85546875" style="28" bestFit="1" customWidth="1"/>
    <col min="14081" max="14081" width="7.7109375" style="28" customWidth="1"/>
    <col min="14082" max="14082" width="40.5703125" style="28" customWidth="1"/>
    <col min="14083" max="14083" width="32.140625" style="28" customWidth="1"/>
    <col min="14084" max="14084" width="18.7109375" style="28" customWidth="1"/>
    <col min="14085" max="14085" width="11.7109375" style="28" customWidth="1"/>
    <col min="14086" max="14086" width="23.28515625" style="28" customWidth="1"/>
    <col min="14087" max="14087" width="12.28515625" style="28" customWidth="1"/>
    <col min="14088" max="14088" width="42.140625" style="28" customWidth="1"/>
    <col min="14089" max="14089" width="14" style="28" bestFit="1" customWidth="1"/>
    <col min="14090" max="14090" width="8.85546875" style="28"/>
    <col min="14091" max="14091" width="35.85546875" style="28" bestFit="1" customWidth="1"/>
    <col min="14092" max="14092" width="13.42578125" style="28" bestFit="1" customWidth="1"/>
    <col min="14093" max="14093" width="12.85546875" style="28" bestFit="1" customWidth="1"/>
    <col min="14094" max="14335" width="8.85546875" style="28"/>
    <col min="14336" max="14336" width="35.85546875" style="28" bestFit="1" customWidth="1"/>
    <col min="14337" max="14337" width="7.7109375" style="28" customWidth="1"/>
    <col min="14338" max="14338" width="40.5703125" style="28" customWidth="1"/>
    <col min="14339" max="14339" width="32.140625" style="28" customWidth="1"/>
    <col min="14340" max="14340" width="18.7109375" style="28" customWidth="1"/>
    <col min="14341" max="14341" width="11.7109375" style="28" customWidth="1"/>
    <col min="14342" max="14342" width="23.28515625" style="28" customWidth="1"/>
    <col min="14343" max="14343" width="12.28515625" style="28" customWidth="1"/>
    <col min="14344" max="14344" width="42.140625" style="28" customWidth="1"/>
    <col min="14345" max="14345" width="14" style="28" bestFit="1" customWidth="1"/>
    <col min="14346" max="14346" width="8.85546875" style="28"/>
    <col min="14347" max="14347" width="35.85546875" style="28" bestFit="1" customWidth="1"/>
    <col min="14348" max="14348" width="13.42578125" style="28" bestFit="1" customWidth="1"/>
    <col min="14349" max="14349" width="12.85546875" style="28" bestFit="1" customWidth="1"/>
    <col min="14350" max="14591" width="8.85546875" style="28"/>
    <col min="14592" max="14592" width="35.85546875" style="28" bestFit="1" customWidth="1"/>
    <col min="14593" max="14593" width="7.7109375" style="28" customWidth="1"/>
    <col min="14594" max="14594" width="40.5703125" style="28" customWidth="1"/>
    <col min="14595" max="14595" width="32.140625" style="28" customWidth="1"/>
    <col min="14596" max="14596" width="18.7109375" style="28" customWidth="1"/>
    <col min="14597" max="14597" width="11.7109375" style="28" customWidth="1"/>
    <col min="14598" max="14598" width="23.28515625" style="28" customWidth="1"/>
    <col min="14599" max="14599" width="12.28515625" style="28" customWidth="1"/>
    <col min="14600" max="14600" width="42.140625" style="28" customWidth="1"/>
    <col min="14601" max="14601" width="14" style="28" bestFit="1" customWidth="1"/>
    <col min="14602" max="14602" width="8.85546875" style="28"/>
    <col min="14603" max="14603" width="35.85546875" style="28" bestFit="1" customWidth="1"/>
    <col min="14604" max="14604" width="13.42578125" style="28" bestFit="1" customWidth="1"/>
    <col min="14605" max="14605" width="12.85546875" style="28" bestFit="1" customWidth="1"/>
    <col min="14606" max="14847" width="8.85546875" style="28"/>
    <col min="14848" max="14848" width="35.85546875" style="28" bestFit="1" customWidth="1"/>
    <col min="14849" max="14849" width="7.7109375" style="28" customWidth="1"/>
    <col min="14850" max="14850" width="40.5703125" style="28" customWidth="1"/>
    <col min="14851" max="14851" width="32.140625" style="28" customWidth="1"/>
    <col min="14852" max="14852" width="18.7109375" style="28" customWidth="1"/>
    <col min="14853" max="14853" width="11.7109375" style="28" customWidth="1"/>
    <col min="14854" max="14854" width="23.28515625" style="28" customWidth="1"/>
    <col min="14855" max="14855" width="12.28515625" style="28" customWidth="1"/>
    <col min="14856" max="14856" width="42.140625" style="28" customWidth="1"/>
    <col min="14857" max="14857" width="14" style="28" bestFit="1" customWidth="1"/>
    <col min="14858" max="14858" width="8.85546875" style="28"/>
    <col min="14859" max="14859" width="35.85546875" style="28" bestFit="1" customWidth="1"/>
    <col min="14860" max="14860" width="13.42578125" style="28" bestFit="1" customWidth="1"/>
    <col min="14861" max="14861" width="12.85546875" style="28" bestFit="1" customWidth="1"/>
    <col min="14862" max="15103" width="8.85546875" style="28"/>
    <col min="15104" max="15104" width="35.85546875" style="28" bestFit="1" customWidth="1"/>
    <col min="15105" max="15105" width="7.7109375" style="28" customWidth="1"/>
    <col min="15106" max="15106" width="40.5703125" style="28" customWidth="1"/>
    <col min="15107" max="15107" width="32.140625" style="28" customWidth="1"/>
    <col min="15108" max="15108" width="18.7109375" style="28" customWidth="1"/>
    <col min="15109" max="15109" width="11.7109375" style="28" customWidth="1"/>
    <col min="15110" max="15110" width="23.28515625" style="28" customWidth="1"/>
    <col min="15111" max="15111" width="12.28515625" style="28" customWidth="1"/>
    <col min="15112" max="15112" width="42.140625" style="28" customWidth="1"/>
    <col min="15113" max="15113" width="14" style="28" bestFit="1" customWidth="1"/>
    <col min="15114" max="15114" width="8.85546875" style="28"/>
    <col min="15115" max="15115" width="35.85546875" style="28" bestFit="1" customWidth="1"/>
    <col min="15116" max="15116" width="13.42578125" style="28" bestFit="1" customWidth="1"/>
    <col min="15117" max="15117" width="12.85546875" style="28" bestFit="1" customWidth="1"/>
    <col min="15118" max="15359" width="8.85546875" style="28"/>
    <col min="15360" max="15360" width="35.85546875" style="28" bestFit="1" customWidth="1"/>
    <col min="15361" max="15361" width="7.7109375" style="28" customWidth="1"/>
    <col min="15362" max="15362" width="40.5703125" style="28" customWidth="1"/>
    <col min="15363" max="15363" width="32.140625" style="28" customWidth="1"/>
    <col min="15364" max="15364" width="18.7109375" style="28" customWidth="1"/>
    <col min="15365" max="15365" width="11.7109375" style="28" customWidth="1"/>
    <col min="15366" max="15366" width="23.28515625" style="28" customWidth="1"/>
    <col min="15367" max="15367" width="12.28515625" style="28" customWidth="1"/>
    <col min="15368" max="15368" width="42.140625" style="28" customWidth="1"/>
    <col min="15369" max="15369" width="14" style="28" bestFit="1" customWidth="1"/>
    <col min="15370" max="15370" width="8.85546875" style="28"/>
    <col min="15371" max="15371" width="35.85546875" style="28" bestFit="1" customWidth="1"/>
    <col min="15372" max="15372" width="13.42578125" style="28" bestFit="1" customWidth="1"/>
    <col min="15373" max="15373" width="12.85546875" style="28" bestFit="1" customWidth="1"/>
    <col min="15374" max="15615" width="8.85546875" style="28"/>
    <col min="15616" max="15616" width="35.85546875" style="28" bestFit="1" customWidth="1"/>
    <col min="15617" max="15617" width="7.7109375" style="28" customWidth="1"/>
    <col min="15618" max="15618" width="40.5703125" style="28" customWidth="1"/>
    <col min="15619" max="15619" width="32.140625" style="28" customWidth="1"/>
    <col min="15620" max="15620" width="18.7109375" style="28" customWidth="1"/>
    <col min="15621" max="15621" width="11.7109375" style="28" customWidth="1"/>
    <col min="15622" max="15622" width="23.28515625" style="28" customWidth="1"/>
    <col min="15623" max="15623" width="12.28515625" style="28" customWidth="1"/>
    <col min="15624" max="15624" width="42.140625" style="28" customWidth="1"/>
    <col min="15625" max="15625" width="14" style="28" bestFit="1" customWidth="1"/>
    <col min="15626" max="15626" width="8.85546875" style="28"/>
    <col min="15627" max="15627" width="35.85546875" style="28" bestFit="1" customWidth="1"/>
    <col min="15628" max="15628" width="13.42578125" style="28" bestFit="1" customWidth="1"/>
    <col min="15629" max="15629" width="12.85546875" style="28" bestFit="1" customWidth="1"/>
    <col min="15630" max="15871" width="8.85546875" style="28"/>
    <col min="15872" max="15872" width="35.85546875" style="28" bestFit="1" customWidth="1"/>
    <col min="15873" max="15873" width="7.7109375" style="28" customWidth="1"/>
    <col min="15874" max="15874" width="40.5703125" style="28" customWidth="1"/>
    <col min="15875" max="15875" width="32.140625" style="28" customWidth="1"/>
    <col min="15876" max="15876" width="18.7109375" style="28" customWidth="1"/>
    <col min="15877" max="15877" width="11.7109375" style="28" customWidth="1"/>
    <col min="15878" max="15878" width="23.28515625" style="28" customWidth="1"/>
    <col min="15879" max="15879" width="12.28515625" style="28" customWidth="1"/>
    <col min="15880" max="15880" width="42.140625" style="28" customWidth="1"/>
    <col min="15881" max="15881" width="14" style="28" bestFit="1" customWidth="1"/>
    <col min="15882" max="15882" width="8.85546875" style="28"/>
    <col min="15883" max="15883" width="35.85546875" style="28" bestFit="1" customWidth="1"/>
    <col min="15884" max="15884" width="13.42578125" style="28" bestFit="1" customWidth="1"/>
    <col min="15885" max="15885" width="12.85546875" style="28" bestFit="1" customWidth="1"/>
    <col min="15886" max="16127" width="8.85546875" style="28"/>
    <col min="16128" max="16128" width="35.85546875" style="28" bestFit="1" customWidth="1"/>
    <col min="16129" max="16129" width="7.7109375" style="28" customWidth="1"/>
    <col min="16130" max="16130" width="40.5703125" style="28" customWidth="1"/>
    <col min="16131" max="16131" width="32.140625" style="28" customWidth="1"/>
    <col min="16132" max="16132" width="18.7109375" style="28" customWidth="1"/>
    <col min="16133" max="16133" width="11.7109375" style="28" customWidth="1"/>
    <col min="16134" max="16134" width="23.28515625" style="28" customWidth="1"/>
    <col min="16135" max="16135" width="12.28515625" style="28" customWidth="1"/>
    <col min="16136" max="16136" width="42.140625" style="28" customWidth="1"/>
    <col min="16137" max="16137" width="14" style="28" bestFit="1" customWidth="1"/>
    <col min="16138" max="16138" width="8.85546875" style="28"/>
    <col min="16139" max="16139" width="35.85546875" style="28" bestFit="1" customWidth="1"/>
    <col min="16140" max="16140" width="13.42578125" style="28" bestFit="1" customWidth="1"/>
    <col min="16141" max="16141" width="12.85546875" style="28" bestFit="1" customWidth="1"/>
    <col min="16142" max="16384" width="8.85546875" style="28"/>
  </cols>
  <sheetData>
    <row r="1" spans="1:10" s="23" customFormat="1" x14ac:dyDescent="0.3">
      <c r="A1" s="224" t="s">
        <v>115</v>
      </c>
      <c r="B1" s="224"/>
      <c r="C1" s="224"/>
      <c r="D1" s="224"/>
      <c r="E1" s="224"/>
      <c r="F1" s="224"/>
      <c r="G1" s="224"/>
      <c r="H1" s="224"/>
      <c r="I1" s="151" t="s">
        <v>116</v>
      </c>
      <c r="J1" s="152" t="s">
        <v>117</v>
      </c>
    </row>
    <row r="2" spans="1:10" s="23" customFormat="1" x14ac:dyDescent="0.3">
      <c r="A2" s="24"/>
      <c r="B2" s="24"/>
      <c r="C2" s="24"/>
      <c r="D2" s="24"/>
      <c r="E2" s="153"/>
      <c r="F2" s="24"/>
      <c r="G2" s="57"/>
      <c r="H2" s="24"/>
      <c r="I2" s="151" t="s">
        <v>118</v>
      </c>
      <c r="J2" s="152" t="s">
        <v>119</v>
      </c>
    </row>
    <row r="3" spans="1:10" s="23" customFormat="1" x14ac:dyDescent="0.3">
      <c r="E3" s="154"/>
      <c r="G3" s="57"/>
      <c r="I3" s="151" t="s">
        <v>120</v>
      </c>
      <c r="J3" s="152"/>
    </row>
    <row r="4" spans="1:10" s="23" customFormat="1" x14ac:dyDescent="0.3">
      <c r="E4" s="154"/>
      <c r="G4" s="57"/>
      <c r="I4" s="152"/>
      <c r="J4" s="152"/>
    </row>
    <row r="5" spans="1:10" s="23" customFormat="1" x14ac:dyDescent="0.3">
      <c r="E5" s="154"/>
      <c r="G5" s="57"/>
      <c r="I5" s="152"/>
      <c r="J5" s="152"/>
    </row>
    <row r="6" spans="1:10" s="23" customFormat="1" x14ac:dyDescent="0.3">
      <c r="E6" s="154"/>
      <c r="G6" s="57"/>
      <c r="I6" s="152"/>
      <c r="J6" s="152"/>
    </row>
    <row r="7" spans="1:10" s="23" customFormat="1" x14ac:dyDescent="0.3">
      <c r="A7" s="25"/>
      <c r="B7" s="25"/>
      <c r="C7" s="26"/>
      <c r="D7" s="26"/>
      <c r="E7" s="155"/>
      <c r="F7" s="26"/>
      <c r="G7" s="26"/>
      <c r="H7" s="26"/>
      <c r="I7" s="152"/>
      <c r="J7" s="152"/>
    </row>
    <row r="8" spans="1:10" s="23" customFormat="1" x14ac:dyDescent="0.3">
      <c r="A8" s="25"/>
      <c r="B8" s="25"/>
      <c r="C8" s="26"/>
      <c r="D8" s="26"/>
      <c r="E8" s="155"/>
      <c r="F8" s="26"/>
      <c r="G8" s="26"/>
      <c r="H8" s="26"/>
      <c r="I8" s="152"/>
      <c r="J8" s="152"/>
    </row>
    <row r="9" spans="1:10" s="23" customFormat="1" ht="20.25" x14ac:dyDescent="0.3">
      <c r="A9" s="225" t="s">
        <v>121</v>
      </c>
      <c r="B9" s="225"/>
      <c r="C9" s="225"/>
      <c r="D9" s="225"/>
      <c r="E9" s="225"/>
      <c r="F9" s="225"/>
      <c r="G9" s="225"/>
      <c r="H9" s="225"/>
      <c r="I9" s="152"/>
      <c r="J9" s="152"/>
    </row>
    <row r="10" spans="1:10" s="23" customFormat="1" x14ac:dyDescent="0.3">
      <c r="A10" s="25"/>
      <c r="B10" s="25"/>
      <c r="C10" s="26"/>
      <c r="D10" s="26"/>
      <c r="E10" s="155"/>
      <c r="F10" s="26"/>
      <c r="G10" s="26"/>
      <c r="H10" s="26"/>
      <c r="I10" s="152"/>
      <c r="J10" s="152"/>
    </row>
    <row r="11" spans="1:10" s="23" customFormat="1" x14ac:dyDescent="0.3">
      <c r="A11" s="25"/>
      <c r="B11" s="25"/>
      <c r="C11" s="26"/>
      <c r="D11" s="26"/>
      <c r="E11" s="155"/>
      <c r="F11" s="26"/>
      <c r="G11" s="26"/>
      <c r="H11" s="26"/>
      <c r="I11" s="152"/>
      <c r="J11" s="152"/>
    </row>
    <row r="12" spans="1:10" s="157" customFormat="1" ht="18" customHeight="1" x14ac:dyDescent="0.25">
      <c r="A12" s="226" t="s">
        <v>122</v>
      </c>
      <c r="B12" s="227"/>
      <c r="C12" s="220"/>
      <c r="D12" s="220"/>
      <c r="E12" s="220"/>
      <c r="F12" s="220"/>
      <c r="G12" s="220"/>
      <c r="H12" s="220"/>
      <c r="I12" s="156"/>
      <c r="J12" s="156"/>
    </row>
    <row r="13" spans="1:10" s="157" customFormat="1" ht="18" customHeight="1" x14ac:dyDescent="0.25">
      <c r="A13" s="226" t="s">
        <v>32</v>
      </c>
      <c r="B13" s="227"/>
      <c r="C13" s="220"/>
      <c r="D13" s="220"/>
      <c r="E13" s="220"/>
      <c r="F13" s="220"/>
      <c r="G13" s="220"/>
      <c r="H13" s="220"/>
      <c r="I13" s="156"/>
      <c r="J13" s="156"/>
    </row>
    <row r="14" spans="1:10" s="23" customFormat="1" ht="18" customHeight="1" x14ac:dyDescent="0.3">
      <c r="E14" s="154"/>
      <c r="G14" s="57"/>
      <c r="I14" s="152"/>
      <c r="J14" s="152"/>
    </row>
    <row r="15" spans="1:10" s="23" customFormat="1" ht="18" customHeight="1" x14ac:dyDescent="0.3">
      <c r="A15" s="219" t="s">
        <v>33</v>
      </c>
      <c r="B15" s="219"/>
      <c r="C15" s="220"/>
      <c r="D15" s="220"/>
      <c r="E15" s="220"/>
      <c r="F15" s="220"/>
      <c r="G15" s="220"/>
      <c r="H15" s="220"/>
      <c r="I15" s="152"/>
      <c r="J15" s="152"/>
    </row>
    <row r="16" spans="1:10" s="23" customFormat="1" ht="18" customHeight="1" x14ac:dyDescent="0.3">
      <c r="A16" s="219" t="s">
        <v>56</v>
      </c>
      <c r="B16" s="219"/>
      <c r="C16" s="220"/>
      <c r="D16" s="220"/>
      <c r="E16" s="220"/>
      <c r="F16" s="220"/>
      <c r="G16" s="220"/>
      <c r="H16" s="220"/>
      <c r="I16" s="152"/>
      <c r="J16" s="152"/>
    </row>
    <row r="17" spans="1:15" ht="23.25" x14ac:dyDescent="0.35">
      <c r="A17" s="27"/>
      <c r="E17" s="158"/>
      <c r="F17" s="93"/>
      <c r="G17" s="94"/>
    </row>
    <row r="18" spans="1:15" ht="19.5" thickBot="1" x14ac:dyDescent="0.35">
      <c r="A18" s="221" t="s">
        <v>34</v>
      </c>
      <c r="B18" s="221"/>
      <c r="C18" s="221"/>
      <c r="D18" s="221"/>
      <c r="E18" s="221"/>
      <c r="F18" s="221"/>
      <c r="G18" s="221"/>
      <c r="H18" s="221"/>
    </row>
    <row r="19" spans="1:15" s="163" customFormat="1" ht="66" customHeight="1" thickBot="1" x14ac:dyDescent="0.3">
      <c r="A19" s="88" t="s">
        <v>72</v>
      </c>
      <c r="B19" s="88" t="s">
        <v>35</v>
      </c>
      <c r="C19" s="88" t="s">
        <v>73</v>
      </c>
      <c r="D19" s="88" t="s">
        <v>74</v>
      </c>
      <c r="E19" s="160" t="s">
        <v>75</v>
      </c>
      <c r="F19" s="161" t="s">
        <v>76</v>
      </c>
      <c r="G19" s="222" t="s">
        <v>15</v>
      </c>
      <c r="H19" s="223"/>
      <c r="I19" s="162"/>
      <c r="J19" s="162"/>
      <c r="O19" s="164"/>
    </row>
    <row r="20" spans="1:15" ht="33" customHeight="1" x14ac:dyDescent="0.3">
      <c r="A20" s="228" t="s">
        <v>77</v>
      </c>
      <c r="B20" s="30">
        <v>1</v>
      </c>
      <c r="C20" s="31"/>
      <c r="D20" s="31"/>
      <c r="E20" s="165"/>
      <c r="F20" s="166"/>
      <c r="G20" s="231"/>
      <c r="H20" s="232"/>
    </row>
    <row r="21" spans="1:15" x14ac:dyDescent="0.3">
      <c r="A21" s="229"/>
      <c r="B21" s="32">
        <v>2</v>
      </c>
      <c r="C21" s="33"/>
      <c r="D21" s="33"/>
      <c r="E21" s="167"/>
      <c r="F21" s="168"/>
      <c r="G21" s="233"/>
      <c r="H21" s="234"/>
    </row>
    <row r="22" spans="1:15" x14ac:dyDescent="0.3">
      <c r="A22" s="229"/>
      <c r="B22" s="34">
        <v>3</v>
      </c>
      <c r="C22" s="35"/>
      <c r="D22" s="35"/>
      <c r="E22" s="169"/>
      <c r="F22" s="168"/>
      <c r="G22" s="233"/>
      <c r="H22" s="234"/>
    </row>
    <row r="23" spans="1:15" ht="17.25" thickBot="1" x14ac:dyDescent="0.35">
      <c r="A23" s="230"/>
      <c r="B23" s="36" t="s">
        <v>36</v>
      </c>
      <c r="C23" s="37"/>
      <c r="D23" s="37"/>
      <c r="E23" s="170"/>
      <c r="F23" s="171"/>
      <c r="G23" s="235"/>
      <c r="H23" s="236"/>
    </row>
    <row r="24" spans="1:15" ht="33" customHeight="1" x14ac:dyDescent="0.3">
      <c r="A24" s="228" t="s">
        <v>78</v>
      </c>
      <c r="B24" s="30">
        <v>1</v>
      </c>
      <c r="C24" s="31"/>
      <c r="D24" s="31"/>
      <c r="E24" s="165"/>
      <c r="F24" s="166"/>
      <c r="G24" s="231"/>
      <c r="H24" s="232"/>
    </row>
    <row r="25" spans="1:15" x14ac:dyDescent="0.3">
      <c r="A25" s="229"/>
      <c r="B25" s="32">
        <v>2</v>
      </c>
      <c r="C25" s="33"/>
      <c r="D25" s="33"/>
      <c r="E25" s="167"/>
      <c r="F25" s="168"/>
      <c r="G25" s="233"/>
      <c r="H25" s="234"/>
    </row>
    <row r="26" spans="1:15" x14ac:dyDescent="0.3">
      <c r="A26" s="229"/>
      <c r="B26" s="34">
        <v>3</v>
      </c>
      <c r="C26" s="35"/>
      <c r="D26" s="35"/>
      <c r="E26" s="169"/>
      <c r="F26" s="168"/>
      <c r="G26" s="233"/>
      <c r="H26" s="234"/>
    </row>
    <row r="27" spans="1:15" ht="17.25" thickBot="1" x14ac:dyDescent="0.35">
      <c r="A27" s="230"/>
      <c r="B27" s="36" t="s">
        <v>36</v>
      </c>
      <c r="C27" s="37"/>
      <c r="D27" s="37"/>
      <c r="E27" s="170"/>
      <c r="F27" s="171"/>
      <c r="G27" s="235"/>
      <c r="H27" s="236"/>
    </row>
    <row r="28" spans="1:15" ht="33" customHeight="1" x14ac:dyDescent="0.3">
      <c r="A28" s="228" t="s">
        <v>79</v>
      </c>
      <c r="B28" s="30">
        <v>1</v>
      </c>
      <c r="C28" s="31"/>
      <c r="D28" s="31"/>
      <c r="E28" s="165"/>
      <c r="F28" s="166"/>
      <c r="G28" s="231"/>
      <c r="H28" s="232"/>
    </row>
    <row r="29" spans="1:15" x14ac:dyDescent="0.3">
      <c r="A29" s="229"/>
      <c r="B29" s="32">
        <v>2</v>
      </c>
      <c r="C29" s="33"/>
      <c r="D29" s="33"/>
      <c r="E29" s="167"/>
      <c r="F29" s="168"/>
      <c r="G29" s="233"/>
      <c r="H29" s="234"/>
    </row>
    <row r="30" spans="1:15" x14ac:dyDescent="0.3">
      <c r="A30" s="229"/>
      <c r="B30" s="34">
        <v>3</v>
      </c>
      <c r="C30" s="35"/>
      <c r="D30" s="35"/>
      <c r="E30" s="169"/>
      <c r="F30" s="168"/>
      <c r="G30" s="233"/>
      <c r="H30" s="234"/>
    </row>
    <row r="31" spans="1:15" ht="17.25" thickBot="1" x14ac:dyDescent="0.35">
      <c r="A31" s="230"/>
      <c r="B31" s="36" t="s">
        <v>36</v>
      </c>
      <c r="C31" s="37"/>
      <c r="D31" s="37"/>
      <c r="E31" s="170"/>
      <c r="F31" s="171"/>
      <c r="G31" s="235"/>
      <c r="H31" s="236"/>
    </row>
    <row r="32" spans="1:15" ht="33" customHeight="1" x14ac:dyDescent="0.3">
      <c r="A32" s="228" t="s">
        <v>80</v>
      </c>
      <c r="B32" s="30">
        <v>1</v>
      </c>
      <c r="C32" s="31"/>
      <c r="D32" s="31"/>
      <c r="E32" s="165"/>
      <c r="F32" s="166"/>
      <c r="G32" s="231"/>
      <c r="H32" s="232"/>
    </row>
    <row r="33" spans="1:10" x14ac:dyDescent="0.3">
      <c r="A33" s="229"/>
      <c r="B33" s="32">
        <v>2</v>
      </c>
      <c r="C33" s="33"/>
      <c r="D33" s="33"/>
      <c r="E33" s="167"/>
      <c r="F33" s="168"/>
      <c r="G33" s="233"/>
      <c r="H33" s="234"/>
    </row>
    <row r="34" spans="1:10" x14ac:dyDescent="0.3">
      <c r="A34" s="229"/>
      <c r="B34" s="34">
        <v>3</v>
      </c>
      <c r="C34" s="35"/>
      <c r="D34" s="35"/>
      <c r="E34" s="169"/>
      <c r="F34" s="168"/>
      <c r="G34" s="233"/>
      <c r="H34" s="234"/>
    </row>
    <row r="35" spans="1:10" ht="17.25" thickBot="1" x14ac:dyDescent="0.35">
      <c r="A35" s="229"/>
      <c r="B35" s="36" t="s">
        <v>36</v>
      </c>
      <c r="C35" s="37"/>
      <c r="D35" s="37"/>
      <c r="E35" s="170"/>
      <c r="F35" s="171"/>
      <c r="G35" s="235"/>
      <c r="H35" s="236"/>
    </row>
    <row r="37" spans="1:10" ht="18.75" x14ac:dyDescent="0.3">
      <c r="A37" s="237" t="s">
        <v>37</v>
      </c>
      <c r="B37" s="237"/>
      <c r="C37" s="237"/>
      <c r="D37" s="237"/>
      <c r="E37"/>
      <c r="F37"/>
      <c r="G37"/>
      <c r="H37"/>
    </row>
    <row r="38" spans="1:10" ht="17.25" customHeight="1" x14ac:dyDescent="0.3">
      <c r="A38" s="238" t="s">
        <v>81</v>
      </c>
      <c r="B38" s="238"/>
      <c r="C38" s="238"/>
      <c r="D38" s="238"/>
    </row>
    <row r="39" spans="1:10" ht="17.25" customHeight="1" x14ac:dyDescent="0.3">
      <c r="A39" s="238" t="s">
        <v>57</v>
      </c>
      <c r="B39" s="238"/>
      <c r="C39" s="238"/>
      <c r="D39" s="147" t="s">
        <v>38</v>
      </c>
    </row>
    <row r="40" spans="1:10" x14ac:dyDescent="0.3">
      <c r="A40" s="239" t="s">
        <v>4</v>
      </c>
      <c r="B40" s="239"/>
      <c r="C40" s="239"/>
      <c r="D40" s="173" t="e">
        <f>ROUND(SUM(E20:E23)/COUNT(E20:E23),2)</f>
        <v>#DIV/0!</v>
      </c>
    </row>
    <row r="41" spans="1:10" x14ac:dyDescent="0.3">
      <c r="A41" s="239" t="s">
        <v>5</v>
      </c>
      <c r="B41" s="239"/>
      <c r="C41" s="239"/>
      <c r="D41" s="173" t="e">
        <f>ROUND(SUM(E24:E27)/COUNT(E24:E27),2)</f>
        <v>#DIV/0!</v>
      </c>
    </row>
    <row r="42" spans="1:10" x14ac:dyDescent="0.3">
      <c r="A42" s="239" t="s">
        <v>6</v>
      </c>
      <c r="B42" s="239"/>
      <c r="C42" s="239"/>
      <c r="D42" s="173" t="e">
        <f>ROUND(SUM(E28:E31)/COUNT(E28:E31),2)</f>
        <v>#DIV/0!</v>
      </c>
    </row>
    <row r="43" spans="1:10" x14ac:dyDescent="0.3">
      <c r="A43" s="239" t="s">
        <v>36</v>
      </c>
      <c r="B43" s="239"/>
      <c r="C43" s="239"/>
      <c r="D43" s="173" t="e">
        <f>ROUND(SUM(E32:E35)/COUNT(E32:E35),2)</f>
        <v>#DIV/0!</v>
      </c>
    </row>
    <row r="44" spans="1:10" x14ac:dyDescent="0.3">
      <c r="A44" s="89"/>
      <c r="B44" s="89"/>
      <c r="C44" s="89"/>
      <c r="D44" s="174"/>
    </row>
    <row r="46" spans="1:10" s="90" customFormat="1" ht="16.5" customHeight="1" x14ac:dyDescent="0.3">
      <c r="A46" s="240" t="s">
        <v>84</v>
      </c>
      <c r="B46" s="241"/>
      <c r="C46" s="241"/>
      <c r="D46" s="241"/>
      <c r="E46" s="241"/>
      <c r="F46" s="241"/>
      <c r="I46" s="175"/>
      <c r="J46" s="175"/>
    </row>
    <row r="47" spans="1:10" s="90" customFormat="1" x14ac:dyDescent="0.3">
      <c r="I47" s="175"/>
      <c r="J47" s="175"/>
    </row>
    <row r="49" spans="1:10" x14ac:dyDescent="0.3">
      <c r="A49" s="28" t="s">
        <v>39</v>
      </c>
      <c r="E49" s="158"/>
      <c r="F49" s="29"/>
      <c r="G49" s="94"/>
    </row>
    <row r="50" spans="1:10" x14ac:dyDescent="0.3">
      <c r="A50" s="148"/>
      <c r="B50"/>
      <c r="C50"/>
      <c r="D50"/>
      <c r="E50"/>
      <c r="F50"/>
      <c r="G50"/>
      <c r="H50"/>
    </row>
    <row r="51" spans="1:10" x14ac:dyDescent="0.3">
      <c r="B51" s="91"/>
      <c r="C51" s="91"/>
      <c r="E51" s="176"/>
      <c r="F51" s="92" t="s">
        <v>40</v>
      </c>
      <c r="H51" s="91"/>
    </row>
    <row r="52" spans="1:10" hidden="1" x14ac:dyDescent="0.3">
      <c r="A52" s="149"/>
      <c r="B52"/>
      <c r="C52"/>
      <c r="D52"/>
      <c r="E52"/>
      <c r="F52"/>
      <c r="G52"/>
      <c r="H52"/>
    </row>
    <row r="53" spans="1:10" x14ac:dyDescent="0.3">
      <c r="A53" s="149"/>
      <c r="B53"/>
      <c r="C53"/>
      <c r="D53"/>
      <c r="E53"/>
      <c r="F53"/>
      <c r="G53"/>
      <c r="H53"/>
    </row>
    <row r="54" spans="1:10" x14ac:dyDescent="0.3">
      <c r="A54" s="150" t="s">
        <v>62</v>
      </c>
      <c r="B54"/>
      <c r="C54"/>
      <c r="D54"/>
      <c r="E54"/>
      <c r="F54"/>
      <c r="G54"/>
      <c r="H54"/>
    </row>
    <row r="55" spans="1:10" x14ac:dyDescent="0.3">
      <c r="A55" s="61" t="s">
        <v>58</v>
      </c>
      <c r="B55" s="242" t="s">
        <v>82</v>
      </c>
      <c r="C55" s="242"/>
      <c r="D55" s="242"/>
      <c r="E55" s="242"/>
      <c r="F55" s="242"/>
      <c r="G55" s="242"/>
      <c r="H55" s="242"/>
    </row>
    <row r="56" spans="1:10" x14ac:dyDescent="0.3">
      <c r="A56" s="62" t="s">
        <v>38</v>
      </c>
      <c r="B56" s="242" t="s">
        <v>83</v>
      </c>
      <c r="C56" s="242"/>
      <c r="D56" s="242"/>
      <c r="E56" s="242"/>
      <c r="F56" s="242"/>
      <c r="G56" s="242"/>
      <c r="H56" s="242"/>
    </row>
    <row r="57" spans="1:10" x14ac:dyDescent="0.3">
      <c r="A57" s="87"/>
      <c r="B57" s="87"/>
      <c r="C57" s="87"/>
      <c r="D57" s="87"/>
      <c r="E57" s="177"/>
      <c r="F57" s="87"/>
      <c r="H57" s="87"/>
    </row>
    <row r="58" spans="1:10" s="23" customFormat="1" x14ac:dyDescent="0.3">
      <c r="A58" s="24"/>
      <c r="B58" s="24"/>
      <c r="C58" s="24"/>
      <c r="D58" s="24"/>
      <c r="E58" s="153"/>
      <c r="F58" s="24"/>
      <c r="G58" s="57"/>
      <c r="H58" s="24"/>
      <c r="I58" s="151" t="s">
        <v>118</v>
      </c>
      <c r="J58" s="152" t="s">
        <v>119</v>
      </c>
    </row>
    <row r="59" spans="1:10" s="23" customFormat="1" x14ac:dyDescent="0.3">
      <c r="E59" s="154"/>
      <c r="G59" s="57"/>
      <c r="I59" s="151" t="s">
        <v>120</v>
      </c>
      <c r="J59" s="152"/>
    </row>
    <row r="60" spans="1:10" s="23" customFormat="1" x14ac:dyDescent="0.3">
      <c r="A60" s="224"/>
      <c r="B60" s="224"/>
      <c r="C60" s="224"/>
      <c r="D60" s="224"/>
      <c r="E60" s="224"/>
      <c r="F60" s="224"/>
      <c r="G60" s="224"/>
      <c r="H60" s="224"/>
      <c r="I60" s="151" t="s">
        <v>116</v>
      </c>
      <c r="J60" s="152" t="s">
        <v>117</v>
      </c>
    </row>
    <row r="61" spans="1:10" s="23" customFormat="1" x14ac:dyDescent="0.3">
      <c r="A61" s="24"/>
      <c r="B61" s="24"/>
      <c r="C61" s="24"/>
      <c r="D61" s="24"/>
      <c r="E61" s="153"/>
      <c r="F61" s="24"/>
      <c r="G61" s="57"/>
      <c r="H61" s="24"/>
      <c r="I61" s="151" t="s">
        <v>118</v>
      </c>
      <c r="J61" s="152" t="s">
        <v>119</v>
      </c>
    </row>
    <row r="62" spans="1:10" s="23" customFormat="1" x14ac:dyDescent="0.3">
      <c r="E62" s="154"/>
      <c r="G62" s="57"/>
      <c r="I62" s="151" t="s">
        <v>120</v>
      </c>
      <c r="J62" s="152"/>
    </row>
    <row r="63" spans="1:10" s="23" customFormat="1" x14ac:dyDescent="0.3">
      <c r="E63" s="154"/>
      <c r="G63" s="57"/>
      <c r="I63" s="152"/>
      <c r="J63" s="152"/>
    </row>
    <row r="64" spans="1:10" x14ac:dyDescent="0.3">
      <c r="A64" s="23"/>
      <c r="B64" s="23"/>
      <c r="C64" s="23"/>
      <c r="D64" s="23"/>
      <c r="E64" s="154"/>
      <c r="F64" s="23"/>
      <c r="G64" s="57"/>
      <c r="H64" s="23"/>
      <c r="I64" s="152"/>
      <c r="J64" s="152"/>
    </row>
    <row r="65" spans="1:10" x14ac:dyDescent="0.3">
      <c r="A65" s="23"/>
      <c r="B65" s="23"/>
      <c r="C65" s="23"/>
      <c r="D65" s="23"/>
      <c r="E65" s="154"/>
      <c r="F65" s="23"/>
      <c r="G65" s="57"/>
      <c r="H65" s="23"/>
      <c r="I65" s="152"/>
      <c r="J65" s="152"/>
    </row>
    <row r="66" spans="1:10" x14ac:dyDescent="0.3">
      <c r="A66" s="25"/>
      <c r="B66" s="25"/>
      <c r="C66" s="26"/>
      <c r="D66" s="26"/>
      <c r="E66" s="155"/>
      <c r="F66" s="26"/>
      <c r="G66" s="26"/>
      <c r="H66" s="26"/>
      <c r="I66" s="152"/>
      <c r="J66" s="152"/>
    </row>
    <row r="67" spans="1:10" x14ac:dyDescent="0.3">
      <c r="A67" s="25"/>
      <c r="B67" s="25"/>
      <c r="C67" s="26"/>
      <c r="D67" s="26"/>
      <c r="E67" s="155"/>
      <c r="F67" s="26"/>
      <c r="G67" s="26"/>
      <c r="H67" s="26"/>
      <c r="I67" s="152"/>
      <c r="J67" s="152"/>
    </row>
    <row r="68" spans="1:10" ht="20.25" x14ac:dyDescent="0.3">
      <c r="A68" s="225" t="s">
        <v>123</v>
      </c>
      <c r="B68" s="225"/>
      <c r="C68" s="225"/>
      <c r="D68" s="225"/>
      <c r="E68" s="225"/>
      <c r="F68" s="225"/>
      <c r="G68" s="225"/>
      <c r="H68" s="225"/>
      <c r="I68" s="152"/>
      <c r="J68" s="152"/>
    </row>
    <row r="69" spans="1:10" x14ac:dyDescent="0.3">
      <c r="A69" s="25"/>
      <c r="B69" s="25"/>
      <c r="C69" s="26"/>
      <c r="D69" s="26"/>
      <c r="E69" s="155"/>
      <c r="F69" s="26"/>
      <c r="G69" s="26"/>
      <c r="H69" s="26"/>
      <c r="I69" s="152"/>
      <c r="J69" s="152"/>
    </row>
    <row r="70" spans="1:10" x14ac:dyDescent="0.3">
      <c r="A70" s="25"/>
      <c r="B70" s="25"/>
      <c r="C70" s="26"/>
      <c r="D70" s="26"/>
      <c r="E70" s="155"/>
      <c r="F70" s="26"/>
      <c r="G70" s="26"/>
      <c r="H70" s="26"/>
      <c r="I70" s="152"/>
      <c r="J70" s="152"/>
    </row>
    <row r="71" spans="1:10" ht="18.75" x14ac:dyDescent="0.3">
      <c r="A71" s="226" t="s">
        <v>122</v>
      </c>
      <c r="B71" s="227"/>
      <c r="C71" s="220"/>
      <c r="D71" s="220"/>
      <c r="E71" s="220"/>
      <c r="F71" s="220"/>
      <c r="G71" s="220"/>
      <c r="H71" s="220"/>
      <c r="I71" s="156"/>
      <c r="J71" s="156"/>
    </row>
    <row r="72" spans="1:10" ht="18.75" x14ac:dyDescent="0.3">
      <c r="A72" s="226" t="s">
        <v>32</v>
      </c>
      <c r="B72" s="227"/>
      <c r="C72" s="220"/>
      <c r="D72" s="220"/>
      <c r="E72" s="220"/>
      <c r="F72" s="220"/>
      <c r="G72" s="220"/>
      <c r="H72" s="220"/>
      <c r="I72" s="156"/>
      <c r="J72" s="156"/>
    </row>
    <row r="73" spans="1:10" x14ac:dyDescent="0.3">
      <c r="A73" s="23"/>
      <c r="B73" s="23"/>
      <c r="C73" s="23"/>
      <c r="D73" s="23"/>
      <c r="E73" s="154"/>
      <c r="F73" s="23"/>
      <c r="G73" s="57"/>
      <c r="H73" s="23"/>
      <c r="I73" s="152"/>
      <c r="J73" s="152"/>
    </row>
    <row r="74" spans="1:10" ht="18.75" x14ac:dyDescent="0.3">
      <c r="A74" s="219" t="s">
        <v>33</v>
      </c>
      <c r="B74" s="219"/>
      <c r="C74" s="220"/>
      <c r="D74" s="220"/>
      <c r="E74" s="220"/>
      <c r="F74" s="220"/>
      <c r="G74" s="220"/>
      <c r="H74" s="220"/>
      <c r="I74" s="152"/>
      <c r="J74" s="152"/>
    </row>
    <row r="75" spans="1:10" ht="18.75" x14ac:dyDescent="0.3">
      <c r="A75" s="219" t="s">
        <v>56</v>
      </c>
      <c r="B75" s="219"/>
      <c r="C75" s="220"/>
      <c r="D75" s="220"/>
      <c r="E75" s="220"/>
      <c r="F75" s="220"/>
      <c r="G75" s="220"/>
      <c r="H75" s="220"/>
      <c r="I75" s="152"/>
      <c r="J75" s="152"/>
    </row>
    <row r="76" spans="1:10" ht="23.25" x14ac:dyDescent="0.35">
      <c r="A76" s="27"/>
      <c r="E76" s="158"/>
      <c r="F76" s="93"/>
      <c r="G76" s="94"/>
    </row>
    <row r="77" spans="1:10" ht="19.5" thickBot="1" x14ac:dyDescent="0.35">
      <c r="A77" s="221" t="s">
        <v>34</v>
      </c>
      <c r="B77" s="221"/>
      <c r="C77" s="221"/>
      <c r="D77" s="221"/>
      <c r="E77" s="221"/>
      <c r="F77" s="221"/>
      <c r="G77" s="221"/>
      <c r="H77" s="221"/>
    </row>
    <row r="78" spans="1:10" ht="48" thickBot="1" x14ac:dyDescent="0.35">
      <c r="A78" s="88" t="s">
        <v>72</v>
      </c>
      <c r="B78" s="88" t="s">
        <v>35</v>
      </c>
      <c r="C78" s="88" t="s">
        <v>73</v>
      </c>
      <c r="D78" s="88" t="s">
        <v>74</v>
      </c>
      <c r="E78" s="160" t="s">
        <v>75</v>
      </c>
      <c r="F78" s="161" t="s">
        <v>76</v>
      </c>
      <c r="G78" s="222" t="s">
        <v>15</v>
      </c>
      <c r="H78" s="223"/>
      <c r="I78" s="162"/>
      <c r="J78" s="162"/>
    </row>
    <row r="79" spans="1:10" x14ac:dyDescent="0.3">
      <c r="A79" s="228" t="s">
        <v>77</v>
      </c>
      <c r="B79" s="30">
        <v>1</v>
      </c>
      <c r="C79" s="31"/>
      <c r="D79" s="31"/>
      <c r="E79" s="165"/>
      <c r="F79" s="166"/>
      <c r="G79" s="231"/>
      <c r="H79" s="232"/>
    </row>
    <row r="80" spans="1:10" x14ac:dyDescent="0.3">
      <c r="A80" s="229"/>
      <c r="B80" s="32">
        <v>2</v>
      </c>
      <c r="C80" s="33"/>
      <c r="D80" s="33"/>
      <c r="E80" s="167"/>
      <c r="F80" s="168"/>
      <c r="G80" s="233"/>
      <c r="H80" s="234"/>
    </row>
    <row r="81" spans="1:8" x14ac:dyDescent="0.3">
      <c r="A81" s="229"/>
      <c r="B81" s="34">
        <v>3</v>
      </c>
      <c r="C81" s="35"/>
      <c r="D81" s="35"/>
      <c r="E81" s="169"/>
      <c r="F81" s="168"/>
      <c r="G81" s="233"/>
      <c r="H81" s="234"/>
    </row>
    <row r="82" spans="1:8" ht="17.25" thickBot="1" x14ac:dyDescent="0.35">
      <c r="A82" s="230"/>
      <c r="B82" s="36" t="s">
        <v>36</v>
      </c>
      <c r="C82" s="37"/>
      <c r="D82" s="37"/>
      <c r="E82" s="170"/>
      <c r="F82" s="171"/>
      <c r="G82" s="235"/>
      <c r="H82" s="236"/>
    </row>
    <row r="83" spans="1:8" x14ac:dyDescent="0.3">
      <c r="A83" s="228" t="s">
        <v>78</v>
      </c>
      <c r="B83" s="30">
        <v>1</v>
      </c>
      <c r="C83" s="31"/>
      <c r="D83" s="31"/>
      <c r="E83" s="165"/>
      <c r="F83" s="166"/>
      <c r="G83" s="231"/>
      <c r="H83" s="232"/>
    </row>
    <row r="84" spans="1:8" x14ac:dyDescent="0.3">
      <c r="A84" s="229"/>
      <c r="B84" s="32">
        <v>2</v>
      </c>
      <c r="C84" s="33"/>
      <c r="D84" s="33"/>
      <c r="E84" s="167"/>
      <c r="F84" s="168"/>
      <c r="G84" s="233"/>
      <c r="H84" s="234"/>
    </row>
    <row r="85" spans="1:8" x14ac:dyDescent="0.3">
      <c r="A85" s="229"/>
      <c r="B85" s="34">
        <v>3</v>
      </c>
      <c r="C85" s="35"/>
      <c r="D85" s="35"/>
      <c r="E85" s="169"/>
      <c r="F85" s="168"/>
      <c r="G85" s="233"/>
      <c r="H85" s="234"/>
    </row>
    <row r="86" spans="1:8" ht="17.25" thickBot="1" x14ac:dyDescent="0.35">
      <c r="A86" s="230"/>
      <c r="B86" s="36" t="s">
        <v>36</v>
      </c>
      <c r="C86" s="37"/>
      <c r="D86" s="37"/>
      <c r="E86" s="170"/>
      <c r="F86" s="171"/>
      <c r="G86" s="235"/>
      <c r="H86" s="236"/>
    </row>
    <row r="87" spans="1:8" x14ac:dyDescent="0.3">
      <c r="A87" s="228" t="s">
        <v>79</v>
      </c>
      <c r="B87" s="30">
        <v>1</v>
      </c>
      <c r="C87" s="31"/>
      <c r="D87" s="31"/>
      <c r="E87" s="165"/>
      <c r="F87" s="166"/>
      <c r="G87" s="231"/>
      <c r="H87" s="232"/>
    </row>
    <row r="88" spans="1:8" x14ac:dyDescent="0.3">
      <c r="A88" s="229"/>
      <c r="B88" s="32">
        <v>2</v>
      </c>
      <c r="C88" s="33"/>
      <c r="D88" s="33"/>
      <c r="E88" s="167"/>
      <c r="F88" s="168"/>
      <c r="G88" s="233"/>
      <c r="H88" s="234"/>
    </row>
    <row r="89" spans="1:8" x14ac:dyDescent="0.3">
      <c r="A89" s="229"/>
      <c r="B89" s="34">
        <v>3</v>
      </c>
      <c r="C89" s="35"/>
      <c r="D89" s="35"/>
      <c r="E89" s="169"/>
      <c r="F89" s="168"/>
      <c r="G89" s="233"/>
      <c r="H89" s="234"/>
    </row>
    <row r="90" spans="1:8" ht="17.25" thickBot="1" x14ac:dyDescent="0.35">
      <c r="A90" s="230"/>
      <c r="B90" s="36" t="s">
        <v>36</v>
      </c>
      <c r="C90" s="37"/>
      <c r="D90" s="37"/>
      <c r="E90" s="170"/>
      <c r="F90" s="171"/>
      <c r="G90" s="235"/>
      <c r="H90" s="236"/>
    </row>
    <row r="91" spans="1:8" x14ac:dyDescent="0.3">
      <c r="A91" s="228" t="s">
        <v>80</v>
      </c>
      <c r="B91" s="30">
        <v>1</v>
      </c>
      <c r="C91" s="31"/>
      <c r="D91" s="31"/>
      <c r="E91" s="165"/>
      <c r="F91" s="166"/>
      <c r="G91" s="231"/>
      <c r="H91" s="232"/>
    </row>
    <row r="92" spans="1:8" x14ac:dyDescent="0.3">
      <c r="A92" s="229"/>
      <c r="B92" s="32">
        <v>2</v>
      </c>
      <c r="C92" s="33"/>
      <c r="D92" s="33"/>
      <c r="E92" s="167"/>
      <c r="F92" s="168"/>
      <c r="G92" s="233"/>
      <c r="H92" s="234"/>
    </row>
    <row r="93" spans="1:8" x14ac:dyDescent="0.3">
      <c r="A93" s="229"/>
      <c r="B93" s="34">
        <v>3</v>
      </c>
      <c r="C93" s="35"/>
      <c r="D93" s="35"/>
      <c r="E93" s="169"/>
      <c r="F93" s="168"/>
      <c r="G93" s="233"/>
      <c r="H93" s="234"/>
    </row>
    <row r="94" spans="1:8" ht="17.25" thickBot="1" x14ac:dyDescent="0.35">
      <c r="A94" s="229"/>
      <c r="B94" s="36" t="s">
        <v>36</v>
      </c>
      <c r="C94" s="37"/>
      <c r="D94" s="37"/>
      <c r="E94" s="170"/>
      <c r="F94" s="171"/>
      <c r="G94" s="235"/>
      <c r="H94" s="236"/>
    </row>
    <row r="96" spans="1:8" ht="18.75" x14ac:dyDescent="0.3">
      <c r="A96" s="237" t="s">
        <v>37</v>
      </c>
      <c r="B96" s="237"/>
      <c r="C96" s="237"/>
      <c r="D96" s="237"/>
      <c r="E96"/>
      <c r="F96"/>
      <c r="G96"/>
      <c r="H96"/>
    </row>
    <row r="97" spans="1:10" x14ac:dyDescent="0.3">
      <c r="A97" s="238" t="s">
        <v>81</v>
      </c>
      <c r="B97" s="238"/>
      <c r="C97" s="238"/>
      <c r="D97" s="238"/>
    </row>
    <row r="98" spans="1:10" x14ac:dyDescent="0.3">
      <c r="A98" s="238" t="s">
        <v>57</v>
      </c>
      <c r="B98" s="238"/>
      <c r="C98" s="238"/>
      <c r="D98" s="147" t="s">
        <v>38</v>
      </c>
    </row>
    <row r="99" spans="1:10" x14ac:dyDescent="0.3">
      <c r="A99" s="239" t="s">
        <v>4</v>
      </c>
      <c r="B99" s="239"/>
      <c r="C99" s="239"/>
      <c r="D99" s="173" t="e">
        <f>ROUND(SUM(E79:E82)/COUNT(E79:E82),2)</f>
        <v>#DIV/0!</v>
      </c>
    </row>
    <row r="100" spans="1:10" x14ac:dyDescent="0.3">
      <c r="A100" s="239" t="s">
        <v>5</v>
      </c>
      <c r="B100" s="239"/>
      <c r="C100" s="239"/>
      <c r="D100" s="173" t="e">
        <f>ROUND(SUM(E83:E86)/COUNT(E83:E86),2)</f>
        <v>#DIV/0!</v>
      </c>
    </row>
    <row r="101" spans="1:10" x14ac:dyDescent="0.3">
      <c r="A101" s="239" t="s">
        <v>6</v>
      </c>
      <c r="B101" s="239"/>
      <c r="C101" s="239"/>
      <c r="D101" s="173" t="e">
        <f>ROUND(SUM(E87:E90)/COUNT(E87:E90),2)</f>
        <v>#DIV/0!</v>
      </c>
    </row>
    <row r="102" spans="1:10" x14ac:dyDescent="0.3">
      <c r="A102" s="239" t="s">
        <v>36</v>
      </c>
      <c r="B102" s="239"/>
      <c r="C102" s="239"/>
      <c r="D102" s="173" t="e">
        <f>ROUND(SUM(E91:E94)/COUNT(E91:E94),2)</f>
        <v>#DIV/0!</v>
      </c>
    </row>
    <row r="103" spans="1:10" x14ac:dyDescent="0.3">
      <c r="A103" s="89"/>
      <c r="B103" s="89"/>
      <c r="C103" s="89"/>
      <c r="D103" s="174"/>
    </row>
    <row r="105" spans="1:10" x14ac:dyDescent="0.3">
      <c r="A105" s="240" t="s">
        <v>84</v>
      </c>
      <c r="B105" s="241"/>
      <c r="C105" s="241"/>
      <c r="D105" s="241"/>
      <c r="E105" s="241"/>
      <c r="F105" s="241"/>
      <c r="G105" s="90"/>
      <c r="H105" s="90"/>
      <c r="I105" s="175"/>
      <c r="J105" s="175"/>
    </row>
    <row r="106" spans="1:10" x14ac:dyDescent="0.3">
      <c r="A106" s="90"/>
      <c r="B106" s="90"/>
      <c r="C106" s="90"/>
      <c r="D106" s="90"/>
      <c r="E106" s="90"/>
      <c r="F106" s="90"/>
      <c r="G106" s="90"/>
      <c r="H106" s="90"/>
      <c r="I106" s="175"/>
      <c r="J106" s="175"/>
    </row>
    <row r="108" spans="1:10" x14ac:dyDescent="0.3">
      <c r="A108" s="28" t="s">
        <v>39</v>
      </c>
      <c r="E108" s="158"/>
      <c r="F108" s="29"/>
      <c r="G108" s="94"/>
    </row>
    <row r="109" spans="1:10" x14ac:dyDescent="0.3">
      <c r="A109" s="148"/>
      <c r="B109"/>
      <c r="C109"/>
      <c r="D109"/>
      <c r="E109"/>
      <c r="F109"/>
      <c r="G109"/>
      <c r="H109"/>
    </row>
    <row r="110" spans="1:10" x14ac:dyDescent="0.3">
      <c r="B110" s="91"/>
      <c r="C110" s="91"/>
      <c r="E110" s="176"/>
      <c r="F110" s="92" t="s">
        <v>40</v>
      </c>
      <c r="H110" s="91"/>
    </row>
    <row r="111" spans="1:10" x14ac:dyDescent="0.3">
      <c r="A111" s="149"/>
      <c r="B111"/>
      <c r="C111"/>
      <c r="D111"/>
      <c r="E111"/>
      <c r="F111"/>
      <c r="G111"/>
      <c r="H111"/>
    </row>
    <row r="112" spans="1:10" x14ac:dyDescent="0.3">
      <c r="A112" s="149"/>
      <c r="B112"/>
      <c r="C112"/>
      <c r="D112"/>
      <c r="E112"/>
      <c r="F112"/>
      <c r="G112"/>
      <c r="H112"/>
    </row>
    <row r="113" spans="1:10" x14ac:dyDescent="0.3">
      <c r="A113" s="150" t="s">
        <v>62</v>
      </c>
      <c r="B113"/>
      <c r="C113"/>
      <c r="D113"/>
      <c r="E113"/>
      <c r="F113"/>
      <c r="G113"/>
      <c r="H113"/>
    </row>
    <row r="114" spans="1:10" x14ac:dyDescent="0.3">
      <c r="A114" s="61" t="s">
        <v>58</v>
      </c>
      <c r="B114" s="242" t="s">
        <v>82</v>
      </c>
      <c r="C114" s="242"/>
      <c r="D114" s="242"/>
      <c r="E114" s="242"/>
      <c r="F114" s="242"/>
      <c r="G114" s="242"/>
      <c r="H114" s="242"/>
    </row>
    <row r="115" spans="1:10" x14ac:dyDescent="0.3">
      <c r="A115" s="62" t="s">
        <v>38</v>
      </c>
      <c r="B115" s="242" t="s">
        <v>83</v>
      </c>
      <c r="C115" s="242"/>
      <c r="D115" s="242"/>
      <c r="E115" s="242"/>
      <c r="F115" s="242"/>
      <c r="G115" s="242"/>
      <c r="H115" s="242"/>
    </row>
    <row r="116" spans="1:10" x14ac:dyDescent="0.3">
      <c r="A116" s="87"/>
      <c r="B116" s="87"/>
      <c r="C116" s="87"/>
      <c r="D116" s="87"/>
      <c r="E116" s="177"/>
      <c r="F116" s="87"/>
      <c r="H116" s="87"/>
    </row>
    <row r="117" spans="1:10" x14ac:dyDescent="0.3">
      <c r="A117" s="24"/>
      <c r="B117" s="24"/>
      <c r="C117" s="24"/>
      <c r="D117" s="24"/>
      <c r="E117" s="153"/>
      <c r="F117" s="24"/>
      <c r="G117" s="57"/>
      <c r="H117" s="24"/>
      <c r="I117" s="151" t="s">
        <v>118</v>
      </c>
      <c r="J117" s="152" t="s">
        <v>119</v>
      </c>
    </row>
    <row r="120" spans="1:10" x14ac:dyDescent="0.3">
      <c r="A120" s="224"/>
      <c r="B120" s="224"/>
      <c r="C120" s="224"/>
      <c r="D120" s="224"/>
      <c r="E120" s="224"/>
      <c r="F120" s="224"/>
      <c r="G120" s="224"/>
      <c r="H120" s="224"/>
      <c r="I120" s="151" t="s">
        <v>116</v>
      </c>
      <c r="J120" s="152" t="s">
        <v>117</v>
      </c>
    </row>
    <row r="121" spans="1:10" x14ac:dyDescent="0.3">
      <c r="A121" s="24"/>
      <c r="B121" s="24"/>
      <c r="C121" s="24"/>
      <c r="D121" s="24"/>
      <c r="E121" s="153"/>
      <c r="F121" s="24"/>
      <c r="G121" s="57"/>
      <c r="H121" s="24"/>
      <c r="I121" s="151" t="s">
        <v>118</v>
      </c>
      <c r="J121" s="152" t="s">
        <v>119</v>
      </c>
    </row>
    <row r="122" spans="1:10" x14ac:dyDescent="0.3">
      <c r="A122" s="23"/>
      <c r="B122" s="23"/>
      <c r="C122" s="23"/>
      <c r="D122" s="23"/>
      <c r="E122" s="154"/>
      <c r="F122" s="23"/>
      <c r="G122" s="57"/>
      <c r="H122" s="23"/>
      <c r="I122" s="151" t="s">
        <v>120</v>
      </c>
      <c r="J122" s="152"/>
    </row>
    <row r="123" spans="1:10" x14ac:dyDescent="0.3">
      <c r="A123" s="23"/>
      <c r="B123" s="23"/>
      <c r="C123" s="23"/>
      <c r="D123" s="23"/>
      <c r="E123" s="154"/>
      <c r="F123" s="23"/>
      <c r="G123" s="57"/>
      <c r="H123" s="23"/>
      <c r="I123" s="152"/>
      <c r="J123" s="152"/>
    </row>
    <row r="124" spans="1:10" x14ac:dyDescent="0.3">
      <c r="A124" s="23"/>
      <c r="B124" s="23"/>
      <c r="C124" s="23"/>
      <c r="D124" s="23"/>
      <c r="E124" s="154"/>
      <c r="F124" s="23"/>
      <c r="G124" s="57"/>
      <c r="H124" s="23"/>
      <c r="I124" s="152"/>
      <c r="J124" s="152"/>
    </row>
    <row r="125" spans="1:10" x14ac:dyDescent="0.3">
      <c r="A125" s="23"/>
      <c r="B125" s="23"/>
      <c r="C125" s="23"/>
      <c r="D125" s="23"/>
      <c r="E125" s="154"/>
      <c r="F125" s="23"/>
      <c r="G125" s="57"/>
      <c r="H125" s="23"/>
      <c r="I125" s="152"/>
      <c r="J125" s="152"/>
    </row>
    <row r="126" spans="1:10" x14ac:dyDescent="0.3">
      <c r="A126" s="25"/>
      <c r="B126" s="25"/>
      <c r="C126" s="26"/>
      <c r="D126" s="26"/>
      <c r="E126" s="155"/>
      <c r="F126" s="26"/>
      <c r="G126" s="26"/>
      <c r="H126" s="26"/>
      <c r="I126" s="152"/>
      <c r="J126" s="152"/>
    </row>
    <row r="127" spans="1:10" x14ac:dyDescent="0.3">
      <c r="A127" s="25"/>
      <c r="B127" s="25"/>
      <c r="C127" s="26"/>
      <c r="D127" s="26"/>
      <c r="E127" s="155"/>
      <c r="F127" s="26"/>
      <c r="G127" s="26"/>
      <c r="H127" s="26"/>
      <c r="I127" s="152"/>
      <c r="J127" s="152"/>
    </row>
    <row r="128" spans="1:10" ht="20.25" x14ac:dyDescent="0.3">
      <c r="A128" s="225" t="s">
        <v>124</v>
      </c>
      <c r="B128" s="225"/>
      <c r="C128" s="225"/>
      <c r="D128" s="225"/>
      <c r="E128" s="225"/>
      <c r="F128" s="225"/>
      <c r="G128" s="225"/>
      <c r="H128" s="225"/>
      <c r="I128" s="152"/>
      <c r="J128" s="152"/>
    </row>
    <row r="129" spans="1:10" x14ac:dyDescent="0.3">
      <c r="A129" s="25"/>
      <c r="B129" s="25"/>
      <c r="C129" s="26"/>
      <c r="D129" s="26"/>
      <c r="E129" s="155"/>
      <c r="F129" s="26"/>
      <c r="G129" s="26"/>
      <c r="H129" s="26"/>
      <c r="I129" s="152"/>
      <c r="J129" s="152"/>
    </row>
    <row r="130" spans="1:10" x14ac:dyDescent="0.3">
      <c r="A130" s="25"/>
      <c r="B130" s="25"/>
      <c r="C130" s="26"/>
      <c r="D130" s="26"/>
      <c r="E130" s="155"/>
      <c r="F130" s="26"/>
      <c r="G130" s="26"/>
      <c r="H130" s="26"/>
      <c r="I130" s="152"/>
      <c r="J130" s="152"/>
    </row>
    <row r="131" spans="1:10" ht="18.75" x14ac:dyDescent="0.3">
      <c r="A131" s="226" t="s">
        <v>122</v>
      </c>
      <c r="B131" s="227"/>
      <c r="C131" s="220"/>
      <c r="D131" s="220"/>
      <c r="E131" s="220"/>
      <c r="F131" s="220"/>
      <c r="G131" s="220"/>
      <c r="H131" s="220"/>
      <c r="I131" s="156"/>
      <c r="J131" s="156"/>
    </row>
    <row r="132" spans="1:10" ht="18.75" x14ac:dyDescent="0.3">
      <c r="A132" s="226" t="s">
        <v>32</v>
      </c>
      <c r="B132" s="227"/>
      <c r="C132" s="220"/>
      <c r="D132" s="220"/>
      <c r="E132" s="220"/>
      <c r="F132" s="220"/>
      <c r="G132" s="220"/>
      <c r="H132" s="220"/>
      <c r="I132" s="156"/>
      <c r="J132" s="156"/>
    </row>
    <row r="133" spans="1:10" x14ac:dyDescent="0.3">
      <c r="A133" s="23"/>
      <c r="B133" s="23"/>
      <c r="C133" s="23"/>
      <c r="D133" s="23"/>
      <c r="E133" s="154"/>
      <c r="F133" s="23"/>
      <c r="G133" s="57"/>
      <c r="H133" s="23"/>
      <c r="I133" s="152"/>
      <c r="J133" s="152"/>
    </row>
    <row r="134" spans="1:10" ht="18.75" x14ac:dyDescent="0.3">
      <c r="A134" s="219" t="s">
        <v>33</v>
      </c>
      <c r="B134" s="219"/>
      <c r="C134" s="220"/>
      <c r="D134" s="220"/>
      <c r="E134" s="220"/>
      <c r="F134" s="220"/>
      <c r="G134" s="220"/>
      <c r="H134" s="220"/>
      <c r="I134" s="152"/>
      <c r="J134" s="152"/>
    </row>
    <row r="135" spans="1:10" ht="18.75" x14ac:dyDescent="0.3">
      <c r="A135" s="219" t="s">
        <v>56</v>
      </c>
      <c r="B135" s="219"/>
      <c r="C135" s="220"/>
      <c r="D135" s="220"/>
      <c r="E135" s="220"/>
      <c r="F135" s="220"/>
      <c r="G135" s="220"/>
      <c r="H135" s="220"/>
      <c r="I135" s="152"/>
      <c r="J135" s="152"/>
    </row>
    <row r="136" spans="1:10" ht="23.25" x14ac:dyDescent="0.35">
      <c r="A136" s="27"/>
      <c r="E136" s="158"/>
      <c r="F136" s="93"/>
      <c r="G136" s="94"/>
    </row>
    <row r="137" spans="1:10" ht="19.5" thickBot="1" x14ac:dyDescent="0.35">
      <c r="A137" s="221" t="s">
        <v>34</v>
      </c>
      <c r="B137" s="221"/>
      <c r="C137" s="221"/>
      <c r="D137" s="221"/>
      <c r="E137" s="221"/>
      <c r="F137" s="221"/>
      <c r="G137" s="221"/>
      <c r="H137" s="221"/>
    </row>
    <row r="138" spans="1:10" ht="48" thickBot="1" x14ac:dyDescent="0.35">
      <c r="A138" s="88" t="s">
        <v>72</v>
      </c>
      <c r="B138" s="88" t="s">
        <v>35</v>
      </c>
      <c r="C138" s="88" t="s">
        <v>73</v>
      </c>
      <c r="D138" s="88" t="s">
        <v>74</v>
      </c>
      <c r="E138" s="160" t="s">
        <v>75</v>
      </c>
      <c r="F138" s="161" t="s">
        <v>76</v>
      </c>
      <c r="G138" s="222" t="s">
        <v>15</v>
      </c>
      <c r="H138" s="223"/>
      <c r="I138" s="162"/>
      <c r="J138" s="162"/>
    </row>
    <row r="139" spans="1:10" x14ac:dyDescent="0.3">
      <c r="A139" s="228" t="s">
        <v>77</v>
      </c>
      <c r="B139" s="30">
        <v>1</v>
      </c>
      <c r="C139" s="31"/>
      <c r="D139" s="31"/>
      <c r="E139" s="165"/>
      <c r="F139" s="166"/>
      <c r="G139" s="231"/>
      <c r="H139" s="232"/>
    </row>
    <row r="140" spans="1:10" x14ac:dyDescent="0.3">
      <c r="A140" s="229"/>
      <c r="B140" s="32">
        <v>2</v>
      </c>
      <c r="C140" s="33"/>
      <c r="D140" s="33"/>
      <c r="E140" s="167"/>
      <c r="F140" s="168"/>
      <c r="G140" s="233"/>
      <c r="H140" s="234"/>
    </row>
    <row r="141" spans="1:10" x14ac:dyDescent="0.3">
      <c r="A141" s="229"/>
      <c r="B141" s="34">
        <v>3</v>
      </c>
      <c r="C141" s="35"/>
      <c r="D141" s="35"/>
      <c r="E141" s="169"/>
      <c r="F141" s="168"/>
      <c r="G141" s="233"/>
      <c r="H141" s="234"/>
    </row>
    <row r="142" spans="1:10" ht="17.25" thickBot="1" x14ac:dyDescent="0.35">
      <c r="A142" s="230"/>
      <c r="B142" s="36" t="s">
        <v>36</v>
      </c>
      <c r="C142" s="37"/>
      <c r="D142" s="37"/>
      <c r="E142" s="170"/>
      <c r="F142" s="171"/>
      <c r="G142" s="235"/>
      <c r="H142" s="236"/>
    </row>
    <row r="143" spans="1:10" x14ac:dyDescent="0.3">
      <c r="A143" s="228" t="s">
        <v>78</v>
      </c>
      <c r="B143" s="30">
        <v>1</v>
      </c>
      <c r="C143" s="31"/>
      <c r="D143" s="31"/>
      <c r="E143" s="165"/>
      <c r="F143" s="166"/>
      <c r="G143" s="231"/>
      <c r="H143" s="232"/>
    </row>
    <row r="144" spans="1:10" x14ac:dyDescent="0.3">
      <c r="A144" s="229"/>
      <c r="B144" s="32">
        <v>2</v>
      </c>
      <c r="C144" s="33"/>
      <c r="D144" s="33"/>
      <c r="E144" s="167"/>
      <c r="F144" s="168"/>
      <c r="G144" s="233"/>
      <c r="H144" s="234"/>
    </row>
    <row r="145" spans="1:8" x14ac:dyDescent="0.3">
      <c r="A145" s="229"/>
      <c r="B145" s="34">
        <v>3</v>
      </c>
      <c r="C145" s="35"/>
      <c r="D145" s="35"/>
      <c r="E145" s="169"/>
      <c r="F145" s="168"/>
      <c r="G145" s="233"/>
      <c r="H145" s="234"/>
    </row>
    <row r="146" spans="1:8" ht="17.25" thickBot="1" x14ac:dyDescent="0.35">
      <c r="A146" s="230"/>
      <c r="B146" s="36" t="s">
        <v>36</v>
      </c>
      <c r="C146" s="37"/>
      <c r="D146" s="37"/>
      <c r="E146" s="170"/>
      <c r="F146" s="171"/>
      <c r="G146" s="235"/>
      <c r="H146" s="236"/>
    </row>
    <row r="147" spans="1:8" x14ac:dyDescent="0.3">
      <c r="A147" s="228" t="s">
        <v>79</v>
      </c>
      <c r="B147" s="30">
        <v>1</v>
      </c>
      <c r="C147" s="31"/>
      <c r="D147" s="31"/>
      <c r="E147" s="165"/>
      <c r="F147" s="166"/>
      <c r="G147" s="231"/>
      <c r="H147" s="232"/>
    </row>
    <row r="148" spans="1:8" x14ac:dyDescent="0.3">
      <c r="A148" s="229"/>
      <c r="B148" s="32">
        <v>2</v>
      </c>
      <c r="C148" s="33"/>
      <c r="D148" s="33"/>
      <c r="E148" s="167"/>
      <c r="F148" s="168"/>
      <c r="G148" s="233"/>
      <c r="H148" s="234"/>
    </row>
    <row r="149" spans="1:8" x14ac:dyDescent="0.3">
      <c r="A149" s="229"/>
      <c r="B149" s="34">
        <v>3</v>
      </c>
      <c r="C149" s="35"/>
      <c r="D149" s="35"/>
      <c r="E149" s="169"/>
      <c r="F149" s="168"/>
      <c r="G149" s="233"/>
      <c r="H149" s="234"/>
    </row>
    <row r="150" spans="1:8" ht="17.25" thickBot="1" x14ac:dyDescent="0.35">
      <c r="A150" s="230"/>
      <c r="B150" s="36" t="s">
        <v>36</v>
      </c>
      <c r="C150" s="37"/>
      <c r="D150" s="37"/>
      <c r="E150" s="170"/>
      <c r="F150" s="171"/>
      <c r="G150" s="235"/>
      <c r="H150" s="236"/>
    </row>
    <row r="151" spans="1:8" x14ac:dyDescent="0.3">
      <c r="A151" s="228" t="s">
        <v>80</v>
      </c>
      <c r="B151" s="30">
        <v>1</v>
      </c>
      <c r="C151" s="31"/>
      <c r="D151" s="31"/>
      <c r="E151" s="165"/>
      <c r="F151" s="166"/>
      <c r="G151" s="231"/>
      <c r="H151" s="232"/>
    </row>
    <row r="152" spans="1:8" x14ac:dyDescent="0.3">
      <c r="A152" s="229"/>
      <c r="B152" s="32">
        <v>2</v>
      </c>
      <c r="C152" s="33"/>
      <c r="D152" s="33"/>
      <c r="E152" s="167"/>
      <c r="F152" s="168"/>
      <c r="G152" s="233"/>
      <c r="H152" s="234"/>
    </row>
    <row r="153" spans="1:8" x14ac:dyDescent="0.3">
      <c r="A153" s="229"/>
      <c r="B153" s="34">
        <v>3</v>
      </c>
      <c r="C153" s="35"/>
      <c r="D153" s="35"/>
      <c r="E153" s="169"/>
      <c r="F153" s="168"/>
      <c r="G153" s="233"/>
      <c r="H153" s="234"/>
    </row>
    <row r="154" spans="1:8" ht="17.25" thickBot="1" x14ac:dyDescent="0.35">
      <c r="A154" s="229"/>
      <c r="B154" s="36" t="s">
        <v>36</v>
      </c>
      <c r="C154" s="37"/>
      <c r="D154" s="37"/>
      <c r="E154" s="170"/>
      <c r="F154" s="171"/>
      <c r="G154" s="235"/>
      <c r="H154" s="236"/>
    </row>
    <row r="156" spans="1:8" ht="18.75" x14ac:dyDescent="0.3">
      <c r="A156" s="237" t="s">
        <v>37</v>
      </c>
      <c r="B156" s="237"/>
      <c r="C156" s="237"/>
      <c r="D156" s="237"/>
      <c r="E156"/>
      <c r="F156"/>
      <c r="G156"/>
      <c r="H156"/>
    </row>
    <row r="157" spans="1:8" x14ac:dyDescent="0.3">
      <c r="A157" s="238" t="s">
        <v>81</v>
      </c>
      <c r="B157" s="238"/>
      <c r="C157" s="238"/>
      <c r="D157" s="238"/>
    </row>
    <row r="158" spans="1:8" x14ac:dyDescent="0.3">
      <c r="A158" s="238" t="s">
        <v>57</v>
      </c>
      <c r="B158" s="238"/>
      <c r="C158" s="238"/>
      <c r="D158" s="147" t="s">
        <v>38</v>
      </c>
    </row>
    <row r="159" spans="1:8" x14ac:dyDescent="0.3">
      <c r="A159" s="239" t="s">
        <v>4</v>
      </c>
      <c r="B159" s="239"/>
      <c r="C159" s="239"/>
      <c r="D159" s="173" t="e">
        <f>ROUND(SUM(E139:E142)/COUNT(E139:E142),2)</f>
        <v>#DIV/0!</v>
      </c>
    </row>
    <row r="160" spans="1:8" x14ac:dyDescent="0.3">
      <c r="A160" s="239" t="s">
        <v>5</v>
      </c>
      <c r="B160" s="239"/>
      <c r="C160" s="239"/>
      <c r="D160" s="173" t="e">
        <f>ROUND(SUM(E143:E146)/COUNT(E143:E146),2)</f>
        <v>#DIV/0!</v>
      </c>
    </row>
    <row r="161" spans="1:10" x14ac:dyDescent="0.3">
      <c r="A161" s="239" t="s">
        <v>6</v>
      </c>
      <c r="B161" s="239"/>
      <c r="C161" s="239"/>
      <c r="D161" s="173" t="e">
        <f>ROUND(SUM(E147:E150)/COUNT(E147:E150),2)</f>
        <v>#DIV/0!</v>
      </c>
    </row>
    <row r="162" spans="1:10" x14ac:dyDescent="0.3">
      <c r="A162" s="239" t="s">
        <v>36</v>
      </c>
      <c r="B162" s="239"/>
      <c r="C162" s="239"/>
      <c r="D162" s="173" t="e">
        <f>ROUND(SUM(E151:E154)/COUNT(E151:E154),2)</f>
        <v>#DIV/0!</v>
      </c>
    </row>
    <row r="163" spans="1:10" x14ac:dyDescent="0.3">
      <c r="A163" s="89"/>
      <c r="B163" s="89"/>
      <c r="C163" s="89"/>
      <c r="D163" s="174"/>
    </row>
    <row r="165" spans="1:10" x14ac:dyDescent="0.3">
      <c r="A165" s="240" t="s">
        <v>84</v>
      </c>
      <c r="B165" s="241"/>
      <c r="C165" s="241"/>
      <c r="D165" s="241"/>
      <c r="E165" s="241"/>
      <c r="F165" s="241"/>
      <c r="G165" s="90"/>
      <c r="H165" s="90"/>
      <c r="I165" s="175"/>
      <c r="J165" s="175"/>
    </row>
    <row r="166" spans="1:10" x14ac:dyDescent="0.3">
      <c r="A166" s="90"/>
      <c r="B166" s="90"/>
      <c r="C166" s="90"/>
      <c r="D166" s="90"/>
      <c r="E166" s="90"/>
      <c r="F166" s="90"/>
      <c r="G166" s="90"/>
      <c r="H166" s="90"/>
      <c r="I166" s="175"/>
      <c r="J166" s="175"/>
    </row>
    <row r="168" spans="1:10" x14ac:dyDescent="0.3">
      <c r="A168" s="28" t="s">
        <v>39</v>
      </c>
      <c r="E168" s="158"/>
      <c r="F168" s="29"/>
      <c r="G168" s="94"/>
    </row>
    <row r="169" spans="1:10" x14ac:dyDescent="0.3">
      <c r="A169" s="148"/>
      <c r="B169"/>
      <c r="C169"/>
      <c r="D169"/>
      <c r="E169"/>
      <c r="F169"/>
      <c r="G169"/>
      <c r="H169"/>
    </row>
    <row r="170" spans="1:10" x14ac:dyDescent="0.3">
      <c r="B170" s="91"/>
      <c r="C170" s="91"/>
      <c r="E170" s="176"/>
      <c r="F170" s="92" t="s">
        <v>40</v>
      </c>
      <c r="H170" s="91"/>
    </row>
    <row r="171" spans="1:10" x14ac:dyDescent="0.3">
      <c r="A171" s="149"/>
      <c r="B171"/>
      <c r="C171"/>
      <c r="D171"/>
      <c r="E171"/>
      <c r="F171"/>
      <c r="G171"/>
      <c r="H171"/>
    </row>
    <row r="172" spans="1:10" x14ac:dyDescent="0.3">
      <c r="A172" s="149"/>
      <c r="B172"/>
      <c r="C172"/>
      <c r="D172"/>
      <c r="E172"/>
      <c r="F172"/>
      <c r="G172"/>
      <c r="H172"/>
    </row>
    <row r="173" spans="1:10" x14ac:dyDescent="0.3">
      <c r="A173" s="150" t="s">
        <v>62</v>
      </c>
      <c r="B173"/>
      <c r="C173"/>
      <c r="D173"/>
      <c r="E173"/>
      <c r="F173"/>
      <c r="G173"/>
      <c r="H173"/>
    </row>
    <row r="174" spans="1:10" x14ac:dyDescent="0.3">
      <c r="A174" s="61" t="s">
        <v>58</v>
      </c>
      <c r="B174" s="242" t="s">
        <v>82</v>
      </c>
      <c r="C174" s="242"/>
      <c r="D174" s="242"/>
      <c r="E174" s="242"/>
      <c r="F174" s="242"/>
      <c r="G174" s="242"/>
      <c r="H174" s="242"/>
    </row>
    <row r="175" spans="1:10" x14ac:dyDescent="0.3">
      <c r="A175" s="62" t="s">
        <v>38</v>
      </c>
      <c r="B175" s="242" t="s">
        <v>83</v>
      </c>
      <c r="C175" s="242"/>
      <c r="D175" s="242"/>
      <c r="E175" s="242"/>
      <c r="F175" s="242"/>
      <c r="G175" s="242"/>
      <c r="H175" s="242"/>
    </row>
    <row r="176" spans="1:10" x14ac:dyDescent="0.3">
      <c r="A176" s="87"/>
      <c r="B176" s="87"/>
      <c r="C176" s="87"/>
      <c r="D176" s="87"/>
      <c r="E176" s="177"/>
      <c r="F176" s="87"/>
      <c r="H176" s="87"/>
    </row>
    <row r="177" spans="1:10" x14ac:dyDescent="0.3">
      <c r="A177" s="24"/>
      <c r="B177" s="24"/>
      <c r="C177" s="24"/>
      <c r="D177" s="24"/>
      <c r="E177" s="153"/>
      <c r="F177" s="24"/>
      <c r="G177" s="57"/>
      <c r="H177" s="24"/>
      <c r="I177" s="151" t="s">
        <v>118</v>
      </c>
      <c r="J177" s="152" t="s">
        <v>119</v>
      </c>
    </row>
  </sheetData>
  <mergeCells count="126">
    <mergeCell ref="A165:F165"/>
    <mergeCell ref="B174:H174"/>
    <mergeCell ref="B175:H175"/>
    <mergeCell ref="A157:D157"/>
    <mergeCell ref="A158:C158"/>
    <mergeCell ref="A159:C159"/>
    <mergeCell ref="A160:C160"/>
    <mergeCell ref="A161:C161"/>
    <mergeCell ref="A162:C162"/>
    <mergeCell ref="A151:A154"/>
    <mergeCell ref="G151:H151"/>
    <mergeCell ref="G152:H152"/>
    <mergeCell ref="G153:H153"/>
    <mergeCell ref="G154:H154"/>
    <mergeCell ref="A156:D156"/>
    <mergeCell ref="A143:A146"/>
    <mergeCell ref="G143:H143"/>
    <mergeCell ref="G144:H144"/>
    <mergeCell ref="G145:H145"/>
    <mergeCell ref="G146:H146"/>
    <mergeCell ref="A147:A150"/>
    <mergeCell ref="G147:H147"/>
    <mergeCell ref="G148:H148"/>
    <mergeCell ref="G149:H149"/>
    <mergeCell ref="G150:H150"/>
    <mergeCell ref="A137:H137"/>
    <mergeCell ref="G138:H138"/>
    <mergeCell ref="A139:A142"/>
    <mergeCell ref="G139:H139"/>
    <mergeCell ref="G140:H140"/>
    <mergeCell ref="G141:H141"/>
    <mergeCell ref="G142:H142"/>
    <mergeCell ref="A132:B132"/>
    <mergeCell ref="C132:H132"/>
    <mergeCell ref="A134:B134"/>
    <mergeCell ref="C134:H134"/>
    <mergeCell ref="A135:B135"/>
    <mergeCell ref="C135:H135"/>
    <mergeCell ref="A105:F105"/>
    <mergeCell ref="B114:H114"/>
    <mergeCell ref="B115:H115"/>
    <mergeCell ref="A120:H120"/>
    <mergeCell ref="A128:H128"/>
    <mergeCell ref="A131:B131"/>
    <mergeCell ref="C131:H131"/>
    <mergeCell ref="A97:D97"/>
    <mergeCell ref="A98:C98"/>
    <mergeCell ref="A99:C99"/>
    <mergeCell ref="A100:C100"/>
    <mergeCell ref="A101:C101"/>
    <mergeCell ref="A102:C102"/>
    <mergeCell ref="A91:A94"/>
    <mergeCell ref="G91:H91"/>
    <mergeCell ref="G92:H92"/>
    <mergeCell ref="G93:H93"/>
    <mergeCell ref="G94:H94"/>
    <mergeCell ref="A96:D96"/>
    <mergeCell ref="A83:A86"/>
    <mergeCell ref="G83:H83"/>
    <mergeCell ref="G84:H84"/>
    <mergeCell ref="G85:H85"/>
    <mergeCell ref="G86:H86"/>
    <mergeCell ref="A87:A90"/>
    <mergeCell ref="G87:H87"/>
    <mergeCell ref="G88:H88"/>
    <mergeCell ref="G89:H89"/>
    <mergeCell ref="G90:H90"/>
    <mergeCell ref="A75:B75"/>
    <mergeCell ref="C75:H75"/>
    <mergeCell ref="A77:H77"/>
    <mergeCell ref="G78:H78"/>
    <mergeCell ref="A79:A82"/>
    <mergeCell ref="G79:H79"/>
    <mergeCell ref="G80:H80"/>
    <mergeCell ref="G81:H81"/>
    <mergeCell ref="G82:H82"/>
    <mergeCell ref="A71:B71"/>
    <mergeCell ref="C71:H71"/>
    <mergeCell ref="A72:B72"/>
    <mergeCell ref="C72:H72"/>
    <mergeCell ref="A74:B74"/>
    <mergeCell ref="C74:H74"/>
    <mergeCell ref="A43:C43"/>
    <mergeCell ref="A46:F46"/>
    <mergeCell ref="B55:H55"/>
    <mergeCell ref="B56:H56"/>
    <mergeCell ref="A60:H60"/>
    <mergeCell ref="A68:H68"/>
    <mergeCell ref="A37:D37"/>
    <mergeCell ref="A38:D38"/>
    <mergeCell ref="A39:C39"/>
    <mergeCell ref="A40:C40"/>
    <mergeCell ref="A41:C41"/>
    <mergeCell ref="A42:C42"/>
    <mergeCell ref="A28:A31"/>
    <mergeCell ref="G28:H28"/>
    <mergeCell ref="G29:H29"/>
    <mergeCell ref="G30:H30"/>
    <mergeCell ref="G31:H31"/>
    <mergeCell ref="A32:A35"/>
    <mergeCell ref="G32:H32"/>
    <mergeCell ref="G33:H33"/>
    <mergeCell ref="G34:H34"/>
    <mergeCell ref="G35:H35"/>
    <mergeCell ref="A20:A23"/>
    <mergeCell ref="G20:H20"/>
    <mergeCell ref="G21:H21"/>
    <mergeCell ref="G22:H22"/>
    <mergeCell ref="G23:H23"/>
    <mergeCell ref="A24:A27"/>
    <mergeCell ref="G24:H24"/>
    <mergeCell ref="G25:H25"/>
    <mergeCell ref="G26:H26"/>
    <mergeCell ref="G27:H27"/>
    <mergeCell ref="A15:B15"/>
    <mergeCell ref="C15:H15"/>
    <mergeCell ref="A16:B16"/>
    <mergeCell ref="C16:H16"/>
    <mergeCell ref="A18:H18"/>
    <mergeCell ref="G19:H19"/>
    <mergeCell ref="A1:H1"/>
    <mergeCell ref="A9:H9"/>
    <mergeCell ref="A12:B12"/>
    <mergeCell ref="C12:H12"/>
    <mergeCell ref="A13:B13"/>
    <mergeCell ref="C13:H13"/>
  </mergeCells>
  <dataValidations count="1">
    <dataValidation type="list" allowBlank="1" showInputMessage="1" showErrorMessage="1" sqref="F20:F35 F79:F94 F139:F154">
      <formula1>$I$1:$I$3</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32"/>
  <sheetViews>
    <sheetView zoomScale="90" zoomScaleNormal="90" zoomScaleSheetLayoutView="85" workbookViewId="0">
      <selection activeCell="S17" sqref="S17"/>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45" t="s">
        <v>125</v>
      </c>
      <c r="B2" s="245"/>
      <c r="C2" s="245"/>
      <c r="D2" s="245"/>
      <c r="E2" s="245"/>
      <c r="F2" s="245"/>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64" t="s">
        <v>11</v>
      </c>
      <c r="B11" s="264"/>
      <c r="C11" s="264"/>
      <c r="D11" s="264"/>
      <c r="E11" s="264"/>
      <c r="F11" s="264"/>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67"/>
      <c r="C14" s="267"/>
      <c r="D14" s="267"/>
      <c r="E14" s="267"/>
      <c r="F14" s="267"/>
      <c r="G14" s="5"/>
      <c r="H14" s="5"/>
      <c r="I14" s="5"/>
      <c r="J14" s="5"/>
      <c r="K14" s="5"/>
      <c r="L14" s="5"/>
      <c r="M14" s="5"/>
      <c r="N14" s="5"/>
      <c r="O14" s="6"/>
      <c r="P14" s="6"/>
      <c r="Q14" s="6"/>
      <c r="R14" s="6"/>
    </row>
    <row r="15" spans="1:18" ht="20.25" customHeight="1" x14ac:dyDescent="0.4">
      <c r="A15" s="14" t="s">
        <v>1</v>
      </c>
      <c r="B15" s="267"/>
      <c r="C15" s="267"/>
      <c r="D15" s="267"/>
      <c r="E15" s="267"/>
      <c r="F15" s="267"/>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268" t="s">
        <v>143</v>
      </c>
      <c r="B17" s="268"/>
      <c r="C17" s="268"/>
      <c r="D17" s="268"/>
      <c r="E17" s="268"/>
      <c r="F17" s="268"/>
      <c r="G17" s="7"/>
      <c r="H17" s="7"/>
      <c r="I17" s="7"/>
      <c r="J17" s="7"/>
      <c r="K17" s="7"/>
      <c r="L17" s="7"/>
      <c r="M17" s="7"/>
      <c r="N17" s="7"/>
      <c r="O17" s="7"/>
      <c r="P17" s="7"/>
    </row>
    <row r="18" spans="1:16" ht="70.5" customHeight="1" thickBot="1" x14ac:dyDescent="0.3">
      <c r="A18" s="21" t="s">
        <v>21</v>
      </c>
      <c r="B18" s="15" t="s">
        <v>144</v>
      </c>
      <c r="C18" s="15" t="s">
        <v>18</v>
      </c>
      <c r="D18" s="265" t="s">
        <v>13</v>
      </c>
      <c r="E18" s="266"/>
      <c r="F18" s="15" t="s">
        <v>10</v>
      </c>
      <c r="G18" s="8"/>
      <c r="H18" s="8"/>
      <c r="I18" s="8"/>
      <c r="J18" s="8"/>
      <c r="K18" s="8"/>
      <c r="L18" s="8"/>
      <c r="M18" s="8"/>
      <c r="N18" s="8"/>
      <c r="O18" s="7"/>
      <c r="P18" s="7"/>
    </row>
    <row r="19" spans="1:16" ht="18.95" customHeight="1" x14ac:dyDescent="0.25">
      <c r="A19" s="250" t="s">
        <v>27</v>
      </c>
      <c r="B19" s="16" t="s">
        <v>7</v>
      </c>
      <c r="C19" s="16">
        <v>5</v>
      </c>
      <c r="D19" s="248" t="s">
        <v>28</v>
      </c>
      <c r="E19" s="249"/>
      <c r="F19" s="255" t="s">
        <v>26</v>
      </c>
      <c r="G19" s="22"/>
      <c r="H19" s="22"/>
      <c r="I19" s="22"/>
      <c r="J19" s="22"/>
      <c r="K19" s="22"/>
      <c r="L19" s="22"/>
      <c r="M19" s="22"/>
      <c r="N19" s="22"/>
      <c r="O19" s="7"/>
      <c r="P19" s="7"/>
    </row>
    <row r="20" spans="1:16" ht="18.95" customHeight="1" x14ac:dyDescent="0.25">
      <c r="A20" s="251"/>
      <c r="B20" s="17" t="s">
        <v>8</v>
      </c>
      <c r="C20" s="17">
        <v>10</v>
      </c>
      <c r="D20" s="253" t="s">
        <v>29</v>
      </c>
      <c r="E20" s="254"/>
      <c r="F20" s="256"/>
      <c r="G20" s="22"/>
      <c r="H20" s="22"/>
      <c r="I20" s="22"/>
      <c r="J20" s="22"/>
      <c r="K20" s="22"/>
      <c r="L20" s="22"/>
      <c r="M20" s="22"/>
      <c r="N20" s="22"/>
      <c r="O20" s="7"/>
      <c r="P20" s="7"/>
    </row>
    <row r="21" spans="1:16" ht="18.95" customHeight="1" thickBot="1" x14ac:dyDescent="0.3">
      <c r="A21" s="252"/>
      <c r="B21" s="18" t="s">
        <v>9</v>
      </c>
      <c r="C21" s="18">
        <v>15</v>
      </c>
      <c r="D21" s="246" t="s">
        <v>30</v>
      </c>
      <c r="E21" s="247"/>
      <c r="F21" s="257"/>
      <c r="G21" s="22"/>
      <c r="H21" s="22"/>
      <c r="I21" s="22"/>
      <c r="J21" s="22"/>
      <c r="K21" s="22"/>
      <c r="L21" s="22"/>
      <c r="M21" s="22"/>
      <c r="N21" s="22"/>
      <c r="O21" s="7"/>
      <c r="P21" s="7"/>
    </row>
    <row r="22" spans="1:16" x14ac:dyDescent="0.25">
      <c r="A22" s="12"/>
      <c r="B22" s="12"/>
      <c r="C22" s="12"/>
      <c r="D22" s="12"/>
      <c r="E22" s="12"/>
      <c r="F22" s="12"/>
      <c r="G22" s="7"/>
      <c r="H22" s="7"/>
      <c r="I22" s="7"/>
      <c r="J22" s="7"/>
      <c r="K22" s="7"/>
      <c r="L22" s="7"/>
      <c r="M22" s="7"/>
      <c r="N22" s="7"/>
      <c r="O22" s="7"/>
      <c r="P22" s="7"/>
    </row>
    <row r="23" spans="1:16" ht="226.15" customHeight="1" x14ac:dyDescent="0.25">
      <c r="A23" s="258" t="s">
        <v>145</v>
      </c>
      <c r="B23" s="259"/>
      <c r="C23" s="259"/>
      <c r="D23" s="259"/>
      <c r="E23" s="259"/>
      <c r="F23" s="259"/>
      <c r="G23" s="7"/>
      <c r="H23" s="7"/>
      <c r="I23" s="7"/>
      <c r="J23" s="7"/>
      <c r="K23" s="7"/>
      <c r="L23" s="7"/>
      <c r="M23" s="7"/>
      <c r="N23" s="7"/>
      <c r="O23" s="7"/>
      <c r="P23" s="7"/>
    </row>
    <row r="24" spans="1:16" ht="30" customHeight="1" thickBot="1" x14ac:dyDescent="0.3">
      <c r="A24" s="260" t="s">
        <v>17</v>
      </c>
      <c r="B24" s="261"/>
      <c r="C24" s="261"/>
      <c r="D24" s="261"/>
      <c r="E24" s="261"/>
      <c r="F24" s="261"/>
      <c r="G24" s="7"/>
      <c r="H24" s="7"/>
      <c r="I24" s="7"/>
      <c r="J24" s="7"/>
      <c r="K24" s="7"/>
      <c r="L24" s="7"/>
      <c r="M24" s="7"/>
      <c r="N24" s="7"/>
      <c r="O24" s="7"/>
      <c r="P24" s="7"/>
    </row>
    <row r="25" spans="1:16" ht="33" customHeight="1" x14ac:dyDescent="0.25">
      <c r="A25" s="243" t="s">
        <v>146</v>
      </c>
      <c r="B25" s="244"/>
      <c r="C25" s="262">
        <f>'Podrobný rozpočet projektu '!G27</f>
        <v>0</v>
      </c>
      <c r="D25" s="263"/>
      <c r="E25" s="263"/>
      <c r="F25" s="263"/>
      <c r="G25" s="7"/>
      <c r="H25" s="13" t="e">
        <f>C25+#REF!</f>
        <v>#REF!</v>
      </c>
      <c r="I25" s="7" t="e">
        <f>C25/H25</f>
        <v>#REF!</v>
      </c>
      <c r="J25" s="7"/>
      <c r="K25" s="7"/>
      <c r="L25" s="7"/>
      <c r="M25" s="7"/>
      <c r="N25" s="7"/>
      <c r="O25" s="7"/>
      <c r="P25" s="7"/>
    </row>
    <row r="26" spans="1:16" ht="30.75" customHeight="1" thickBot="1" x14ac:dyDescent="0.3">
      <c r="A26" s="269" t="s">
        <v>31</v>
      </c>
      <c r="B26" s="270"/>
      <c r="C26" s="271"/>
      <c r="D26" s="272"/>
      <c r="E26" s="272"/>
      <c r="F26" s="272"/>
      <c r="G26" s="7"/>
      <c r="H26" s="7"/>
      <c r="I26" s="7"/>
      <c r="J26" s="7"/>
      <c r="K26" s="7"/>
      <c r="L26" s="7"/>
      <c r="M26" s="7"/>
      <c r="N26" s="7"/>
      <c r="O26" s="7"/>
      <c r="P26" s="7"/>
    </row>
    <row r="27" spans="1:16" ht="27.75" customHeight="1" thickBot="1" x14ac:dyDescent="0.3">
      <c r="A27" s="273" t="s">
        <v>16</v>
      </c>
      <c r="B27" s="274"/>
      <c r="C27" s="275" t="e">
        <f>C25/C26</f>
        <v>#DIV/0!</v>
      </c>
      <c r="D27" s="276"/>
      <c r="E27" s="276"/>
      <c r="F27" s="276"/>
      <c r="G27" s="7"/>
      <c r="H27" s="7"/>
      <c r="I27" s="7"/>
      <c r="J27" s="7"/>
      <c r="K27" s="7"/>
      <c r="L27" s="7"/>
      <c r="M27" s="7"/>
      <c r="N27" s="7"/>
      <c r="O27" s="7"/>
      <c r="P27" s="7"/>
    </row>
    <row r="28" spans="1:16" ht="15.75" customHeight="1" x14ac:dyDescent="0.25">
      <c r="E28" s="4"/>
      <c r="F28" s="4"/>
    </row>
    <row r="29" spans="1:16" ht="15.75" customHeight="1" x14ac:dyDescent="0.25">
      <c r="E29" s="11"/>
      <c r="F29" s="11"/>
    </row>
    <row r="30" spans="1:16" ht="15.75" customHeight="1" x14ac:dyDescent="0.25">
      <c r="B30" s="2"/>
      <c r="C30" s="2"/>
      <c r="D30" s="2"/>
      <c r="E30" s="11"/>
      <c r="F30" s="11"/>
      <c r="G30" s="2"/>
      <c r="H30" s="2"/>
      <c r="I30" s="2"/>
      <c r="J30" s="2"/>
      <c r="K30" s="2"/>
    </row>
    <row r="31" spans="1:16" ht="15.75" x14ac:dyDescent="0.25">
      <c r="A31" s="19"/>
      <c r="B31" s="63"/>
      <c r="C31" s="277"/>
      <c r="D31" s="277"/>
      <c r="E31" s="277"/>
      <c r="F31" s="277"/>
      <c r="G31" s="2"/>
      <c r="H31" s="2"/>
      <c r="I31" s="2"/>
      <c r="J31" s="2"/>
      <c r="K31" s="2"/>
    </row>
    <row r="32" spans="1:16" ht="15.75" x14ac:dyDescent="0.25">
      <c r="A32" s="20"/>
      <c r="B32" s="20"/>
      <c r="C32" s="20"/>
      <c r="D32" s="20"/>
      <c r="E32" s="20"/>
      <c r="F32" s="20"/>
    </row>
  </sheetData>
  <sheetProtection formatCells="0" selectLockedCells="1"/>
  <mergeCells count="20">
    <mergeCell ref="A26:B26"/>
    <mergeCell ref="C26:F26"/>
    <mergeCell ref="A27:B27"/>
    <mergeCell ref="C27:F27"/>
    <mergeCell ref="C31:F31"/>
    <mergeCell ref="A25:B25"/>
    <mergeCell ref="A2:F2"/>
    <mergeCell ref="D21:E21"/>
    <mergeCell ref="D19:E19"/>
    <mergeCell ref="A19:A21"/>
    <mergeCell ref="D20:E20"/>
    <mergeCell ref="F19:F21"/>
    <mergeCell ref="A23:F23"/>
    <mergeCell ref="A24:F24"/>
    <mergeCell ref="C25:F25"/>
    <mergeCell ref="A11:F11"/>
    <mergeCell ref="D18:E18"/>
    <mergeCell ref="B14:F14"/>
    <mergeCell ref="B15:F15"/>
    <mergeCell ref="A17:F17"/>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 - nový</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2021-08-18T11:46:39Z</cp:lastPrinted>
  <dcterms:created xsi:type="dcterms:W3CDTF">2015-05-13T12:53:37Z</dcterms:created>
  <dcterms:modified xsi:type="dcterms:W3CDTF">2022-03-31T11:47:39Z</dcterms:modified>
</cp:coreProperties>
</file>