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15" yWindow="45" windowWidth="28830" windowHeight="6195"/>
  </bookViews>
  <sheets>
    <sheet name="Podrobný rozpočet projektu " sheetId="7" r:id="rId1"/>
    <sheet name="Prieskum trhu" sheetId="6" r:id="rId2"/>
    <sheet name="Value for Money" sheetId="4" r:id="rId3"/>
  </sheets>
  <externalReferences>
    <externalReference r:id="rId4"/>
  </externalReferences>
  <definedNames>
    <definedName name="_ftn1" localSheetId="2">'Value for Money'!#REF!</definedName>
    <definedName name="_ftn2" localSheetId="2">'Value for Money'!#REF!</definedName>
    <definedName name="DPH" localSheetId="0">'[1]Value for Money'!#REF!</definedName>
    <definedName name="DPH">'Value for Money'!#REF!</definedName>
    <definedName name="ghghjgh" localSheetId="0">#REF!</definedName>
    <definedName name="ghghjgh">#REF!</definedName>
    <definedName name="hjkz" localSheetId="0">#REF!</definedName>
    <definedName name="hjkz">#REF!</definedName>
    <definedName name="_xlnm.Print_Area" localSheetId="0">'Podrobný rozpočet projektu '!$A$1:$K$48</definedName>
    <definedName name="_xlnm.Print_Area" localSheetId="1">'Prieskum trhu'!$A:$J</definedName>
    <definedName name="_xlnm.Print_Area" localSheetId="2">'Value for Money'!$A$1:$F$28</definedName>
  </definedNames>
  <calcPr calcId="145621"/>
</workbook>
</file>

<file path=xl/calcChain.xml><?xml version="1.0" encoding="utf-8"?>
<calcChain xmlns="http://schemas.openxmlformats.org/spreadsheetml/2006/main">
  <c r="E39" i="6" l="1"/>
  <c r="G16" i="7" l="1"/>
  <c r="H16" i="7" s="1"/>
  <c r="G15" i="7"/>
  <c r="H15" i="7" s="1"/>
  <c r="E142" i="6" l="1"/>
  <c r="E89" i="6"/>
  <c r="G30" i="7" l="1"/>
  <c r="H30" i="7" s="1"/>
  <c r="G31" i="7"/>
  <c r="H31" i="7" s="1"/>
  <c r="G32" i="7" l="1"/>
  <c r="H32" i="7" s="1"/>
  <c r="G29" i="7"/>
  <c r="H29" i="7" s="1"/>
  <c r="G28" i="7"/>
  <c r="H28" i="7" s="1"/>
  <c r="G27" i="7"/>
  <c r="H27" i="7" s="1"/>
  <c r="G26" i="7"/>
  <c r="H26" i="7" s="1"/>
  <c r="G19" i="7"/>
  <c r="H19" i="7" s="1"/>
  <c r="G18" i="7"/>
  <c r="H18" i="7" s="1"/>
  <c r="G17" i="7"/>
  <c r="H17" i="7" s="1"/>
  <c r="H20" i="7" l="1"/>
  <c r="H33" i="7"/>
  <c r="G33" i="7"/>
  <c r="G20" i="7"/>
  <c r="H34" i="7" l="1"/>
  <c r="G34" i="7"/>
  <c r="C25" i="4" l="1"/>
  <c r="H25" i="4" l="1"/>
  <c r="I26" i="4" s="1"/>
  <c r="C27" i="4"/>
  <c r="I25" i="4" l="1"/>
</calcChain>
</file>

<file path=xl/comments1.xml><?xml version="1.0" encoding="utf-8"?>
<comments xmlns="http://schemas.openxmlformats.org/spreadsheetml/2006/main">
  <authors>
    <author>Serbinova</author>
    <author>MŽP</author>
    <author>Balalová Danka</author>
  </authors>
  <commentList>
    <comment ref="A9" author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každú zákazku, ktorá je/bude predmetom samostatného verejného obstarávania. 
V prípade ak je zákazka rozdelená na časti, žiadateľ predkladá len jeden záznam z vyhodnotenia prieskumu trhu v ktorom určí cenu podľa rozdelených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C15" authorId="1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9" authorId="2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skutočnosť.Upozorňujeme žiadateľa, že nepredloženie cenovej ponuky zo strany potencionálneho dodávateľa, uvedené v rámci prieskumu trhu, nevstupuje do minimálne stanoveného počtu cenových ponúk (minimálne 3 cenové ponuky).
- V prípade, ak žiadateľ vykonal prieskum trhu z menej ako 3 cenových ponúk je povinný do poznámky v rámci predmetnej zákazky resp. časti zákazky, uviesť relevantné zdôvodnenie.
</t>
        </r>
      </text>
    </comment>
    <comment ref="C65" authorId="1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69" authorId="2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  <comment ref="C118" authorId="1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22" authorId="2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</commentList>
</comments>
</file>

<file path=xl/sharedStrings.xml><?xml version="1.0" encoding="utf-8"?>
<sst xmlns="http://schemas.openxmlformats.org/spreadsheetml/2006/main" count="262" uniqueCount="134">
  <si>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</si>
  <si>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</si>
  <si>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</si>
  <si>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</si>
  <si>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</si>
  <si>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</si>
  <si>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</si>
  <si>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nízka</t>
  </si>
  <si>
    <t>stredná</t>
  </si>
  <si>
    <t>vysoká</t>
  </si>
  <si>
    <t>Merateľný ukazovateľ</t>
  </si>
  <si>
    <t>Predmet projektu</t>
  </si>
  <si>
    <t>Príspevok projektu k špecifickému cieľu OP KŽP - princíp Value for Money</t>
  </si>
  <si>
    <t xml:space="preserve">Spôsob stanovenia výšky výdavku </t>
  </si>
  <si>
    <t>022 Samostatné hnuteľné veci a súbory hnuteľných vecí</t>
  </si>
  <si>
    <t>oprávnený výdavok</t>
  </si>
  <si>
    <t>Poznámka</t>
  </si>
  <si>
    <t>Celkové oprávnené výdavky na hlavné aktivity bez DPH (EUR)</t>
  </si>
  <si>
    <t>013 Softvér</t>
  </si>
  <si>
    <t>014 Oceniteľné práva</t>
  </si>
  <si>
    <t>Výpočet hodnoty Value for Money</t>
  </si>
  <si>
    <t>Miera príspevku projektu 
k špecifickému cieľu</t>
  </si>
  <si>
    <t>Počet bodov 
v odbornom hodnotení 
za kritérium 1.2</t>
  </si>
  <si>
    <t>Skupina výdavkov</t>
  </si>
  <si>
    <t>Spôsob stanovenia výšky výdavku</t>
  </si>
  <si>
    <t>Hlavná aktivita projektu</t>
  </si>
  <si>
    <t>Zdôvodnenie nevyhnutnosti výdavku</t>
  </si>
  <si>
    <t>Opis predmetu zákazky + parametre</t>
  </si>
  <si>
    <t>Podrobný rozpočet projektu</t>
  </si>
  <si>
    <t>Por. číslo výdavku</t>
  </si>
  <si>
    <t>Merná jednotka</t>
  </si>
  <si>
    <t>Počet jednotiek</t>
  </si>
  <si>
    <t>Jednotková cena bez DPH 
(EUR)</t>
  </si>
  <si>
    <t>Vecný popis výdavku</t>
  </si>
  <si>
    <t>Poradové číslo výdavku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</si>
  <si>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</si>
  <si>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t>Jednotková cena bez DPH (EUR)</t>
  </si>
  <si>
    <t>Príloha č. 4 ŽoNFP -  Podporná dokumentácia k oprávnenosti výdavkov</t>
  </si>
  <si>
    <t>Príloha č. 4 ŽoNFP - Podporná dokumentácia k oprávnenosti výdavkov</t>
  </si>
  <si>
    <t>Limitné hodnoty
(EUR/počet)</t>
  </si>
  <si>
    <t>Oprávnený výdavok
bez DPH  
(EUR)</t>
  </si>
  <si>
    <t>Oprávnený výdavok 
s DPH
(EUR)</t>
  </si>
  <si>
    <t>1.n</t>
  </si>
  <si>
    <t>SPOLU hlavná aktivita projektu (celkové oprávnené priame výdavky projektu) :</t>
  </si>
  <si>
    <t>521 Mzdové výdavky</t>
  </si>
  <si>
    <t>mesiac</t>
  </si>
  <si>
    <t>hodina</t>
  </si>
  <si>
    <t>Projektový manažér - externý</t>
  </si>
  <si>
    <t>518 Ostatné služby</t>
  </si>
  <si>
    <t>Plagát</t>
  </si>
  <si>
    <t>ks</t>
  </si>
  <si>
    <t xml:space="preserve">Publikovanie článku o projekte </t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</si>
  <si>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projektu)</t>
    </r>
  </si>
  <si>
    <r>
      <t xml:space="preserve"> S P O L U </t>
    </r>
    <r>
      <rPr>
        <i/>
        <sz val="14"/>
        <rFont val="Arial Narrow"/>
        <family val="2"/>
        <charset val="238"/>
      </rPr>
      <t>(celkové oprávnené výdavky projektu)</t>
    </r>
  </si>
  <si>
    <t>112 Zásoby</t>
  </si>
  <si>
    <t>503 Spotreba ostatných neskladovateľných dodávok</t>
  </si>
  <si>
    <t>512 Cestovné náhrady</t>
  </si>
  <si>
    <t>VO nebolo ukončené uzavretím zmluvy s úspešným uchádzačom. Výška výdavku bola stanovená na základe prieskumu trhu v zmysle predloženého záznamu z vyhodnotenia prieskumu trhu.</t>
  </si>
  <si>
    <r>
      <t>VO nebolo ukončené. Spôsob stanovenia výšky výdavku je uvedený v poli "</t>
    </r>
    <r>
      <rPr>
        <i/>
        <sz val="11"/>
        <color theme="0" tint="-0.34998626667073579"/>
        <rFont val="Arial Narrow"/>
        <family val="2"/>
        <charset val="238"/>
      </rPr>
      <t>Vecný popis výdavku</t>
    </r>
    <r>
      <rPr>
        <sz val="11"/>
        <color theme="0" tint="-0.34998626667073579"/>
        <rFont val="Arial Narrow"/>
        <family val="2"/>
        <charset val="238"/>
      </rPr>
      <t xml:space="preserve">" </t>
    </r>
  </si>
  <si>
    <t xml:space="preserve">VO bolo ukončené. Výška výdavku bola stanovená na základe uzavretej zmluvy s úspešným uchádzačom a v súlade s údajmi, ktoré sú uvedené v tabuľke č. 12 formulára ŽoNFP - Verejné obstarávanie.   </t>
  </si>
  <si>
    <t>Výška výdavku je stanovená iným spôsobom. Podrobný popis je uvedený v poli "Vecný popis výdavku"</t>
  </si>
  <si>
    <t xml:space="preserve">Výška výdavku bola stanovená na základe znaleckého alebo odborného posudku. </t>
  </si>
  <si>
    <t>Informačné aktivity v oblasti odpadov</t>
  </si>
  <si>
    <t>Informačné aktivity v oblasti vôd a vodného hospodárstva</t>
  </si>
  <si>
    <t>Informačné aktivity v oblasti ochrany prírody a krajiny</t>
  </si>
  <si>
    <t>Informačné aktivity v oblasti ochrany ovzdušia a IPKZ</t>
  </si>
  <si>
    <t>Stála tabuľa</t>
  </si>
  <si>
    <t>áno</t>
  </si>
  <si>
    <t>nie</t>
  </si>
  <si>
    <t>Záznam žiadateľa z vyhodnotenia prieskumu trhu č. 1</t>
  </si>
  <si>
    <t>Názov aktivity projektu:</t>
  </si>
  <si>
    <t>Názov predmetu zákazky</t>
  </si>
  <si>
    <t>Sumarizačná tabuľka prieskum trhu</t>
  </si>
  <si>
    <t>Názov zákazky resp.  časti zákazky 
(samostatného funkčnéo celku)
v zmysle Opisu predmetu zákazky</t>
  </si>
  <si>
    <t>Cenová ponuka č.</t>
  </si>
  <si>
    <t>Názov a sídlo 
oslovených potenciálnych dodávateľov</t>
  </si>
  <si>
    <r>
      <t xml:space="preserve">Názov funkčného celku v zmysle predloženej                                  </t>
    </r>
    <r>
      <rPr>
        <b/>
        <sz val="12"/>
        <color theme="1"/>
        <rFont val="Arial Narrow"/>
        <family val="2"/>
        <charset val="238"/>
      </rPr>
      <t>cenovej ponuky</t>
    </r>
  </si>
  <si>
    <t>Dátum predloženia cenovej ponuky</t>
  </si>
  <si>
    <t>Cena bez DPH</t>
  </si>
  <si>
    <t>Cena s DPH</t>
  </si>
  <si>
    <t>Potenciálny dodávateľ je resp. nie je platca DPH</t>
  </si>
  <si>
    <t>Potenciálny dodávateľ splnil resp. nesplnil požiadavky prieskumu trhu</t>
  </si>
  <si>
    <t>...</t>
  </si>
  <si>
    <t>Vyhodnotenie prieskum trhu</t>
  </si>
  <si>
    <t>Názov zákazky resp.  časti zákazky (samostatného funkčnéo celku)</t>
  </si>
  <si>
    <t>Spôsob vyhodnotenia prieskumu trhu</t>
  </si>
  <si>
    <t>priemerná cena</t>
  </si>
  <si>
    <t>V......................................dňa.....................</t>
  </si>
  <si>
    <t>štatutárny orgán žiadateľa</t>
  </si>
  <si>
    <t>Upozornenie:</t>
  </si>
  <si>
    <t>Názov zákazky resp.  časti zákazky</t>
  </si>
  <si>
    <t>Žiadateľ názov zákazky resp. názov časti zákazky, ak zákazka časti obsahuje, pričom zákazka resp. časť zákazky tvorí samostatný funkčný celok. Rozdelenie zákazky na časti je uvedené v ust. § 28 ZVO.</t>
  </si>
  <si>
    <t>Ak potenciálny dodávateľ nie je platca DPH, žiadateľ v stĺpci Cena s DPH  uvedie rovnakú cenu ako v stĺpci "Cena bez DPH" resp. neuvedie žiadnu hodnotu.</t>
  </si>
  <si>
    <t>Cena bez DPH, Cena s DPH</t>
  </si>
  <si>
    <t>Ceny žiadateľ uvádza s presnosťou na dve desatinné miesta.</t>
  </si>
  <si>
    <t>Záznam žiadateľa z vyhodnotenia prieskumu trhu č. 2</t>
  </si>
  <si>
    <t>Žiadateľ k vyhodnoteniu prieskumu trhu predkladá "víťaznú" cenovú ponuku ku každej (funkčnej) časti zákazky. Postačujúce sú kópie cenových ponúk.</t>
  </si>
  <si>
    <t>Záznam žiadateľa z vyhodnotenia prieskumu trhu č. 3</t>
  </si>
  <si>
    <r>
      <t xml:space="preserve">Názov funkčného celku v zmysle predloženej                                  </t>
    </r>
    <r>
      <rPr>
        <b/>
        <sz val="12"/>
        <rFont val="Arial Narrow"/>
        <family val="2"/>
        <charset val="238"/>
      </rPr>
      <t>cenovej ponuky</t>
    </r>
  </si>
  <si>
    <r>
      <t xml:space="preserve">V prípade, ak je potrebné zadefinovať podaktivity v rámci realizácie hlavnej aktivity </t>
    </r>
    <r>
      <rPr>
        <sz val="11"/>
        <rFont val="Arial"/>
        <family val="2"/>
        <charset val="238"/>
      </rPr>
      <t>projektu</t>
    </r>
    <r>
      <rPr>
        <sz val="11"/>
        <color theme="1"/>
        <rFont val="Arial"/>
        <family val="2"/>
        <charset val="238"/>
      </rPr>
      <t xml:space="preserve">, je možné primerane upraviť číslovanie výdavkov. </t>
    </r>
  </si>
  <si>
    <r>
      <t>Dočasný (veľkoplošný)</t>
    </r>
    <r>
      <rPr>
        <sz val="11"/>
        <color rgb="FFFF0000"/>
        <rFont val="Arial Narrow"/>
        <family val="2"/>
        <charset val="238"/>
      </rPr>
      <t xml:space="preserve"> </t>
    </r>
    <r>
      <rPr>
        <sz val="11"/>
        <rFont val="Arial Narrow"/>
        <family val="2"/>
        <charset val="238"/>
      </rPr>
      <t>pútač</t>
    </r>
  </si>
  <si>
    <t>Oprávnený výdavok bez/s DPH (EUR)</t>
  </si>
  <si>
    <t>Podporné aktivity projektu</t>
  </si>
  <si>
    <r>
      <t xml:space="preserve">Žiadateľ zdôvodní potrebu daného výdavku z hľadiska jeho aktuálneho vybavenia (technických kapacít) a cieľov projektu. V prípade, že sa zdôvodnenie nachádza v inom dokumente tvoriacom súčasť dokumentácie ŽoNFP, žiadateľ uvedie odkaz na tento dokument. Pri mzdových výdavkoch žiadateľ zdôvodní potrebu zaradenia navrhovaného počtu zamestnancov/osôb pracujúcich na dohodu na zastávanie predmetnej pracovnej pozície v projekte.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</si>
  <si>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Žiadateľ uvedie názov zákazky resp. názov časti zákazky, ak zákazka časti obsahuje, pričom zákazka resp. časť zákazky tvorí samostatný funkčný celok. Rozdelenie zákazky na časti je uvedené v ust. § 28 ZVO.</t>
  </si>
  <si>
    <t>Žiadateľ uvedie opis predmetu zákazky a parametre v súlade s parametrami  zaslanými dodávateľom uvedenými v príslušnom Zázname z vyhodnotenia prieskumu trhu v čase pred vykonaním prieskumu trhu na predmetný výdavok resp. zákazku. Prípadne opis predmetu zákazky a parametre je možné priložiť ako samostatný dokumentu a v takomto prípade je potrebné uviesť v riadku "Opis predmetu zákazky + parametre" odkaz na tento dokument</t>
  </si>
  <si>
    <t>Vypočítaná hodnota Value for Money (EUR/počet)</t>
  </si>
  <si>
    <t>Z roletového menu vyberte príslušnú skupinu výdavkov v súlade s prílohou č. 4 výzvy - Osobitné podmienky oprávnenosti výdavkov. Ak výsledkom jedného prieskumu trhu (napr. zákazka je rozdelená na časti) sú dve položky, z ktorých jedna je klasifikovaná napr. ako majetok a druhá je klasifikovaná ako zásoby, žiadateľ takého položky výdavku v Podrobnom rozpočte projektu uvedie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 .  V ďalšom samostatnom riadku Podrobného rozpočtu projektu uvedie druhý výdavok (t. j. položku, príp. časť zákazky) klasifikovaný ako zásoby a priradí k nemu relevantnú skupinu výdavkov, teda 112 - Zásoby. Zároveň v tomto prípade žiadateľ v  stĺpci „Vecný popis výdavku“ (a to pri oboch výdavkoch) uvedie informáciu, že  jeden prieskum trhu (uvedie sa číslo záznamu z vyhodnotenia prieskumu trhu a  názov výdavku/predmetu zákazky) sa vzťahuje na dva samostatné výdavky zaradené v Podrobnom rozpočte projektu do rôznych skupín oprávnených výdavkov, t. j. do 022 a 112.</t>
  </si>
  <si>
    <t>Z roletového menu vyberte príslušný spôsob stanovenia výšky výdavku. V prípade, ak ste výšku výdavku v rozpočte projektu stanovili spôsobom, ktorý nie je preddefinovaný v roletovom menu a pre určenie výšky výdavku nebolo možné použiť ani jednu z vyššie uvádzaných metód, vyberte možnosť - "Výška výdavku je stanovená iným spôsobom. Podrobný popis je uvedený v poli "Vecný popis výdavku". V takom prípade je v stĺpci "Vecný popis výdavku" potrebné bližšie špecifikovať a zdôvodniť vybraný spôsob stanovenia výšky výdavku. V prípade výdavkov, ktorých maximálna oprávnená výška je limitovaná stanoveným percentuálnym limitom (napr. výdavky na stavebný dozor), je potrebné výšku výdavku uviesť maximálne do výšky určenej týmto percentuálnym limitom. Zároveň v takomto prípade je potrebné výšku výdavku určiť napr. prieskumom trhu, resp. ukončeným VO, a následne vyčísliť výšku oprávneného výdavku za použitia percenutálneho limitu uvedeného v Príručke k oprávnenosti výdavkov.</t>
  </si>
  <si>
    <r>
      <t xml:space="preserve">Merná jednotka sa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pomeru, je mernou jednotkou "hodina", a to v súlade s </t>
    </r>
    <r>
      <rPr>
        <strike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Príručkou k oprávnenosti výdavkov. V prípade výdavku (položky) zodpovedajúcej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 projektu. </t>
    </r>
  </si>
  <si>
    <r>
      <t xml:space="preserve">V tomto stĺpci sa uvádzajú všetky doplňujúce informácie potrebné pre bližší popis výdavku z hľadiska jeho predmetnu, resp. rozsahu. V prípade, ak výdavok pozostáva z viacerých položiek, bližšie špecifikujte jeho položky. Uvedené je možné tiež nahradiť odkazom na dokument/prílohu ŽoNFP, ktorý predmetné informácie obsahuje (napr. ak je opis bližšie uvedený v rámci prieskumu trhu, alebo v niektorej časti ŽoNFP a pod.).
V prípadoch, ak:
- </t>
    </r>
    <r>
      <rPr>
        <strike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výška výdavku bola stanovená napr. prieskumom trhu alebo zmluvou s úspešným uchádzačom a zároveň sa na výdavok vzťahuje percentuálny limit, žiadateľ uvedie výpočet výšky výdavku za použitia príslušného percentuálneho limitu uvedeného v Príručke k oprávnenosti výdavkov.
- žiaden z preddefinovaných spôsobov uvádzaných stĺpci "Spôsob stanovenia výšky výdavku" nie je vzhľadom na špecifiká výdavku možné použiť, uvedie sa tu opis spôsobu určenia výšky oprávneného výdavku, vrátane zdôvodnenia;
- oprávnený výdavok tvorí len časť zákazky, resp. iného rozsiahlejšieho predmetu, uvedie sa tu bližšie vymedzenie oprávneného výdavku voči celku (zákazke) vrátane výpočtu výšky výdavku z celku;</t>
    </r>
    <r>
      <rPr>
        <strike/>
        <sz val="11"/>
        <rFont val="Arial"/>
        <family val="2"/>
        <charset val="238"/>
      </rPr>
      <t>;</t>
    </r>
    <r>
      <rPr>
        <sz val="11"/>
        <rFont val="Arial"/>
        <family val="2"/>
        <charset val="238"/>
      </rPr>
      <t xml:space="preserve">
- žiadateľ/prijímateľ bude využívať nadobudnutý majetok okrem realizácie projektu aj na iné aktivity/činnosti nesúvisiace s realizáciou projektu, uvedie tu sa pomerná časť žiadaného výdavku (v %), ktorú si žiadateľ v rámci predmetnej ŽoNFP uplatňuje.
V prípade nepriameho výdavku "Projektový manažér - interný (dohoda o práci vykonávanej mimo pracovného pomeru)" je potrebné v rámci vecného popisu výdavku uviesť príslušný typ dohody o práci vykonávanej mimo pracovného pomeru (t. j. dohoda o vykonaní práce, dohoda o pracovnej činnosti, resp. dohoda o brigádnickej práci študentov). 
V prípade mzdových výdavkov, nárokovaných na úrovni konkrétnej pracovnej pozície (napr. "Expert/špecialista"), žiadateľ:
- uvedie popis činností, ktoré bude zamestnanec/osoba pracujúca na dohodu (zastávajúca predmetnú pracovnú pozíciu v projekte) vykonávať v rámci realizácie hlavnej aktivity projektu;
- ku každej pracovnej pozícii (výdavku) je potrebné uviesť počet osôb, ktoré budú v projekte zastávať uvedenú pracovnú pozíciu a zdôvodnenie potreby zaradenia navrhovaného počtu zamestnancov/osôb pracujúcich na dohodu  na zastávanie predmetnej pracovnej pozície v projekte; 
- uvedie výpočty, ktorými dospel k stanoveniu hodnôt uvedených v stĺpcoch "Počet jednotiek" a "Jednotková cena bez DPH" v rámci žiadaného výdavku. 
Zároveň upozorňujeme žiadateľa, že žiadané mzdové výdavky musia byť v súlade s Príručkou k oprávnenosti výdavkov, pričom je potrebné zohľadniť aj dosiahnutý stupeň vzdelania pracovníka a ďalšie povinné požiadavky na jednotlivé pracovné pozície.</t>
    </r>
  </si>
  <si>
    <t>Inštrukcia k vyplneniu Podrobného rozpočtu projektu</t>
  </si>
  <si>
    <r>
      <t>Dbajte, prosím, na súlad údajov uvedených v Podrobnom rozpočte projektu s údajmi uvedenými vo formulári ŽoNFP, ako aj v ďalších prílohách ŽoNFP. 
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na základe</t>
    </r>
    <r>
      <rPr>
        <b/>
        <sz val="11"/>
        <rFont val="Arial"/>
        <family val="2"/>
        <charset val="238"/>
      </rPr>
      <t xml:space="preserve"> znaleckého / odborného posudku</t>
    </r>
    <r>
      <rPr>
        <sz val="11"/>
        <rFont val="Arial"/>
        <family val="2"/>
        <charset val="238"/>
      </rPr>
      <t xml:space="preserve">, alebo </t>
    </r>
    <r>
      <rPr>
        <b/>
        <sz val="11"/>
        <rFont val="Arial"/>
        <family val="2"/>
        <charset val="238"/>
      </rPr>
      <t>kúpnej zmluvy s úspešným uchádzačom ako výsledkom vykonaného VO</t>
    </r>
    <r>
      <rPr>
        <sz val="11"/>
        <rFont val="Arial"/>
        <family val="2"/>
        <charset val="238"/>
      </rPr>
      <t xml:space="preserve">, žiadateľ nepredkladá ako súčasť ŽoNFP tieto dokumenty. Žiadateľ je však povinný uchovávať kompletnú dokumentáciu u seba a v prípade požiadavky poskytovateľa je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žiadateľ uviedol v rozpočte projektu sumu,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príslušným dokumentom/dokumentáciou v závislosti od spôsobu určenia výšky výdavku,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Uvedené nemá vplyv na postup RO pre OP KŽP pri identifikácii nedostatkov vo verejnom obstarávaní, ktorého výsledkom bola zmluva s úspešným uchádzačom, a na základe ktorej bola stanovená výška príslušného výdavku v rozpočte. 
RO je oprávnený upraviť výšku oprávneného výdavku napr. v nadväznosti na identifikova</t>
    </r>
    <r>
      <rPr>
        <sz val="11"/>
        <rFont val="Arial"/>
        <family val="2"/>
        <charset val="238"/>
      </rPr>
      <t>nú chybu vo výpočte (napr. nesprávne prenesenie hodnoty z podpornej dokumentácie do rozpočtu projektu), ale aj na základe vlastného posúdenia výšky oprávneného výdavku (napr.  prostredníctvom vykonania svojho vlastného prieskumu trhu, alebo odborného posúdenia).</t>
    </r>
  </si>
  <si>
    <t>502 Spotreba energie</t>
  </si>
  <si>
    <t>Projektový manažér - interný (pracovná zmluva) resp. odborný pracovník(pracovná zmluva)</t>
  </si>
  <si>
    <t>Projektový manažér - interný (dohoda o práci vykonávanej mimo pracovného pomeru) resp. odborný pracovník  (dohoda o práci vykonávanej mimo pracovného pomeru)</t>
  </si>
  <si>
    <r>
      <t xml:space="preserve">RO pre OP KŽP posudzuje v procese odborného hodnotenia ŽoNFP (hodnotiace kritérium 1.2) príspevok projektu k špecifickému cieľu 1.2.3 OP KŽP na základe princípu Value for Money. Uvedené znamená, že RO pre OP KŽP posudzuje kvantifikovanú mieru príspevku projektu k špecifickému cieľu 1.2.3 OP KŽP vyjadrenú na základe princípu Value for Money ako pomer celkových oprávnených výdavkov na hlavné aktivity projektu v sume vyjadrenej bez DPH a deklarovanej cieľovej hodnoty príslušného ukazovateľa projektu vzťahujúceho sa na špecifický cieľ 1.2.3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</si>
  <si>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Počet optimalizovaných informačných nástrojov</t>
  </si>
  <si>
    <t>Optimalizovanie informačných nástrojov</t>
  </si>
  <si>
    <r>
      <t>Cieľová hodnota merateľného ukazovateľa projektu (počet)
"</t>
    </r>
    <r>
      <rPr>
        <b/>
        <i/>
        <sz val="12"/>
        <rFont val="Arial"/>
        <family val="2"/>
        <charset val="238"/>
      </rPr>
      <t>Počet optimlizovaných informačných nástrojov</t>
    </r>
    <r>
      <rPr>
        <sz val="12"/>
        <rFont val="Arial"/>
        <family val="2"/>
        <charset val="238"/>
      </rPr>
      <t>"</t>
    </r>
  </si>
  <si>
    <t>viac ako 5 500 000</t>
  </si>
  <si>
    <t>menej ako 4 500 000</t>
  </si>
  <si>
    <r>
      <rPr>
        <b/>
        <u/>
        <sz val="16"/>
        <rFont val="Arial Narrow"/>
        <family val="2"/>
        <charset val="238"/>
      </rPr>
      <t>Výpočet hodnoty Value for Money</t>
    </r>
    <r>
      <rPr>
        <b/>
        <sz val="16"/>
        <rFont val="Arial Narrow"/>
        <family val="2"/>
        <charset val="238"/>
      </rPr>
      <t xml:space="preserve"> 
</t>
    </r>
    <r>
      <rPr>
        <sz val="12"/>
        <rFont val="Arial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- Počet optimalizovaných informačných nástrojov.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na hlavné aktivity projektu projektu (bez DPH).
Vypočítanú hodnotu Value for Money bude RO pre OP KŽP posudzovať k limitným hodnotám zodpovedajúcim danému predmetu projektu. </t>
    </r>
    <r>
      <rPr>
        <i/>
        <sz val="12"/>
        <rFont val="Arial"/>
        <family val="2"/>
        <charset val="238"/>
      </rPr>
      <t xml:space="preserve">
</t>
    </r>
    <r>
      <rPr>
        <i/>
        <sz val="11"/>
        <rFont val="Arial"/>
        <family val="2"/>
        <charset val="238"/>
      </rPr>
      <t xml:space="preserve">
</t>
    </r>
  </si>
  <si>
    <t>Pracovná zmluva, resp. mzda za rovnakú/porovnateľnú prácu</t>
  </si>
  <si>
    <t>Dohoda o prácach, resp. výška odmeny za rovnakú/porovnateľnú prácu</t>
  </si>
  <si>
    <t>Použitím finančného limitu</t>
  </si>
  <si>
    <r>
      <t xml:space="preserve">V prípade mzdových výdavkov sa uvedie výška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</t>
    </r>
    <r>
      <rPr>
        <u/>
        <sz val="11"/>
        <rFont val="Arial"/>
        <family val="2"/>
        <charset val="238"/>
      </rPr>
      <t>vrátane</t>
    </r>
    <r>
      <rPr>
        <sz val="11"/>
        <rFont val="Arial"/>
        <family val="2"/>
        <charset val="238"/>
      </rPr>
      <t xml:space="preserve"> </t>
    </r>
    <r>
      <rPr>
        <i/>
        <sz val="11"/>
        <rFont val="Arial"/>
        <family val="2"/>
        <charset val="238"/>
      </rPr>
      <t>aktuálnych zákonných odvodo</t>
    </r>
    <r>
      <rPr>
        <sz val="11"/>
        <rFont val="Arial"/>
        <family val="2"/>
        <charset val="238"/>
      </rPr>
      <t xml:space="preserve">v zamestnávateľa). Výška hrubej mesačnej mzdy/hodinovej odmeny nesmie presiahnuť </t>
    </r>
    <r>
      <rPr>
        <b/>
        <sz val="11"/>
        <rFont val="Arial"/>
        <family val="2"/>
        <charset val="238"/>
      </rPr>
      <t xml:space="preserve">finančný limit </t>
    </r>
    <r>
      <rPr>
        <sz val="11"/>
        <rFont val="Arial"/>
        <family val="2"/>
        <charset val="238"/>
      </rPr>
      <t>stanovený pre konkrétnu pracovnú pozíciu. Oprávnené pracovné pozície sú uvedené v prílohe č. 4 výzvy - Osobitné podmienky oprávnenosti výdavkov a pre ne stanovené finančné limity sú uvedené v Príručk</t>
    </r>
    <r>
      <rPr>
        <strike/>
        <sz val="11"/>
        <rFont val="Arial"/>
        <family val="2"/>
        <charset val="238"/>
      </rPr>
      <t>y</t>
    </r>
    <r>
      <rPr>
        <sz val="11"/>
        <rFont val="Arial"/>
        <family val="2"/>
        <charset val="238"/>
      </rPr>
      <t>e k oprávnenosti výdavkov.</t>
    </r>
  </si>
  <si>
    <t>VO nebolo ukončené uzavretím zmluvy s úspešným uchádzačom. Výška výdavku bola stanovená na základe prieskumu trhu v zmysle predloženého záznamu z vyhodnotenia prieskumu trhu a pri rešpektovaní stanoveného finančného limitu.</t>
  </si>
  <si>
    <t xml:space="preserve">VO bolo ukončené. Výška výdavku bola stanovená na základe uzavretej zmluvy s úspešným uchádzačom a v súlade s údajmi, ktoré sú uvedené v tabuľke č. 12 formulára ŽoNFP - Verejné obstarávanie a pri rešpektovaní stanoveného finančného limitu.   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</si>
  <si>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</si>
  <si>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</si>
  <si>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>Výška výdavku bola stanovená so zohľadnením stanoveného finančného limitu.</t>
  </si>
  <si>
    <t>Celková výškavýdavku bez/s DPH sa vypočíta automaticky (po zadaní údajov do stĺpca "Počet jednotiek" a "Jednotková cena bez DPH").
V prípade, ak žiadateľ nie je platiteľ DPH, resp. nemá nárok na odpočet DPH, za oprávnený výdavok je považovaná výška výdavku s DPH (stĺpec H). Ak žiadateľ má nárok na odpočet DPH, za oprávnený výdavok je považovaná výška výdavku bez DPH (stĺpec G).</t>
  </si>
  <si>
    <t>4 500 000 - 5 500 000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</si>
</sst>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\ [$€-1]"/>
  </numFmts>
  <fonts count="6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b/>
      <sz val="12"/>
      <name val="Arial Narrow"/>
      <family val="2"/>
      <charset val="238"/>
    </font>
    <font>
      <i/>
      <sz val="14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i/>
      <sz val="11"/>
      <color theme="0" tint="-0.34998626667073579"/>
      <name val="Arial Narrow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11"/>
      <name val="Calibri"/>
      <family val="2"/>
      <charset val="238"/>
      <scheme val="minor"/>
    </font>
    <font>
      <strike/>
      <sz val="11"/>
      <color rgb="FFFF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11"/>
      <color theme="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6"/>
      <name val="Arial Narrow"/>
      <family val="2"/>
      <charset val="238"/>
    </font>
    <font>
      <b/>
      <u/>
      <sz val="16"/>
      <name val="Arial Narrow"/>
      <family val="2"/>
      <charset val="238"/>
    </font>
    <font>
      <i/>
      <sz val="12"/>
      <name val="Arial"/>
      <family val="2"/>
      <charset val="238"/>
    </font>
    <font>
      <i/>
      <sz val="11"/>
      <name val="Arial"/>
      <family val="2"/>
      <charset val="238"/>
    </font>
    <font>
      <strike/>
      <sz val="11"/>
      <name val="Arial"/>
      <family val="2"/>
      <charset val="238"/>
    </font>
    <font>
      <b/>
      <sz val="11"/>
      <color theme="0" tint="-0.34998626667073579"/>
      <name val="Arial Narrow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7" fillId="0" borderId="0" applyFont="0" applyFill="0" applyBorder="0" applyAlignment="0" applyProtection="0"/>
  </cellStyleXfs>
  <cellXfs count="267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2" fillId="0" borderId="0" xfId="0" applyFont="1" applyProtection="1"/>
    <xf numFmtId="0" fontId="0" fillId="0" borderId="0" xfId="0" applyFill="1" applyBorder="1" applyAlignment="1" applyProtection="1">
      <alignment horizontal="center"/>
      <protection locked="0"/>
    </xf>
    <xf numFmtId="0" fontId="6" fillId="0" borderId="0" xfId="0" applyFont="1" applyAlignment="1" applyProtection="1">
      <protection locked="0"/>
    </xf>
    <xf numFmtId="0" fontId="5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2" fillId="0" borderId="0" xfId="0" applyFont="1" applyAlignment="1" applyProtection="1">
      <alignment horizontal="justify" vertical="top" wrapText="1"/>
    </xf>
    <xf numFmtId="0" fontId="2" fillId="0" borderId="0" xfId="0" applyFont="1" applyAlignment="1" applyProtection="1">
      <alignment horizontal="justify" vertical="top" wrapText="1"/>
      <protection locked="0"/>
    </xf>
    <xf numFmtId="4" fontId="2" fillId="0" borderId="0" xfId="0" applyNumberFormat="1" applyFont="1" applyAlignment="1" applyProtection="1">
      <alignment vertical="top" wrapText="1"/>
      <protection locked="0"/>
    </xf>
    <xf numFmtId="0" fontId="10" fillId="9" borderId="1" xfId="0" applyFont="1" applyFill="1" applyBorder="1" applyAlignment="1" applyProtection="1"/>
    <xf numFmtId="0" fontId="15" fillId="6" borderId="19" xfId="0" applyFont="1" applyFill="1" applyBorder="1" applyAlignment="1">
      <alignment horizontal="center" vertical="center" wrapText="1"/>
    </xf>
    <xf numFmtId="0" fontId="2" fillId="10" borderId="7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15" fillId="6" borderId="18" xfId="0" applyFont="1" applyFill="1" applyBorder="1" applyAlignment="1">
      <alignment horizontal="center" vertical="center" wrapText="1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21" fillId="0" borderId="0" xfId="0" applyFont="1" applyAlignment="1" applyProtection="1">
      <alignment horizontal="center" vertical="center"/>
    </xf>
    <xf numFmtId="0" fontId="21" fillId="0" borderId="0" xfId="0" applyFont="1" applyProtection="1">
      <protection locked="0"/>
    </xf>
    <xf numFmtId="0" fontId="23" fillId="0" borderId="0" xfId="0" applyFont="1" applyAlignment="1" applyProtection="1">
      <alignment horizontal="right"/>
    </xf>
    <xf numFmtId="0" fontId="21" fillId="0" borderId="0" xfId="0" applyFont="1" applyBorder="1" applyAlignment="1" applyProtection="1"/>
    <xf numFmtId="0" fontId="4" fillId="0" borderId="0" xfId="0" applyFont="1" applyAlignment="1" applyProtection="1">
      <alignment horizontal="left"/>
    </xf>
    <xf numFmtId="0" fontId="24" fillId="9" borderId="1" xfId="0" applyFont="1" applyFill="1" applyBorder="1" applyAlignment="1" applyProtection="1">
      <alignment horizontal="left" vertical="center"/>
    </xf>
    <xf numFmtId="0" fontId="23" fillId="0" borderId="0" xfId="0" applyFont="1" applyProtection="1"/>
    <xf numFmtId="0" fontId="23" fillId="0" borderId="0" xfId="0" applyFont="1" applyFill="1" applyProtection="1"/>
    <xf numFmtId="0" fontId="23" fillId="0" borderId="0" xfId="0" applyFont="1" applyAlignment="1" applyProtection="1">
      <alignment horizontal="center"/>
    </xf>
    <xf numFmtId="0" fontId="23" fillId="0" borderId="0" xfId="0" applyFont="1" applyAlignment="1" applyProtection="1">
      <alignment horizontal="center" vertical="center"/>
    </xf>
    <xf numFmtId="0" fontId="24" fillId="8" borderId="1" xfId="0" applyFont="1" applyFill="1" applyBorder="1" applyAlignment="1" applyProtection="1">
      <alignment horizontal="center" vertical="center" wrapText="1"/>
    </xf>
    <xf numFmtId="0" fontId="26" fillId="0" borderId="1" xfId="0" applyFont="1" applyFill="1" applyBorder="1" applyAlignment="1" applyProtection="1">
      <alignment vertical="center" wrapText="1"/>
      <protection locked="0"/>
    </xf>
    <xf numFmtId="0" fontId="21" fillId="0" borderId="1" xfId="0" applyFont="1" applyFill="1" applyBorder="1" applyAlignment="1" applyProtection="1">
      <alignment vertical="center" wrapText="1"/>
      <protection locked="0"/>
    </xf>
    <xf numFmtId="4" fontId="27" fillId="0" borderId="1" xfId="0" applyNumberFormat="1" applyFont="1" applyBorder="1" applyAlignment="1" applyProtection="1">
      <alignment horizontal="right" vertical="center" wrapText="1"/>
      <protection locked="0"/>
    </xf>
    <xf numFmtId="0" fontId="27" fillId="0" borderId="2" xfId="0" applyNumberFormat="1" applyFont="1" applyBorder="1" applyAlignment="1" applyProtection="1">
      <alignment wrapText="1" shrinkToFit="1"/>
      <protection locked="0"/>
    </xf>
    <xf numFmtId="0" fontId="28" fillId="0" borderId="1" xfId="0" applyFont="1" applyBorder="1" applyAlignment="1" applyProtection="1">
      <alignment horizontal="justify" wrapText="1"/>
      <protection locked="0"/>
    </xf>
    <xf numFmtId="0" fontId="21" fillId="2" borderId="0" xfId="0" applyFont="1" applyFill="1" applyProtection="1"/>
    <xf numFmtId="0" fontId="21" fillId="2" borderId="0" xfId="0" applyFont="1" applyFill="1" applyProtection="1">
      <protection locked="0"/>
    </xf>
    <xf numFmtId="0" fontId="29" fillId="0" borderId="0" xfId="0" applyFont="1" applyFill="1" applyBorder="1" applyAlignment="1" applyProtection="1">
      <alignment horizontal="left" vertical="center" wrapText="1"/>
      <protection locked="0"/>
    </xf>
    <xf numFmtId="4" fontId="2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0" xfId="0" applyFont="1" applyFill="1" applyBorder="1" applyAlignment="1" applyProtection="1">
      <alignment horizontal="center" wrapText="1"/>
      <protection locked="0"/>
    </xf>
    <xf numFmtId="4" fontId="2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center" vertical="center"/>
      <protection locked="0"/>
    </xf>
    <xf numFmtId="164" fontId="27" fillId="0" borderId="0" xfId="0" applyNumberFormat="1" applyFont="1" applyFill="1" applyBorder="1" applyAlignment="1" applyProtection="1">
      <alignment horizontal="center" wrapText="1"/>
      <protection locked="0"/>
    </xf>
    <xf numFmtId="0" fontId="21" fillId="0" borderId="0" xfId="0" applyFont="1" applyAlignment="1" applyProtection="1">
      <alignment horizontal="center"/>
      <protection locked="0"/>
    </xf>
    <xf numFmtId="0" fontId="21" fillId="0" borderId="0" xfId="0" applyFont="1" applyFill="1" applyProtection="1">
      <protection locked="0"/>
    </xf>
    <xf numFmtId="0" fontId="1" fillId="0" borderId="6" xfId="0" applyFont="1" applyBorder="1" applyAlignment="1" applyProtection="1">
      <alignment vertical="center" wrapText="1"/>
    </xf>
    <xf numFmtId="0" fontId="21" fillId="0" borderId="0" xfId="0" applyFont="1" applyFill="1" applyProtection="1"/>
    <xf numFmtId="0" fontId="21" fillId="0" borderId="0" xfId="0" applyFont="1" applyBorder="1" applyProtection="1"/>
    <xf numFmtId="0" fontId="27" fillId="0" borderId="0" xfId="0" applyFont="1" applyFill="1" applyAlignment="1" applyProtection="1">
      <alignment wrapText="1"/>
    </xf>
    <xf numFmtId="0" fontId="21" fillId="0" borderId="0" xfId="0" applyFont="1" applyAlignment="1" applyProtection="1">
      <alignment horizontal="left" wrapText="1"/>
    </xf>
    <xf numFmtId="0" fontId="21" fillId="0" borderId="0" xfId="0" applyFont="1" applyAlignment="1" applyProtection="1">
      <alignment horizontal="center" vertical="center" wrapText="1"/>
    </xf>
    <xf numFmtId="0" fontId="24" fillId="8" borderId="12" xfId="0" applyFont="1" applyFill="1" applyBorder="1" applyAlignment="1" applyProtection="1">
      <alignment horizontal="center" vertical="center" wrapText="1"/>
    </xf>
    <xf numFmtId="4" fontId="27" fillId="0" borderId="9" xfId="0" applyNumberFormat="1" applyFont="1" applyBorder="1" applyAlignment="1" applyProtection="1">
      <alignment horizontal="right" vertical="center" wrapText="1"/>
      <protection locked="0"/>
    </xf>
    <xf numFmtId="0" fontId="31" fillId="9" borderId="1" xfId="0" applyFont="1" applyFill="1" applyBorder="1" applyAlignment="1" applyProtection="1">
      <alignment horizontal="left" vertical="center"/>
    </xf>
    <xf numFmtId="0" fontId="32" fillId="14" borderId="1" xfId="0" applyFont="1" applyFill="1" applyBorder="1" applyAlignment="1" applyProtection="1">
      <alignment horizontal="center" vertical="center" wrapText="1"/>
    </xf>
    <xf numFmtId="16" fontId="21" fillId="2" borderId="1" xfId="0" applyNumberFormat="1" applyFont="1" applyFill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left" vertical="center" wrapText="1"/>
      <protection locked="0"/>
    </xf>
    <xf numFmtId="0" fontId="21" fillId="2" borderId="1" xfId="0" applyFont="1" applyFill="1" applyBorder="1" applyAlignment="1" applyProtection="1">
      <alignment horizontal="center"/>
      <protection locked="0"/>
    </xf>
    <xf numFmtId="0" fontId="21" fillId="2" borderId="17" xfId="0" applyFont="1" applyFill="1" applyBorder="1" applyAlignment="1" applyProtection="1">
      <alignment horizontal="center"/>
      <protection locked="0"/>
    </xf>
    <xf numFmtId="0" fontId="26" fillId="0" borderId="17" xfId="0" applyFont="1" applyFill="1" applyBorder="1" applyAlignment="1" applyProtection="1">
      <alignment vertical="center" wrapText="1"/>
      <protection locked="0"/>
    </xf>
    <xf numFmtId="4" fontId="27" fillId="0" borderId="17" xfId="0" applyNumberFormat="1" applyFont="1" applyBorder="1" applyAlignment="1" applyProtection="1">
      <alignment horizontal="right" vertical="center" wrapText="1"/>
      <protection locked="0"/>
    </xf>
    <xf numFmtId="0" fontId="21" fillId="0" borderId="9" xfId="0" applyFont="1" applyBorder="1" applyAlignment="1" applyProtection="1">
      <alignment horizontal="left" vertical="center" wrapText="1"/>
      <protection locked="0"/>
    </xf>
    <xf numFmtId="4" fontId="29" fillId="0" borderId="40" xfId="0" applyNumberFormat="1" applyFont="1" applyFill="1" applyBorder="1" applyAlignment="1" applyProtection="1">
      <alignment horizontal="right" vertical="center" wrapText="1"/>
      <protection locked="0"/>
    </xf>
    <xf numFmtId="0" fontId="27" fillId="0" borderId="0" xfId="0" applyFont="1" applyFill="1" applyBorder="1" applyAlignment="1" applyProtection="1">
      <alignment horizontal="center" vertical="center" wrapText="1"/>
      <protection locked="0"/>
    </xf>
    <xf numFmtId="0" fontId="29" fillId="0" borderId="0" xfId="0" applyFont="1" applyFill="1" applyBorder="1" applyAlignment="1" applyProtection="1">
      <alignment horizontal="left" wrapText="1"/>
      <protection locked="0"/>
    </xf>
    <xf numFmtId="0" fontId="29" fillId="0" borderId="0" xfId="0" applyFont="1" applyFill="1" applyBorder="1" applyAlignment="1" applyProtection="1">
      <alignment horizontal="center" wrapText="1"/>
      <protection locked="0"/>
    </xf>
    <xf numFmtId="0" fontId="29" fillId="0" borderId="0" xfId="0" applyFont="1" applyFill="1" applyBorder="1" applyAlignment="1" applyProtection="1">
      <alignment horizontal="center" vertical="center" wrapText="1"/>
      <protection locked="0"/>
    </xf>
    <xf numFmtId="4" fontId="3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 applyProtection="1">
      <alignment vertical="center"/>
      <protection locked="0"/>
    </xf>
    <xf numFmtId="0" fontId="24" fillId="8" borderId="2" xfId="0" applyFont="1" applyFill="1" applyBorder="1" applyAlignment="1" applyProtection="1">
      <alignment horizontal="center" vertical="center" wrapText="1"/>
    </xf>
    <xf numFmtId="0" fontId="24" fillId="8" borderId="11" xfId="0" applyFont="1" applyFill="1" applyBorder="1" applyAlignment="1" applyProtection="1">
      <alignment horizontal="center" vertical="center" wrapText="1"/>
    </xf>
    <xf numFmtId="16" fontId="27" fillId="15" borderId="2" xfId="0" applyNumberFormat="1" applyFont="1" applyFill="1" applyBorder="1" applyAlignment="1" applyProtection="1">
      <alignment horizontal="center" vertical="center" wrapText="1"/>
    </xf>
    <xf numFmtId="0" fontId="27" fillId="15" borderId="11" xfId="0" applyFont="1" applyFill="1" applyBorder="1" applyAlignment="1" applyProtection="1">
      <alignment vertical="center" wrapText="1"/>
    </xf>
    <xf numFmtId="0" fontId="27" fillId="15" borderId="1" xfId="0" applyFont="1" applyFill="1" applyBorder="1" applyAlignment="1" applyProtection="1">
      <alignment horizontal="left" vertical="center" wrapText="1"/>
    </xf>
    <xf numFmtId="0" fontId="27" fillId="15" borderId="1" xfId="0" applyFont="1" applyFill="1" applyBorder="1" applyAlignment="1" applyProtection="1">
      <alignment horizontal="center" vertical="center" wrapText="1"/>
    </xf>
    <xf numFmtId="4" fontId="27" fillId="15" borderId="1" xfId="0" applyNumberFormat="1" applyFont="1" applyFill="1" applyBorder="1" applyAlignment="1" applyProtection="1">
      <alignment horizontal="right" vertical="center" wrapText="1"/>
    </xf>
    <xf numFmtId="4" fontId="27" fillId="2" borderId="2" xfId="0" applyNumberFormat="1" applyFont="1" applyFill="1" applyBorder="1" applyAlignment="1" applyProtection="1">
      <alignment vertical="center" wrapText="1"/>
    </xf>
    <xf numFmtId="4" fontId="27" fillId="2" borderId="12" xfId="0" applyNumberFormat="1" applyFont="1" applyFill="1" applyBorder="1" applyAlignment="1" applyProtection="1">
      <alignment vertical="center" wrapText="1"/>
    </xf>
    <xf numFmtId="0" fontId="21" fillId="0" borderId="0" xfId="0" applyFont="1" applyFill="1" applyBorder="1" applyAlignment="1" applyProtection="1">
      <alignment vertical="center"/>
    </xf>
    <xf numFmtId="4" fontId="27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27" fillId="15" borderId="11" xfId="0" applyFont="1" applyFill="1" applyBorder="1" applyAlignment="1" applyProtection="1">
      <alignment horizontal="justify" vertical="center" wrapText="1"/>
    </xf>
    <xf numFmtId="0" fontId="27" fillId="15" borderId="8" xfId="0" applyFont="1" applyFill="1" applyBorder="1" applyAlignment="1" applyProtection="1">
      <alignment horizontal="justify" vertical="center" wrapText="1"/>
    </xf>
    <xf numFmtId="0" fontId="27" fillId="15" borderId="9" xfId="0" applyFont="1" applyFill="1" applyBorder="1" applyAlignment="1" applyProtection="1">
      <alignment horizontal="left" vertical="center" wrapText="1"/>
    </xf>
    <xf numFmtId="0" fontId="27" fillId="15" borderId="9" xfId="0" applyFont="1" applyFill="1" applyBorder="1" applyAlignment="1" applyProtection="1">
      <alignment horizontal="center" vertical="center" wrapText="1"/>
    </xf>
    <xf numFmtId="4" fontId="27" fillId="15" borderId="9" xfId="0" applyNumberFormat="1" applyFont="1" applyFill="1" applyBorder="1" applyAlignment="1" applyProtection="1">
      <alignment horizontal="right" vertical="center" wrapText="1"/>
    </xf>
    <xf numFmtId="4" fontId="29" fillId="4" borderId="36" xfId="0" applyNumberFormat="1" applyFont="1" applyFill="1" applyBorder="1" applyAlignment="1" applyProtection="1">
      <alignment horizontal="right" vertical="center" wrapText="1"/>
      <protection locked="0"/>
    </xf>
    <xf numFmtId="4" fontId="25" fillId="7" borderId="40" xfId="0" applyNumberFormat="1" applyFont="1" applyFill="1" applyBorder="1" applyAlignment="1" applyProtection="1">
      <alignment horizontal="right" wrapText="1"/>
      <protection locked="0"/>
    </xf>
    <xf numFmtId="0" fontId="21" fillId="0" borderId="0" xfId="0" applyFont="1" applyFill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wrapText="1"/>
    </xf>
    <xf numFmtId="0" fontId="21" fillId="0" borderId="0" xfId="0" applyFont="1" applyAlignment="1" applyProtection="1">
      <alignment horizontal="center" wrapText="1"/>
    </xf>
    <xf numFmtId="0" fontId="34" fillId="0" borderId="0" xfId="0" applyFont="1" applyProtection="1"/>
    <xf numFmtId="0" fontId="34" fillId="0" borderId="0" xfId="0" applyFont="1" applyBorder="1" applyProtection="1"/>
    <xf numFmtId="0" fontId="36" fillId="0" borderId="0" xfId="0" applyFont="1" applyBorder="1" applyProtection="1"/>
    <xf numFmtId="0" fontId="21" fillId="0" borderId="0" xfId="0" applyFont="1"/>
    <xf numFmtId="0" fontId="21" fillId="0" borderId="0" xfId="0" applyFont="1" applyBorder="1" applyAlignment="1" applyProtection="1">
      <alignment horizontal="center" vertical="center"/>
    </xf>
    <xf numFmtId="0" fontId="21" fillId="0" borderId="0" xfId="0" applyFont="1" applyAlignment="1" applyProtection="1">
      <alignment horizontal="right"/>
      <protection locked="0"/>
    </xf>
    <xf numFmtId="0" fontId="38" fillId="0" borderId="0" xfId="0" applyFont="1" applyFill="1" applyBorder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40" fillId="0" borderId="0" xfId="0" applyFont="1" applyProtection="1">
      <protection locked="0"/>
    </xf>
    <xf numFmtId="0" fontId="42" fillId="0" borderId="0" xfId="0" applyFont="1"/>
    <xf numFmtId="0" fontId="21" fillId="0" borderId="0" xfId="0" applyFont="1" applyAlignment="1">
      <alignment horizontal="center"/>
    </xf>
    <xf numFmtId="0" fontId="21" fillId="0" borderId="0" xfId="0" applyFont="1" applyAlignment="1">
      <alignment wrapText="1"/>
    </xf>
    <xf numFmtId="0" fontId="44" fillId="15" borderId="27" xfId="0" applyFont="1" applyFill="1" applyBorder="1" applyAlignment="1">
      <alignment horizontal="center" vertical="center" wrapText="1"/>
    </xf>
    <xf numFmtId="0" fontId="41" fillId="15" borderId="28" xfId="0" applyFont="1" applyFill="1" applyBorder="1" applyAlignment="1">
      <alignment horizontal="center" vertical="center" wrapText="1"/>
    </xf>
    <xf numFmtId="0" fontId="44" fillId="15" borderId="28" xfId="0" applyFont="1" applyFill="1" applyBorder="1" applyAlignment="1">
      <alignment horizontal="center" vertical="center" wrapText="1"/>
    </xf>
    <xf numFmtId="0" fontId="44" fillId="15" borderId="44" xfId="0" applyFont="1" applyFill="1" applyBorder="1" applyAlignment="1">
      <alignment horizontal="center" vertical="center" wrapText="1"/>
    </xf>
    <xf numFmtId="0" fontId="44" fillId="15" borderId="45" xfId="0" applyFont="1" applyFill="1" applyBorder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7" fillId="0" borderId="32" xfId="0" applyFont="1" applyBorder="1" applyAlignment="1">
      <alignment horizontal="center" vertical="center" wrapText="1"/>
    </xf>
    <xf numFmtId="0" fontId="21" fillId="0" borderId="32" xfId="0" applyFont="1" applyBorder="1" applyAlignment="1">
      <alignment horizontal="left" wrapText="1"/>
    </xf>
    <xf numFmtId="14" fontId="21" fillId="0" borderId="32" xfId="0" applyNumberFormat="1" applyFont="1" applyBorder="1" applyAlignment="1">
      <alignment horizontal="center"/>
    </xf>
    <xf numFmtId="4" fontId="21" fillId="0" borderId="32" xfId="0" applyNumberFormat="1" applyFont="1" applyBorder="1"/>
    <xf numFmtId="14" fontId="21" fillId="0" borderId="32" xfId="0" applyNumberFormat="1" applyFont="1" applyBorder="1" applyAlignment="1">
      <alignment wrapText="1"/>
    </xf>
    <xf numFmtId="14" fontId="21" fillId="0" borderId="31" xfId="0" applyNumberFormat="1" applyFont="1" applyBorder="1" applyAlignment="1">
      <alignment wrapText="1"/>
    </xf>
    <xf numFmtId="0" fontId="21" fillId="0" borderId="46" xfId="0" applyFont="1" applyBorder="1"/>
    <xf numFmtId="0" fontId="47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wrapText="1"/>
    </xf>
    <xf numFmtId="14" fontId="21" fillId="0" borderId="1" xfId="0" applyNumberFormat="1" applyFont="1" applyBorder="1" applyAlignment="1">
      <alignment horizontal="center"/>
    </xf>
    <xf numFmtId="4" fontId="21" fillId="0" borderId="1" xfId="0" applyNumberFormat="1" applyFont="1" applyBorder="1"/>
    <xf numFmtId="14" fontId="21" fillId="0" borderId="1" xfId="0" applyNumberFormat="1" applyFont="1" applyBorder="1" applyAlignment="1">
      <alignment wrapText="1"/>
    </xf>
    <xf numFmtId="14" fontId="21" fillId="0" borderId="2" xfId="0" applyNumberFormat="1" applyFont="1" applyBorder="1" applyAlignment="1">
      <alignment wrapText="1"/>
    </xf>
    <xf numFmtId="0" fontId="21" fillId="0" borderId="12" xfId="0" applyFont="1" applyBorder="1"/>
    <xf numFmtId="0" fontId="47" fillId="0" borderId="17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left" wrapText="1"/>
    </xf>
    <xf numFmtId="0" fontId="21" fillId="0" borderId="1" xfId="0" applyFont="1" applyBorder="1" applyAlignment="1">
      <alignment horizontal="center"/>
    </xf>
    <xf numFmtId="4" fontId="21" fillId="0" borderId="17" xfId="0" applyNumberFormat="1" applyFont="1" applyBorder="1"/>
    <xf numFmtId="14" fontId="21" fillId="0" borderId="47" xfId="0" applyNumberFormat="1" applyFont="1" applyBorder="1" applyAlignment="1">
      <alignment wrapText="1"/>
    </xf>
    <xf numFmtId="0" fontId="21" fillId="0" borderId="43" xfId="0" applyFont="1" applyBorder="1"/>
    <xf numFmtId="0" fontId="47" fillId="0" borderId="9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left" wrapText="1"/>
    </xf>
    <xf numFmtId="0" fontId="21" fillId="0" borderId="9" xfId="0" applyFont="1" applyBorder="1" applyAlignment="1">
      <alignment horizontal="center"/>
    </xf>
    <xf numFmtId="4" fontId="21" fillId="0" borderId="9" xfId="0" applyNumberFormat="1" applyFont="1" applyBorder="1"/>
    <xf numFmtId="14" fontId="21" fillId="0" borderId="9" xfId="0" applyNumberFormat="1" applyFont="1" applyBorder="1" applyAlignment="1">
      <alignment wrapText="1"/>
    </xf>
    <xf numFmtId="14" fontId="21" fillId="0" borderId="15" xfId="0" applyNumberFormat="1" applyFont="1" applyBorder="1" applyAlignment="1">
      <alignment wrapText="1"/>
    </xf>
    <xf numFmtId="0" fontId="21" fillId="0" borderId="10" xfId="0" applyFont="1" applyBorder="1"/>
    <xf numFmtId="0" fontId="47" fillId="0" borderId="7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left" wrapText="1"/>
    </xf>
    <xf numFmtId="0" fontId="21" fillId="0" borderId="32" xfId="0" applyFont="1" applyBorder="1" applyAlignment="1">
      <alignment horizontal="center"/>
    </xf>
    <xf numFmtId="4" fontId="21" fillId="0" borderId="7" xfId="0" applyNumberFormat="1" applyFont="1" applyBorder="1"/>
    <xf numFmtId="0" fontId="21" fillId="0" borderId="34" xfId="0" applyFont="1" applyBorder="1"/>
    <xf numFmtId="0" fontId="44" fillId="15" borderId="1" xfId="0" applyFont="1" applyFill="1" applyBorder="1" applyAlignment="1">
      <alignment horizontal="center" vertical="center" wrapText="1"/>
    </xf>
    <xf numFmtId="0" fontId="41" fillId="15" borderId="1" xfId="0" applyFont="1" applyFill="1" applyBorder="1" applyAlignment="1">
      <alignment horizontal="center" vertical="center" wrapText="1"/>
    </xf>
    <xf numFmtId="14" fontId="27" fillId="0" borderId="1" xfId="1" applyNumberFormat="1" applyFont="1" applyBorder="1"/>
    <xf numFmtId="14" fontId="21" fillId="0" borderId="1" xfId="1" applyNumberFormat="1" applyFont="1" applyBorder="1"/>
    <xf numFmtId="0" fontId="44" fillId="0" borderId="1" xfId="0" applyFont="1" applyBorder="1" applyAlignment="1">
      <alignment horizontal="left" vertical="center"/>
    </xf>
    <xf numFmtId="43" fontId="21" fillId="0" borderId="1" xfId="1" applyFont="1" applyBorder="1"/>
    <xf numFmtId="0" fontId="41" fillId="0" borderId="1" xfId="0" applyFont="1" applyBorder="1" applyAlignment="1">
      <alignment horizontal="left" vertical="center"/>
    </xf>
    <xf numFmtId="0" fontId="21" fillId="0" borderId="16" xfId="0" applyFont="1" applyBorder="1" applyAlignment="1">
      <alignment horizontal="center"/>
    </xf>
    <xf numFmtId="0" fontId="32" fillId="0" borderId="17" xfId="0" applyFont="1" applyBorder="1" applyAlignment="1">
      <alignment horizontal="left"/>
    </xf>
    <xf numFmtId="0" fontId="32" fillId="0" borderId="1" xfId="0" applyFont="1" applyBorder="1" applyAlignment="1">
      <alignment horizontal="left"/>
    </xf>
    <xf numFmtId="43" fontId="27" fillId="0" borderId="1" xfId="1" applyFont="1" applyBorder="1"/>
    <xf numFmtId="0" fontId="53" fillId="12" borderId="0" xfId="0" applyFont="1" applyFill="1" applyProtection="1">
      <protection locked="0"/>
    </xf>
    <xf numFmtId="0" fontId="34" fillId="12" borderId="0" xfId="0" applyFont="1" applyFill="1" applyProtection="1">
      <protection locked="0"/>
    </xf>
    <xf numFmtId="0" fontId="21" fillId="2" borderId="0" xfId="0" applyFont="1" applyFill="1" applyBorder="1" applyProtection="1"/>
    <xf numFmtId="0" fontId="21" fillId="0" borderId="0" xfId="0" applyFont="1" applyBorder="1" applyAlignment="1" applyProtection="1">
      <alignment horizontal="center"/>
    </xf>
    <xf numFmtId="0" fontId="34" fillId="0" borderId="0" xfId="0" applyFont="1" applyBorder="1" applyAlignment="1" applyProtection="1">
      <alignment wrapText="1"/>
    </xf>
    <xf numFmtId="0" fontId="60" fillId="0" borderId="0" xfId="0" applyFont="1" applyBorder="1" applyAlignment="1" applyProtection="1">
      <alignment wrapText="1"/>
    </xf>
    <xf numFmtId="0" fontId="34" fillId="0" borderId="0" xfId="0" applyFont="1" applyBorder="1" applyAlignment="1" applyProtection="1">
      <alignment horizontal="left" vertical="center"/>
    </xf>
    <xf numFmtId="0" fontId="34" fillId="0" borderId="0" xfId="0" applyFont="1" applyBorder="1"/>
    <xf numFmtId="0" fontId="21" fillId="0" borderId="0" xfId="0" applyFont="1" applyBorder="1" applyAlignment="1" applyProtection="1">
      <alignment horizontal="left" vertical="center"/>
    </xf>
    <xf numFmtId="0" fontId="21" fillId="0" borderId="0" xfId="0" applyFont="1" applyBorder="1"/>
    <xf numFmtId="0" fontId="29" fillId="4" borderId="3" xfId="0" applyFont="1" applyFill="1" applyBorder="1" applyAlignment="1" applyProtection="1">
      <alignment horizontal="left" vertical="center" wrapText="1"/>
      <protection locked="0"/>
    </xf>
    <xf numFmtId="0" fontId="29" fillId="4" borderId="39" xfId="0" applyFont="1" applyFill="1" applyBorder="1" applyAlignment="1" applyProtection="1">
      <alignment horizontal="left" vertical="center" wrapText="1"/>
      <protection locked="0"/>
    </xf>
    <xf numFmtId="0" fontId="29" fillId="4" borderId="33" xfId="0" applyFont="1" applyFill="1" applyBorder="1" applyAlignment="1" applyProtection="1">
      <alignment horizontal="left" vertical="center" wrapText="1"/>
      <protection locked="0"/>
    </xf>
    <xf numFmtId="0" fontId="25" fillId="3" borderId="3" xfId="0" applyFont="1" applyFill="1" applyBorder="1" applyAlignment="1" applyProtection="1">
      <alignment horizontal="left" vertical="center" wrapText="1"/>
      <protection locked="0"/>
    </xf>
    <xf numFmtId="0" fontId="25" fillId="3" borderId="39" xfId="0" applyFont="1" applyFill="1" applyBorder="1" applyAlignment="1" applyProtection="1">
      <alignment horizontal="left" vertical="center" wrapText="1"/>
      <protection locked="0"/>
    </xf>
    <xf numFmtId="0" fontId="25" fillId="3" borderId="33" xfId="0" applyFont="1" applyFill="1" applyBorder="1" applyAlignment="1" applyProtection="1">
      <alignment horizontal="left" vertical="center" wrapText="1"/>
      <protection locked="0"/>
    </xf>
    <xf numFmtId="0" fontId="29" fillId="0" borderId="3" xfId="0" applyFont="1" applyFill="1" applyBorder="1" applyAlignment="1" applyProtection="1">
      <alignment horizontal="left" vertical="center" wrapText="1"/>
      <protection locked="0"/>
    </xf>
    <xf numFmtId="0" fontId="29" fillId="0" borderId="39" xfId="0" applyFont="1" applyFill="1" applyBorder="1" applyAlignment="1" applyProtection="1">
      <alignment horizontal="left" vertical="center" wrapText="1"/>
      <protection locked="0"/>
    </xf>
    <xf numFmtId="0" fontId="29" fillId="0" borderId="33" xfId="0" applyFont="1" applyFill="1" applyBorder="1" applyAlignment="1" applyProtection="1">
      <alignment horizontal="left" vertical="center" wrapText="1"/>
      <protection locked="0"/>
    </xf>
    <xf numFmtId="0" fontId="25" fillId="4" borderId="37" xfId="0" applyFont="1" applyFill="1" applyBorder="1" applyAlignment="1" applyProtection="1">
      <alignment horizontal="left" vertical="center"/>
    </xf>
    <xf numFmtId="0" fontId="25" fillId="4" borderId="38" xfId="0" applyFont="1" applyFill="1" applyBorder="1" applyAlignment="1" applyProtection="1">
      <alignment horizontal="left" vertical="center"/>
    </xf>
    <xf numFmtId="0" fontId="22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center" vertical="center" wrapText="1"/>
    </xf>
    <xf numFmtId="0" fontId="23" fillId="0" borderId="2" xfId="0" applyFont="1" applyBorder="1" applyAlignment="1" applyProtection="1">
      <alignment horizontal="left" vertical="center"/>
      <protection locked="0"/>
    </xf>
    <xf numFmtId="0" fontId="23" fillId="0" borderId="4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27" fillId="0" borderId="41" xfId="0" applyFont="1" applyFill="1" applyBorder="1" applyAlignment="1" applyProtection="1">
      <alignment horizontal="center" vertical="center" wrapText="1"/>
      <protection locked="0"/>
    </xf>
    <xf numFmtId="0" fontId="27" fillId="0" borderId="42" xfId="0" applyFont="1" applyFill="1" applyBorder="1" applyAlignment="1" applyProtection="1">
      <alignment horizontal="center" vertical="center" wrapText="1"/>
      <protection locked="0"/>
    </xf>
    <xf numFmtId="0" fontId="25" fillId="4" borderId="2" xfId="0" applyFont="1" applyFill="1" applyBorder="1" applyAlignment="1" applyProtection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19" fillId="13" borderId="6" xfId="0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4" xfId="0" applyFont="1" applyFill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wrapText="1"/>
    </xf>
    <xf numFmtId="49" fontId="3" fillId="0" borderId="4" xfId="0" applyNumberFormat="1" applyFont="1" applyFill="1" applyBorder="1" applyAlignment="1" applyProtection="1">
      <alignment horizontal="left" wrapText="1"/>
    </xf>
    <xf numFmtId="0" fontId="19" fillId="0" borderId="2" xfId="0" applyFont="1" applyFill="1" applyBorder="1" applyAlignment="1" applyProtection="1">
      <alignment horizontal="left" vertical="center" wrapText="1"/>
    </xf>
    <xf numFmtId="0" fontId="19" fillId="0" borderId="5" xfId="0" applyFont="1" applyFill="1" applyBorder="1" applyAlignment="1" applyProtection="1">
      <alignment horizontal="left" vertical="center" wrapText="1"/>
    </xf>
    <xf numFmtId="0" fontId="3" fillId="2" borderId="2" xfId="0" applyFont="1" applyFill="1" applyBorder="1" applyAlignment="1" applyProtection="1">
      <alignment horizontal="left" vertical="center" wrapText="1"/>
    </xf>
    <xf numFmtId="0" fontId="3" fillId="2" borderId="4" xfId="0" applyFont="1" applyFill="1" applyBorder="1" applyAlignment="1" applyProtection="1">
      <alignment horizontal="left" vertical="center" wrapText="1"/>
    </xf>
    <xf numFmtId="0" fontId="38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48" fillId="0" borderId="1" xfId="0" applyFont="1" applyBorder="1" applyAlignment="1">
      <alignment horizontal="left" vertical="center" wrapText="1"/>
    </xf>
    <xf numFmtId="0" fontId="27" fillId="0" borderId="17" xfId="0" applyFont="1" applyBorder="1" applyAlignment="1">
      <alignment horizontal="left"/>
    </xf>
    <xf numFmtId="0" fontId="49" fillId="0" borderId="17" xfId="0" applyFont="1" applyBorder="1" applyAlignment="1">
      <alignment horizontal="left"/>
    </xf>
    <xf numFmtId="0" fontId="27" fillId="0" borderId="2" xfId="0" applyFont="1" applyBorder="1" applyAlignment="1">
      <alignment horizontal="left"/>
    </xf>
    <xf numFmtId="0" fontId="49" fillId="0" borderId="4" xfId="0" applyFont="1" applyBorder="1" applyAlignment="1">
      <alignment horizontal="left"/>
    </xf>
    <xf numFmtId="0" fontId="49" fillId="0" borderId="5" xfId="0" applyFont="1" applyBorder="1" applyAlignment="1">
      <alignment horizontal="left"/>
    </xf>
    <xf numFmtId="0" fontId="44" fillId="15" borderId="1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left" vertical="center" wrapText="1"/>
    </xf>
    <xf numFmtId="0" fontId="50" fillId="0" borderId="0" xfId="0" applyFont="1" applyAlignment="1">
      <alignment horizontal="left"/>
    </xf>
    <xf numFmtId="0" fontId="27" fillId="0" borderId="2" xfId="0" applyFont="1" applyBorder="1" applyAlignment="1">
      <alignment horizontal="left" wrapText="1"/>
    </xf>
    <xf numFmtId="0" fontId="49" fillId="0" borderId="4" xfId="0" applyFont="1" applyBorder="1" applyAlignment="1">
      <alignment horizontal="left" wrapText="1"/>
    </xf>
    <xf numFmtId="0" fontId="49" fillId="0" borderId="5" xfId="0" applyFont="1" applyBorder="1" applyAlignment="1">
      <alignment horizontal="left" wrapText="1"/>
    </xf>
    <xf numFmtId="0" fontId="46" fillId="0" borderId="30" xfId="0" applyFont="1" applyBorder="1" applyAlignment="1">
      <alignment horizontal="left" vertical="center" wrapText="1"/>
    </xf>
    <xf numFmtId="0" fontId="46" fillId="0" borderId="11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8" xfId="0" applyFont="1" applyBorder="1" applyAlignment="1">
      <alignment horizontal="left" vertical="center" wrapText="1"/>
    </xf>
    <xf numFmtId="0" fontId="46" fillId="0" borderId="48" xfId="0" applyFont="1" applyBorder="1" applyAlignment="1">
      <alignment horizontal="left" vertical="center" wrapText="1"/>
    </xf>
    <xf numFmtId="0" fontId="43" fillId="6" borderId="0" xfId="0" applyFont="1" applyFill="1" applyBorder="1" applyAlignment="1">
      <alignment horizontal="left"/>
    </xf>
    <xf numFmtId="0" fontId="43" fillId="6" borderId="6" xfId="0" applyFont="1" applyFill="1" applyBorder="1" applyAlignment="1">
      <alignment horizontal="left"/>
    </xf>
    <xf numFmtId="0" fontId="41" fillId="5" borderId="2" xfId="0" applyFont="1" applyFill="1" applyBorder="1" applyAlignment="1" applyProtection="1">
      <alignment horizontal="left" vertical="center"/>
      <protection locked="0"/>
    </xf>
    <xf numFmtId="0" fontId="41" fillId="5" borderId="4" xfId="0" applyFont="1" applyFill="1" applyBorder="1" applyAlignment="1" applyProtection="1">
      <alignment horizontal="left" vertical="center"/>
      <protection locked="0"/>
    </xf>
    <xf numFmtId="0" fontId="41" fillId="0" borderId="2" xfId="0" applyFont="1" applyBorder="1" applyAlignment="1" applyProtection="1">
      <alignment horizontal="left"/>
      <protection locked="0"/>
    </xf>
    <xf numFmtId="0" fontId="41" fillId="0" borderId="4" xfId="0" applyFont="1" applyBorder="1" applyAlignment="1" applyProtection="1">
      <alignment horizontal="left"/>
      <protection locked="0"/>
    </xf>
    <xf numFmtId="0" fontId="41" fillId="0" borderId="5" xfId="0" applyFont="1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39" fillId="9" borderId="1" xfId="0" applyFont="1" applyFill="1" applyBorder="1" applyAlignment="1" applyProtection="1">
      <alignment horizontal="left"/>
      <protection locked="0"/>
    </xf>
    <xf numFmtId="0" fontId="40" fillId="0" borderId="23" xfId="0" applyFont="1" applyBorder="1"/>
    <xf numFmtId="0" fontId="40" fillId="0" borderId="0" xfId="0" applyFont="1" applyBorder="1"/>
    <xf numFmtId="0" fontId="40" fillId="0" borderId="0" xfId="0" applyFont="1"/>
    <xf numFmtId="0" fontId="22" fillId="0" borderId="0" xfId="0" applyFont="1" applyAlignment="1" applyProtection="1">
      <alignment horizontal="right"/>
      <protection locked="0"/>
    </xf>
    <xf numFmtId="0" fontId="2" fillId="0" borderId="1" xfId="0" applyFont="1" applyFill="1" applyBorder="1" applyAlignment="1" applyProtection="1">
      <alignment horizontal="left"/>
      <protection locked="0"/>
    </xf>
    <xf numFmtId="0" fontId="9" fillId="0" borderId="0" xfId="0" applyFont="1" applyAlignment="1" applyProtection="1">
      <alignment horizontal="justify" vertical="justify" wrapText="1"/>
    </xf>
    <xf numFmtId="3" fontId="12" fillId="11" borderId="8" xfId="0" applyNumberFormat="1" applyFont="1" applyFill="1" applyBorder="1" applyAlignment="1" applyProtection="1">
      <alignment horizontal="left" vertical="center" wrapText="1"/>
    </xf>
    <xf numFmtId="3" fontId="12" fillId="11" borderId="15" xfId="0" applyNumberFormat="1" applyFont="1" applyFill="1" applyBorder="1" applyAlignment="1" applyProtection="1">
      <alignment horizontal="left" vertical="center" wrapText="1"/>
    </xf>
    <xf numFmtId="4" fontId="8" fillId="3" borderId="27" xfId="0" applyNumberFormat="1" applyFont="1" applyFill="1" applyBorder="1" applyAlignment="1" applyProtection="1">
      <alignment horizontal="center" vertical="center"/>
    </xf>
    <xf numFmtId="4" fontId="8" fillId="3" borderId="28" xfId="0" applyNumberFormat="1" applyFont="1" applyFill="1" applyBorder="1" applyAlignment="1" applyProtection="1">
      <alignment horizontal="center" vertical="center"/>
    </xf>
    <xf numFmtId="0" fontId="20" fillId="0" borderId="34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11" fillId="0" borderId="0" xfId="0" applyFont="1" applyAlignment="1" applyProtection="1">
      <alignment horizontal="right"/>
    </xf>
    <xf numFmtId="3" fontId="12" fillId="5" borderId="11" xfId="0" applyNumberFormat="1" applyFont="1" applyFill="1" applyBorder="1" applyAlignment="1" applyProtection="1">
      <alignment horizontal="left" vertical="center" wrapText="1"/>
    </xf>
    <xf numFmtId="3" fontId="12" fillId="5" borderId="2" xfId="0" applyNumberFormat="1" applyFont="1" applyFill="1" applyBorder="1" applyAlignment="1" applyProtection="1">
      <alignment horizontal="left" vertical="center"/>
    </xf>
    <xf numFmtId="0" fontId="2" fillId="5" borderId="15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vertical="center" wrapText="1"/>
    </xf>
    <xf numFmtId="0" fontId="16" fillId="4" borderId="20" xfId="0" applyFont="1" applyFill="1" applyBorder="1" applyAlignment="1">
      <alignment vertical="center" wrapText="1"/>
    </xf>
    <xf numFmtId="0" fontId="16" fillId="4" borderId="2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55" fillId="0" borderId="24" xfId="0" applyFont="1" applyBorder="1" applyAlignment="1">
      <alignment horizontal="justify" vertical="top" wrapText="1"/>
    </xf>
    <xf numFmtId="0" fontId="55" fillId="0" borderId="0" xfId="0" applyFont="1" applyBorder="1" applyAlignment="1">
      <alignment horizontal="justify" vertical="top" wrapText="1"/>
    </xf>
    <xf numFmtId="0" fontId="7" fillId="9" borderId="22" xfId="0" applyFont="1" applyFill="1" applyBorder="1" applyAlignment="1" applyProtection="1">
      <alignment horizontal="left" vertical="center" wrapText="1"/>
    </xf>
    <xf numFmtId="0" fontId="7" fillId="9" borderId="35" xfId="0" applyFont="1" applyFill="1" applyBorder="1" applyAlignment="1" applyProtection="1">
      <alignment horizontal="left" vertical="center" wrapText="1"/>
    </xf>
    <xf numFmtId="4" fontId="9" fillId="12" borderId="30" xfId="0" applyNumberFormat="1" applyFont="1" applyFill="1" applyBorder="1" applyAlignment="1" applyProtection="1">
      <alignment horizontal="center" vertical="center"/>
    </xf>
    <xf numFmtId="4" fontId="9" fillId="12" borderId="32" xfId="0" applyNumberFormat="1" applyFont="1" applyFill="1" applyBorder="1" applyAlignment="1" applyProtection="1">
      <alignment horizontal="center" vertical="center"/>
    </xf>
    <xf numFmtId="4" fontId="9" fillId="2" borderId="29" xfId="0" applyNumberFormat="1" applyFont="1" applyFill="1" applyBorder="1" applyAlignment="1" applyProtection="1">
      <alignment horizontal="center" vertical="center"/>
    </xf>
    <xf numFmtId="4" fontId="9" fillId="2" borderId="17" xfId="0" applyNumberFormat="1" applyFont="1" applyFill="1" applyBorder="1" applyAlignment="1" applyProtection="1">
      <alignment horizontal="center" vertical="center"/>
    </xf>
    <xf numFmtId="3" fontId="12" fillId="5" borderId="30" xfId="0" applyNumberFormat="1" applyFont="1" applyFill="1" applyBorder="1" applyAlignment="1" applyProtection="1">
      <alignment horizontal="left" vertical="center" wrapText="1"/>
    </xf>
    <xf numFmtId="3" fontId="12" fillId="5" borderId="31" xfId="0" applyNumberFormat="1" applyFont="1" applyFill="1" applyBorder="1" applyAlignment="1" applyProtection="1">
      <alignment horizontal="left" vertical="center" wrapText="1"/>
    </xf>
    <xf numFmtId="0" fontId="6" fillId="0" borderId="0" xfId="0" applyFont="1" applyAlignment="1" applyProtection="1">
      <alignment horizontal="left"/>
    </xf>
    <xf numFmtId="0" fontId="15" fillId="6" borderId="25" xfId="0" applyFont="1" applyFill="1" applyBorder="1" applyAlignment="1">
      <alignment horizontal="center" vertical="center" wrapText="1"/>
    </xf>
    <xf numFmtId="0" fontId="15" fillId="6" borderId="26" xfId="0" applyFont="1" applyFill="1" applyBorder="1" applyAlignment="1">
      <alignment horizontal="center" vertical="center" wrapText="1"/>
    </xf>
  </cellXfs>
  <cellStyles count="2">
    <cellStyle name="Čiarka" xfId="1" builtinId="3"/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317499</xdr:colOff>
      <xdr:row>4</xdr:row>
      <xdr:rowOff>21167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307" y="389467"/>
          <a:ext cx="5609167" cy="4699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42332</xdr:colOff>
      <xdr:row>1</xdr:row>
      <xdr:rowOff>179917</xdr:rowOff>
    </xdr:from>
    <xdr:to>
      <xdr:col>8</xdr:col>
      <xdr:colOff>313576</xdr:colOff>
      <xdr:row>4</xdr:row>
      <xdr:rowOff>21167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307" y="389467"/>
          <a:ext cx="5609167" cy="469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7</xdr:col>
      <xdr:colOff>666750</xdr:colOff>
      <xdr:row>5</xdr:row>
      <xdr:rowOff>83343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20362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52</xdr:row>
      <xdr:rowOff>9525</xdr:rowOff>
    </xdr:from>
    <xdr:ext cx="10515600" cy="716756"/>
    <xdr:pic>
      <xdr:nvPicPr>
        <xdr:cNvPr id="5" name="Obrázok 4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17538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105</xdr:row>
      <xdr:rowOff>9525</xdr:rowOff>
    </xdr:from>
    <xdr:ext cx="10515600" cy="716756"/>
    <xdr:pic>
      <xdr:nvPicPr>
        <xdr:cNvPr id="6" name="Obrázok 5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39744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91\Vyzvy%20OPKZP\Vyzvy-PO1-IP4\SC141\Vyzva_OPKZP-PO1-SC141-2017-25_aktivita%20C\03_Dokument&#225;cia%20v&#253;zvy%20na%20zverejnenie\word-xls\200_Pr&#237;loha_2_vyzvy_25-Prirucka_pre_ziadatela\207_Priloha_7_ZoNFP-podporna_dokumentacia_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 "/>
      <sheetName val="Prieskum trhu"/>
      <sheetName val="Value for Mone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22"/>
  <sheetViews>
    <sheetView tabSelected="1" view="pageBreakPreview" topLeftCell="A19" zoomScale="85" zoomScaleNormal="80" zoomScaleSheetLayoutView="85" workbookViewId="0">
      <selection activeCell="C40" sqref="C40:K40"/>
    </sheetView>
  </sheetViews>
  <sheetFormatPr defaultColWidth="9.140625" defaultRowHeight="16.5" x14ac:dyDescent="0.3"/>
  <cols>
    <col min="1" max="1" width="9.28515625" style="25" customWidth="1"/>
    <col min="2" max="2" width="39.140625" style="25" customWidth="1"/>
    <col min="3" max="3" width="35.5703125" style="25" bestFit="1" customWidth="1"/>
    <col min="4" max="4" width="8.7109375" style="49" customWidth="1"/>
    <col min="5" max="5" width="9" style="47" customWidth="1"/>
    <col min="6" max="6" width="16.140625" style="47" customWidth="1"/>
    <col min="7" max="7" width="22" style="47" customWidth="1"/>
    <col min="8" max="8" width="24.140625" style="47" customWidth="1"/>
    <col min="9" max="9" width="23.7109375" style="47" customWidth="1"/>
    <col min="10" max="10" width="25.42578125" style="47" customWidth="1"/>
    <col min="11" max="11" width="37" style="25" customWidth="1"/>
    <col min="12" max="12" width="94.140625" style="22" customWidth="1"/>
    <col min="13" max="13" width="30" style="25" customWidth="1"/>
    <col min="14" max="33" width="9.140625" style="25" customWidth="1"/>
    <col min="34" max="16384" width="9.140625" style="25"/>
  </cols>
  <sheetData>
    <row r="1" spans="1:13" x14ac:dyDescent="0.3">
      <c r="A1" s="22"/>
      <c r="B1" s="22"/>
      <c r="C1" s="22"/>
      <c r="D1" s="23"/>
      <c r="E1" s="24"/>
      <c r="F1" s="24"/>
      <c r="G1" s="24"/>
      <c r="H1" s="24"/>
      <c r="I1" s="24"/>
      <c r="J1" s="24"/>
      <c r="K1" s="22"/>
    </row>
    <row r="2" spans="1:13" x14ac:dyDescent="0.3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</row>
    <row r="3" spans="1:13" x14ac:dyDescent="0.3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3" x14ac:dyDescent="0.3">
      <c r="A4" s="22"/>
      <c r="B4" s="22"/>
      <c r="C4" s="22"/>
      <c r="D4" s="23"/>
      <c r="E4" s="24"/>
      <c r="F4" s="24"/>
      <c r="G4" s="24"/>
      <c r="H4" s="24"/>
      <c r="I4" s="24"/>
      <c r="J4" s="24"/>
      <c r="K4" s="22"/>
    </row>
    <row r="5" spans="1:13" x14ac:dyDescent="0.3">
      <c r="A5" s="22"/>
      <c r="B5" s="22"/>
      <c r="C5" s="22"/>
      <c r="D5" s="23"/>
      <c r="E5" s="24"/>
      <c r="F5" s="24"/>
      <c r="G5" s="24"/>
      <c r="H5" s="24"/>
      <c r="I5" s="24"/>
      <c r="J5" s="24"/>
      <c r="K5" s="22"/>
    </row>
    <row r="6" spans="1:13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M6" s="22"/>
    </row>
    <row r="7" spans="1:13" ht="30" customHeight="1" x14ac:dyDescent="0.3">
      <c r="A7" s="179" t="s">
        <v>28</v>
      </c>
      <c r="B7" s="179"/>
      <c r="C7" s="179"/>
      <c r="D7" s="179"/>
      <c r="E7" s="179"/>
      <c r="F7" s="179"/>
      <c r="G7" s="179"/>
      <c r="H7" s="179"/>
      <c r="I7" s="179"/>
      <c r="J7" s="179"/>
      <c r="K7" s="179"/>
    </row>
    <row r="8" spans="1:13" ht="15" customHeight="1" x14ac:dyDescent="0.3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</row>
    <row r="9" spans="1:13" ht="15" customHeight="1" x14ac:dyDescent="0.3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</row>
    <row r="10" spans="1:13" ht="20.25" customHeight="1" x14ac:dyDescent="0.3">
      <c r="A10" s="59" t="s">
        <v>0</v>
      </c>
      <c r="B10" s="29"/>
      <c r="C10" s="180"/>
      <c r="D10" s="181"/>
      <c r="E10" s="181"/>
      <c r="F10" s="181"/>
      <c r="G10" s="181"/>
      <c r="H10" s="181"/>
      <c r="I10" s="181"/>
      <c r="J10" s="181"/>
      <c r="K10" s="182"/>
    </row>
    <row r="11" spans="1:13" ht="20.25" customHeight="1" x14ac:dyDescent="0.3">
      <c r="A11" s="59" t="s">
        <v>1</v>
      </c>
      <c r="B11" s="29"/>
      <c r="C11" s="180"/>
      <c r="D11" s="181"/>
      <c r="E11" s="181"/>
      <c r="F11" s="181"/>
      <c r="G11" s="181"/>
      <c r="H11" s="181"/>
      <c r="I11" s="181"/>
      <c r="J11" s="181"/>
      <c r="K11" s="181"/>
    </row>
    <row r="12" spans="1:13" ht="17.25" thickBot="1" x14ac:dyDescent="0.35">
      <c r="A12" s="30"/>
      <c r="B12" s="30"/>
      <c r="C12" s="31"/>
      <c r="D12" s="32"/>
      <c r="E12" s="33"/>
      <c r="F12" s="33"/>
      <c r="G12" s="33"/>
      <c r="H12" s="33"/>
      <c r="I12" s="33"/>
      <c r="J12" s="33"/>
      <c r="K12" s="30"/>
    </row>
    <row r="13" spans="1:13" ht="31.5" customHeight="1" x14ac:dyDescent="0.3">
      <c r="A13" s="176" t="s">
        <v>25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</row>
    <row r="14" spans="1:13" ht="45.75" customHeight="1" x14ac:dyDescent="0.3">
      <c r="A14" s="60" t="s">
        <v>29</v>
      </c>
      <c r="B14" s="60" t="s">
        <v>2</v>
      </c>
      <c r="C14" s="60" t="s">
        <v>3</v>
      </c>
      <c r="D14" s="60" t="s">
        <v>30</v>
      </c>
      <c r="E14" s="60" t="s">
        <v>31</v>
      </c>
      <c r="F14" s="60" t="s">
        <v>32</v>
      </c>
      <c r="G14" s="60" t="s">
        <v>40</v>
      </c>
      <c r="H14" s="60" t="s">
        <v>41</v>
      </c>
      <c r="I14" s="60" t="s">
        <v>13</v>
      </c>
      <c r="J14" s="60" t="s">
        <v>33</v>
      </c>
      <c r="K14" s="60" t="s">
        <v>26</v>
      </c>
    </row>
    <row r="15" spans="1:13" s="41" customFormat="1" x14ac:dyDescent="0.3">
      <c r="A15" s="61">
        <v>42370</v>
      </c>
      <c r="B15" s="35" t="s">
        <v>15</v>
      </c>
      <c r="C15" s="36"/>
      <c r="D15" s="37"/>
      <c r="E15" s="37">
        <v>0</v>
      </c>
      <c r="F15" s="37">
        <v>0</v>
      </c>
      <c r="G15" s="37">
        <f>E15*F15</f>
        <v>0</v>
      </c>
      <c r="H15" s="37">
        <f>G15*IF(C15="521 Mzdové výdavky",1,1.2)</f>
        <v>0</v>
      </c>
      <c r="I15" s="38"/>
      <c r="J15" s="39"/>
      <c r="K15" s="39"/>
      <c r="L15" s="40"/>
    </row>
    <row r="16" spans="1:13" s="41" customFormat="1" x14ac:dyDescent="0.3">
      <c r="A16" s="61">
        <v>42401</v>
      </c>
      <c r="B16" s="35" t="s">
        <v>15</v>
      </c>
      <c r="C16" s="36"/>
      <c r="D16" s="37"/>
      <c r="E16" s="37">
        <v>0</v>
      </c>
      <c r="F16" s="37">
        <v>0</v>
      </c>
      <c r="G16" s="37">
        <f>E16*F16</f>
        <v>0</v>
      </c>
      <c r="H16" s="37">
        <f t="shared" ref="H16:H19" si="0">G16*IF(C16="521 Mzdové výdavky",1,1.2)</f>
        <v>0</v>
      </c>
      <c r="I16" s="38"/>
      <c r="J16" s="39"/>
      <c r="K16" s="62"/>
      <c r="L16" s="40"/>
    </row>
    <row r="17" spans="1:12" s="41" customFormat="1" x14ac:dyDescent="0.3">
      <c r="A17" s="63"/>
      <c r="B17" s="35" t="s">
        <v>15</v>
      </c>
      <c r="C17" s="36"/>
      <c r="D17" s="37"/>
      <c r="E17" s="37">
        <v>0</v>
      </c>
      <c r="F17" s="37">
        <v>0</v>
      </c>
      <c r="G17" s="37">
        <f t="shared" ref="G17:G19" si="1">E17*F17</f>
        <v>0</v>
      </c>
      <c r="H17" s="37">
        <f t="shared" si="0"/>
        <v>0</v>
      </c>
      <c r="I17" s="38"/>
      <c r="J17" s="39"/>
      <c r="K17" s="62"/>
      <c r="L17" s="40"/>
    </row>
    <row r="18" spans="1:12" s="41" customFormat="1" x14ac:dyDescent="0.3">
      <c r="A18" s="63"/>
      <c r="B18" s="35" t="s">
        <v>15</v>
      </c>
      <c r="C18" s="36"/>
      <c r="D18" s="37"/>
      <c r="E18" s="37">
        <v>0</v>
      </c>
      <c r="F18" s="37">
        <v>0</v>
      </c>
      <c r="G18" s="37">
        <f t="shared" si="1"/>
        <v>0</v>
      </c>
      <c r="H18" s="37">
        <f t="shared" si="0"/>
        <v>0</v>
      </c>
      <c r="I18" s="38"/>
      <c r="J18" s="39"/>
      <c r="K18" s="62"/>
      <c r="L18" s="40"/>
    </row>
    <row r="19" spans="1:12" s="41" customFormat="1" ht="17.25" thickBot="1" x14ac:dyDescent="0.35">
      <c r="A19" s="64" t="s">
        <v>42</v>
      </c>
      <c r="B19" s="65" t="s">
        <v>15</v>
      </c>
      <c r="C19" s="36"/>
      <c r="D19" s="66"/>
      <c r="E19" s="66">
        <v>0</v>
      </c>
      <c r="F19" s="66">
        <v>0</v>
      </c>
      <c r="G19" s="66">
        <f t="shared" si="1"/>
        <v>0</v>
      </c>
      <c r="H19" s="37">
        <f t="shared" si="0"/>
        <v>0</v>
      </c>
      <c r="I19" s="38"/>
      <c r="J19" s="39"/>
      <c r="K19" s="67"/>
      <c r="L19" s="40"/>
    </row>
    <row r="20" spans="1:12" ht="26.25" customHeight="1" thickBot="1" x14ac:dyDescent="0.35">
      <c r="A20" s="173" t="s">
        <v>43</v>
      </c>
      <c r="B20" s="174"/>
      <c r="C20" s="174"/>
      <c r="D20" s="174"/>
      <c r="E20" s="174"/>
      <c r="F20" s="175"/>
      <c r="G20" s="68">
        <f>SUM(G15:G19)</f>
        <v>0</v>
      </c>
      <c r="H20" s="68">
        <f>SUM(H15:H19)</f>
        <v>0</v>
      </c>
      <c r="I20" s="183"/>
      <c r="J20" s="184"/>
      <c r="K20" s="69"/>
    </row>
    <row r="21" spans="1:12" ht="16.5" customHeight="1" x14ac:dyDescent="0.3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</row>
    <row r="22" spans="1:12" x14ac:dyDescent="0.3">
      <c r="A22" s="42"/>
      <c r="B22" s="42"/>
      <c r="C22" s="42"/>
      <c r="D22" s="42"/>
      <c r="E22" s="42"/>
      <c r="F22" s="42"/>
      <c r="G22" s="42"/>
      <c r="H22" s="42"/>
      <c r="I22" s="42"/>
      <c r="J22" s="43"/>
      <c r="K22" s="44"/>
    </row>
    <row r="23" spans="1:12" x14ac:dyDescent="0.3">
      <c r="A23" s="70"/>
      <c r="B23" s="70"/>
      <c r="C23" s="70"/>
      <c r="D23" s="71"/>
      <c r="E23" s="72"/>
      <c r="F23" s="72"/>
      <c r="G23" s="72"/>
      <c r="H23" s="72"/>
      <c r="I23" s="72"/>
      <c r="J23" s="73"/>
      <c r="K23" s="73"/>
    </row>
    <row r="24" spans="1:12" s="74" customFormat="1" ht="24" customHeight="1" x14ac:dyDescent="0.25">
      <c r="A24" s="185" t="s">
        <v>102</v>
      </c>
      <c r="B24" s="186"/>
      <c r="C24" s="186"/>
      <c r="D24" s="186"/>
      <c r="E24" s="186"/>
      <c r="F24" s="186"/>
      <c r="G24" s="186"/>
      <c r="H24" s="186"/>
      <c r="I24" s="186"/>
      <c r="J24" s="187"/>
      <c r="K24" s="45"/>
      <c r="L24" s="46"/>
    </row>
    <row r="25" spans="1:12" ht="62.25" customHeight="1" x14ac:dyDescent="0.3">
      <c r="A25" s="75" t="s">
        <v>29</v>
      </c>
      <c r="B25" s="76" t="s">
        <v>2</v>
      </c>
      <c r="C25" s="34" t="s">
        <v>3</v>
      </c>
      <c r="D25" s="34" t="s">
        <v>30</v>
      </c>
      <c r="E25" s="34" t="s">
        <v>31</v>
      </c>
      <c r="F25" s="34" t="s">
        <v>32</v>
      </c>
      <c r="G25" s="34" t="s">
        <v>40</v>
      </c>
      <c r="H25" s="34" t="s">
        <v>41</v>
      </c>
      <c r="I25" s="34" t="s">
        <v>13</v>
      </c>
      <c r="J25" s="57" t="s">
        <v>33</v>
      </c>
      <c r="K25" s="45"/>
    </row>
    <row r="26" spans="1:12" ht="33" x14ac:dyDescent="0.3">
      <c r="A26" s="77">
        <v>42371</v>
      </c>
      <c r="B26" s="78" t="s">
        <v>114</v>
      </c>
      <c r="C26" s="79" t="s">
        <v>44</v>
      </c>
      <c r="D26" s="80" t="s">
        <v>45</v>
      </c>
      <c r="E26" s="37">
        <v>0</v>
      </c>
      <c r="F26" s="37">
        <v>0</v>
      </c>
      <c r="G26" s="81">
        <f t="shared" ref="G26:G32" si="2">E26*F26</f>
        <v>0</v>
      </c>
      <c r="H26" s="81">
        <f>G26</f>
        <v>0</v>
      </c>
      <c r="I26" s="82"/>
      <c r="J26" s="83"/>
      <c r="K26" s="45"/>
      <c r="L26" s="84"/>
    </row>
    <row r="27" spans="1:12" ht="66" x14ac:dyDescent="0.3">
      <c r="A27" s="77">
        <v>42402</v>
      </c>
      <c r="B27" s="78" t="s">
        <v>115</v>
      </c>
      <c r="C27" s="79" t="s">
        <v>44</v>
      </c>
      <c r="D27" s="80" t="s">
        <v>46</v>
      </c>
      <c r="E27" s="37">
        <v>0</v>
      </c>
      <c r="F27" s="37">
        <v>0</v>
      </c>
      <c r="G27" s="81">
        <f t="shared" si="2"/>
        <v>0</v>
      </c>
      <c r="H27" s="81">
        <f>G27</f>
        <v>0</v>
      </c>
      <c r="I27" s="82"/>
      <c r="J27" s="83"/>
      <c r="K27" s="45"/>
      <c r="L27" s="84"/>
    </row>
    <row r="28" spans="1:12" ht="18" x14ac:dyDescent="0.3">
      <c r="A28" s="77">
        <v>42431</v>
      </c>
      <c r="B28" s="78" t="s">
        <v>47</v>
      </c>
      <c r="C28" s="79" t="s">
        <v>48</v>
      </c>
      <c r="D28" s="80" t="s">
        <v>46</v>
      </c>
      <c r="E28" s="37">
        <v>0</v>
      </c>
      <c r="F28" s="85">
        <v>0</v>
      </c>
      <c r="G28" s="81">
        <f t="shared" si="2"/>
        <v>0</v>
      </c>
      <c r="H28" s="81">
        <f t="shared" ref="H28:H32" si="3">G28*1.2</f>
        <v>0</v>
      </c>
      <c r="I28" s="82"/>
      <c r="J28" s="83"/>
      <c r="K28" s="45"/>
      <c r="L28" s="84"/>
    </row>
    <row r="29" spans="1:12" ht="18" x14ac:dyDescent="0.3">
      <c r="A29" s="77">
        <v>43192</v>
      </c>
      <c r="B29" s="86" t="s">
        <v>49</v>
      </c>
      <c r="C29" s="79" t="s">
        <v>48</v>
      </c>
      <c r="D29" s="80" t="s">
        <v>50</v>
      </c>
      <c r="E29" s="37">
        <v>0</v>
      </c>
      <c r="F29" s="85">
        <v>0</v>
      </c>
      <c r="G29" s="81">
        <f t="shared" si="2"/>
        <v>0</v>
      </c>
      <c r="H29" s="81">
        <f t="shared" si="3"/>
        <v>0</v>
      </c>
      <c r="I29" s="82"/>
      <c r="J29" s="83"/>
      <c r="K29" s="45"/>
    </row>
    <row r="30" spans="1:12" ht="18" x14ac:dyDescent="0.3">
      <c r="A30" s="77">
        <v>43222</v>
      </c>
      <c r="B30" s="86" t="s">
        <v>100</v>
      </c>
      <c r="C30" s="79" t="s">
        <v>48</v>
      </c>
      <c r="D30" s="80" t="s">
        <v>50</v>
      </c>
      <c r="E30" s="37">
        <v>0</v>
      </c>
      <c r="F30" s="85">
        <v>0</v>
      </c>
      <c r="G30" s="81">
        <f t="shared" si="2"/>
        <v>0</v>
      </c>
      <c r="H30" s="81">
        <f t="shared" si="3"/>
        <v>0</v>
      </c>
      <c r="I30" s="82"/>
      <c r="J30" s="83"/>
      <c r="K30" s="45"/>
    </row>
    <row r="31" spans="1:12" ht="18" x14ac:dyDescent="0.3">
      <c r="A31" s="77">
        <v>43253</v>
      </c>
      <c r="B31" s="86" t="s">
        <v>66</v>
      </c>
      <c r="C31" s="79" t="s">
        <v>48</v>
      </c>
      <c r="D31" s="80" t="s">
        <v>50</v>
      </c>
      <c r="E31" s="37">
        <v>0</v>
      </c>
      <c r="F31" s="85">
        <v>0</v>
      </c>
      <c r="G31" s="81">
        <f t="shared" si="2"/>
        <v>0</v>
      </c>
      <c r="H31" s="81">
        <f t="shared" si="3"/>
        <v>0</v>
      </c>
      <c r="I31" s="82"/>
      <c r="J31" s="83"/>
      <c r="K31" s="45"/>
    </row>
    <row r="32" spans="1:12" ht="18.75" thickBot="1" x14ac:dyDescent="0.35">
      <c r="A32" s="77">
        <v>43283</v>
      </c>
      <c r="B32" s="87" t="s">
        <v>51</v>
      </c>
      <c r="C32" s="88" t="s">
        <v>48</v>
      </c>
      <c r="D32" s="89" t="s">
        <v>50</v>
      </c>
      <c r="E32" s="58">
        <v>0</v>
      </c>
      <c r="F32" s="85">
        <v>0</v>
      </c>
      <c r="G32" s="90">
        <f t="shared" si="2"/>
        <v>0</v>
      </c>
      <c r="H32" s="90">
        <f t="shared" si="3"/>
        <v>0</v>
      </c>
      <c r="I32" s="82"/>
      <c r="J32" s="83"/>
      <c r="K32" s="45"/>
    </row>
    <row r="33" spans="1:12" ht="24" customHeight="1" thickBot="1" x14ac:dyDescent="0.35">
      <c r="A33" s="167" t="s">
        <v>52</v>
      </c>
      <c r="B33" s="168"/>
      <c r="C33" s="168"/>
      <c r="D33" s="168"/>
      <c r="E33" s="168"/>
      <c r="F33" s="169"/>
      <c r="G33" s="91">
        <f>SUM(G26:G32)</f>
        <v>0</v>
      </c>
      <c r="H33" s="91">
        <f>SUM(H26:H32)</f>
        <v>0</v>
      </c>
      <c r="J33" s="45"/>
      <c r="K33" s="45"/>
    </row>
    <row r="34" spans="1:12" ht="27" customHeight="1" thickBot="1" x14ac:dyDescent="0.35">
      <c r="A34" s="170" t="s">
        <v>53</v>
      </c>
      <c r="B34" s="171"/>
      <c r="C34" s="171"/>
      <c r="D34" s="171"/>
      <c r="E34" s="171"/>
      <c r="F34" s="172"/>
      <c r="G34" s="92">
        <f>G20+G33</f>
        <v>0</v>
      </c>
      <c r="H34" s="92">
        <f>H20+H33</f>
        <v>0</v>
      </c>
      <c r="J34" s="45"/>
      <c r="K34" s="48"/>
    </row>
    <row r="35" spans="1:12" x14ac:dyDescent="0.3">
      <c r="J35" s="93"/>
      <c r="K35" s="50"/>
    </row>
    <row r="37" spans="1:12" ht="21" customHeight="1" x14ac:dyDescent="0.3">
      <c r="A37" s="188" t="s">
        <v>111</v>
      </c>
      <c r="B37" s="188"/>
      <c r="C37" s="188"/>
      <c r="D37" s="188"/>
      <c r="E37" s="51"/>
      <c r="F37" s="51"/>
      <c r="G37" s="51"/>
      <c r="H37" s="51"/>
      <c r="I37" s="51"/>
      <c r="J37" s="51"/>
      <c r="K37" s="51"/>
    </row>
    <row r="38" spans="1:12" ht="17.25" customHeight="1" x14ac:dyDescent="0.3">
      <c r="A38" s="189" t="s">
        <v>34</v>
      </c>
      <c r="B38" s="190"/>
      <c r="C38" s="191" t="s">
        <v>99</v>
      </c>
      <c r="D38" s="192"/>
      <c r="E38" s="192"/>
      <c r="F38" s="192"/>
      <c r="G38" s="192"/>
      <c r="H38" s="192"/>
      <c r="I38" s="192"/>
      <c r="J38" s="192"/>
      <c r="K38" s="192"/>
    </row>
    <row r="39" spans="1:12" ht="31.5" customHeight="1" x14ac:dyDescent="0.3">
      <c r="A39" s="189" t="s">
        <v>2</v>
      </c>
      <c r="B39" s="190"/>
      <c r="C39" s="191" t="s">
        <v>35</v>
      </c>
      <c r="D39" s="192"/>
      <c r="E39" s="192"/>
      <c r="F39" s="192"/>
      <c r="G39" s="192"/>
      <c r="H39" s="192"/>
      <c r="I39" s="192"/>
      <c r="J39" s="192"/>
      <c r="K39" s="192"/>
    </row>
    <row r="40" spans="1:12" ht="92.25" customHeight="1" x14ac:dyDescent="0.3">
      <c r="A40" s="189" t="s">
        <v>23</v>
      </c>
      <c r="B40" s="190"/>
      <c r="C40" s="193" t="s">
        <v>107</v>
      </c>
      <c r="D40" s="194"/>
      <c r="E40" s="194"/>
      <c r="F40" s="194"/>
      <c r="G40" s="194"/>
      <c r="H40" s="194"/>
      <c r="I40" s="194"/>
      <c r="J40" s="194"/>
      <c r="K40" s="194"/>
    </row>
    <row r="41" spans="1:12" ht="63.75" customHeight="1" x14ac:dyDescent="0.3">
      <c r="A41" s="189" t="s">
        <v>30</v>
      </c>
      <c r="B41" s="190"/>
      <c r="C41" s="193" t="s">
        <v>109</v>
      </c>
      <c r="D41" s="194"/>
      <c r="E41" s="194"/>
      <c r="F41" s="194"/>
      <c r="G41" s="194"/>
      <c r="H41" s="194"/>
      <c r="I41" s="194"/>
      <c r="J41" s="194"/>
      <c r="K41" s="194"/>
      <c r="L41" s="94"/>
    </row>
    <row r="42" spans="1:12" ht="45" customHeight="1" x14ac:dyDescent="0.3">
      <c r="A42" s="189" t="s">
        <v>36</v>
      </c>
      <c r="B42" s="190"/>
      <c r="C42" s="193" t="s">
        <v>126</v>
      </c>
      <c r="D42" s="194"/>
      <c r="E42" s="194"/>
      <c r="F42" s="194"/>
      <c r="G42" s="194"/>
      <c r="H42" s="194"/>
      <c r="I42" s="194"/>
      <c r="J42" s="194"/>
      <c r="K42" s="194"/>
    </row>
    <row r="43" spans="1:12" s="50" customFormat="1" ht="50.25" customHeight="1" x14ac:dyDescent="0.3">
      <c r="A43" s="197" t="s">
        <v>101</v>
      </c>
      <c r="B43" s="198"/>
      <c r="C43" s="193" t="s">
        <v>132</v>
      </c>
      <c r="D43" s="194"/>
      <c r="E43" s="194"/>
      <c r="F43" s="194"/>
      <c r="G43" s="194"/>
      <c r="H43" s="194"/>
      <c r="I43" s="194"/>
      <c r="J43" s="194"/>
      <c r="K43" s="194"/>
      <c r="L43" s="52"/>
    </row>
    <row r="44" spans="1:12" ht="77.25" customHeight="1" x14ac:dyDescent="0.3">
      <c r="A44" s="189" t="s">
        <v>24</v>
      </c>
      <c r="B44" s="190"/>
      <c r="C44" s="199" t="s">
        <v>108</v>
      </c>
      <c r="D44" s="200"/>
      <c r="E44" s="200"/>
      <c r="F44" s="200"/>
      <c r="G44" s="200"/>
      <c r="H44" s="200"/>
      <c r="I44" s="200"/>
      <c r="J44" s="200"/>
      <c r="K44" s="200"/>
    </row>
    <row r="45" spans="1:12" ht="306" customHeight="1" x14ac:dyDescent="0.3">
      <c r="A45" s="189" t="s">
        <v>33</v>
      </c>
      <c r="B45" s="190"/>
      <c r="C45" s="193" t="s">
        <v>110</v>
      </c>
      <c r="D45" s="194"/>
      <c r="E45" s="194"/>
      <c r="F45" s="194"/>
      <c r="G45" s="194"/>
      <c r="H45" s="194"/>
      <c r="I45" s="194"/>
      <c r="J45" s="194"/>
      <c r="K45" s="194"/>
    </row>
    <row r="46" spans="1:12" ht="52.5" customHeight="1" x14ac:dyDescent="0.3">
      <c r="A46" s="189" t="s">
        <v>26</v>
      </c>
      <c r="B46" s="190"/>
      <c r="C46" s="193" t="s">
        <v>103</v>
      </c>
      <c r="D46" s="194"/>
      <c r="E46" s="194"/>
      <c r="F46" s="194"/>
      <c r="G46" s="194"/>
      <c r="H46" s="194"/>
      <c r="I46" s="194"/>
      <c r="J46" s="194"/>
      <c r="K46" s="194"/>
    </row>
    <row r="47" spans="1:12" ht="120" customHeight="1" x14ac:dyDescent="0.3">
      <c r="A47" s="195" t="s">
        <v>112</v>
      </c>
      <c r="B47" s="196"/>
      <c r="C47" s="196"/>
      <c r="D47" s="196"/>
      <c r="E47" s="196"/>
      <c r="F47" s="196"/>
      <c r="G47" s="196"/>
      <c r="H47" s="196"/>
      <c r="I47" s="196"/>
      <c r="J47" s="196"/>
      <c r="K47" s="196"/>
    </row>
    <row r="48" spans="1:12" x14ac:dyDescent="0.3">
      <c r="A48" s="22"/>
      <c r="B48" s="22"/>
      <c r="C48" s="22"/>
      <c r="D48" s="23"/>
      <c r="E48" s="24"/>
      <c r="F48" s="24"/>
      <c r="G48" s="24"/>
      <c r="H48" s="24"/>
      <c r="I48" s="24"/>
      <c r="J48" s="24"/>
      <c r="K48" s="22"/>
    </row>
    <row r="49" spans="1:12" x14ac:dyDescent="0.3">
      <c r="A49" s="22"/>
      <c r="B49" s="22"/>
      <c r="C49" s="22"/>
      <c r="D49" s="23"/>
      <c r="E49" s="24"/>
      <c r="F49" s="24"/>
      <c r="G49" s="24"/>
      <c r="H49" s="24"/>
      <c r="I49" s="24"/>
      <c r="J49" s="24"/>
      <c r="K49" s="22"/>
    </row>
    <row r="50" spans="1:12" ht="15" customHeight="1" x14ac:dyDescent="0.3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54"/>
    </row>
    <row r="51" spans="1:12" ht="15" customHeight="1" x14ac:dyDescent="0.3">
      <c r="A51" s="54"/>
      <c r="B51" s="54"/>
      <c r="C51" s="54"/>
      <c r="D51" s="54"/>
      <c r="E51" s="54"/>
      <c r="F51" s="54"/>
      <c r="G51" s="54"/>
      <c r="H51" s="54"/>
      <c r="I51" s="54"/>
      <c r="J51" s="96"/>
      <c r="K51" s="54"/>
    </row>
    <row r="52" spans="1:12" ht="15.75" customHeight="1" x14ac:dyDescent="0.3">
      <c r="A52" s="54"/>
      <c r="B52" s="54"/>
      <c r="C52" s="54"/>
      <c r="D52" s="54"/>
      <c r="E52" s="54"/>
      <c r="F52" s="54"/>
      <c r="G52" s="54"/>
      <c r="H52" s="22"/>
      <c r="I52" s="22"/>
      <c r="J52" s="96"/>
      <c r="K52" s="54"/>
    </row>
    <row r="53" spans="1:12" ht="15" customHeight="1" x14ac:dyDescent="0.3">
      <c r="A53" s="55"/>
      <c r="B53" s="55"/>
      <c r="C53" s="55"/>
      <c r="D53" s="95"/>
      <c r="E53" s="56"/>
      <c r="F53" s="56"/>
      <c r="G53" s="56"/>
      <c r="H53" s="96" t="s">
        <v>18</v>
      </c>
      <c r="I53" s="22"/>
      <c r="J53" s="96" t="s">
        <v>123</v>
      </c>
      <c r="K53" s="55"/>
    </row>
    <row r="54" spans="1:12" ht="15" customHeight="1" x14ac:dyDescent="0.3">
      <c r="A54" s="55"/>
      <c r="B54" s="55"/>
      <c r="C54" s="55"/>
      <c r="D54" s="95"/>
      <c r="E54" s="56"/>
      <c r="F54" s="56"/>
      <c r="G54" s="56"/>
      <c r="H54" s="96" t="s">
        <v>19</v>
      </c>
      <c r="I54" s="22"/>
      <c r="J54" s="96" t="s">
        <v>125</v>
      </c>
      <c r="K54" s="55"/>
    </row>
    <row r="55" spans="1:12" ht="15" customHeight="1" x14ac:dyDescent="0.3">
      <c r="A55" s="55"/>
      <c r="B55" s="55"/>
      <c r="C55" s="55"/>
      <c r="D55" s="95"/>
      <c r="E55" s="56"/>
      <c r="F55" s="56"/>
      <c r="G55" s="56"/>
      <c r="H55" s="96" t="s">
        <v>14</v>
      </c>
      <c r="I55" s="22"/>
      <c r="J55" s="96"/>
      <c r="K55" s="55"/>
    </row>
    <row r="56" spans="1:12" ht="15" customHeight="1" x14ac:dyDescent="0.3">
      <c r="A56" s="22"/>
      <c r="B56" s="53"/>
      <c r="C56" s="53"/>
      <c r="D56" s="160"/>
      <c r="E56" s="100"/>
      <c r="F56" s="100"/>
      <c r="G56" s="100"/>
      <c r="H56" s="97" t="s">
        <v>54</v>
      </c>
      <c r="I56" s="53"/>
      <c r="J56" s="96"/>
      <c r="K56" s="22"/>
    </row>
    <row r="57" spans="1:12" ht="15" customHeight="1" x14ac:dyDescent="0.3">
      <c r="A57" s="22"/>
      <c r="B57" s="53"/>
      <c r="C57" s="53"/>
      <c r="D57" s="160"/>
      <c r="E57" s="100"/>
      <c r="F57" s="100"/>
      <c r="G57" s="100"/>
      <c r="H57" s="97" t="s">
        <v>113</v>
      </c>
      <c r="I57" s="53"/>
      <c r="J57" s="96" t="s">
        <v>124</v>
      </c>
      <c r="K57" s="22"/>
      <c r="L57" s="25"/>
    </row>
    <row r="58" spans="1:12" ht="15" customHeight="1" x14ac:dyDescent="0.3">
      <c r="A58" s="22"/>
      <c r="B58" s="53"/>
      <c r="C58" s="53"/>
      <c r="D58" s="160"/>
      <c r="E58" s="100"/>
      <c r="F58" s="100"/>
      <c r="G58" s="100"/>
      <c r="H58" s="97" t="s">
        <v>55</v>
      </c>
      <c r="I58" s="53"/>
      <c r="J58" s="96" t="s">
        <v>125</v>
      </c>
      <c r="K58" s="22"/>
      <c r="L58" s="25"/>
    </row>
    <row r="59" spans="1:12" ht="15" customHeight="1" x14ac:dyDescent="0.3">
      <c r="A59" s="22"/>
      <c r="B59" s="53"/>
      <c r="C59" s="53"/>
      <c r="D59" s="160"/>
      <c r="E59" s="100"/>
      <c r="F59" s="100"/>
      <c r="G59" s="100"/>
      <c r="H59" s="97" t="s">
        <v>56</v>
      </c>
      <c r="I59" s="53"/>
      <c r="J59" s="96"/>
      <c r="K59" s="22"/>
      <c r="L59" s="25"/>
    </row>
    <row r="60" spans="1:12" ht="15" customHeight="1" x14ac:dyDescent="0.3">
      <c r="A60" s="22"/>
      <c r="B60" s="53"/>
      <c r="C60" s="53"/>
      <c r="D60" s="160"/>
      <c r="E60" s="100"/>
      <c r="F60" s="100"/>
      <c r="G60" s="100"/>
      <c r="H60" s="97" t="s">
        <v>48</v>
      </c>
      <c r="I60" s="53"/>
      <c r="J60" s="24"/>
      <c r="K60" s="22"/>
      <c r="L60" s="25"/>
    </row>
    <row r="61" spans="1:12" ht="15" customHeight="1" x14ac:dyDescent="0.3">
      <c r="A61" s="22"/>
      <c r="B61" s="53"/>
      <c r="C61" s="53"/>
      <c r="D61" s="160"/>
      <c r="E61" s="100"/>
      <c r="F61" s="100"/>
      <c r="G61" s="100"/>
      <c r="H61" s="97" t="s">
        <v>44</v>
      </c>
      <c r="I61" s="53"/>
      <c r="J61" s="24"/>
      <c r="K61" s="22"/>
      <c r="L61" s="25"/>
    </row>
    <row r="62" spans="1:12" ht="15" customHeight="1" x14ac:dyDescent="0.3">
      <c r="A62" s="22"/>
      <c r="B62" s="53"/>
      <c r="C62" s="53"/>
      <c r="D62" s="160"/>
      <c r="E62" s="100"/>
      <c r="F62" s="100"/>
      <c r="G62" s="100"/>
      <c r="H62" s="97"/>
      <c r="I62" s="53"/>
      <c r="J62" s="24"/>
      <c r="K62" s="22"/>
      <c r="L62" s="25"/>
    </row>
    <row r="63" spans="1:12" ht="15" customHeight="1" x14ac:dyDescent="0.3">
      <c r="A63" s="22"/>
      <c r="B63" s="53"/>
      <c r="C63" s="161" t="s">
        <v>57</v>
      </c>
      <c r="D63" s="160"/>
      <c r="E63" s="100"/>
      <c r="F63" s="100"/>
      <c r="G63" s="100"/>
      <c r="H63" s="161" t="s">
        <v>57</v>
      </c>
      <c r="I63" s="100"/>
      <c r="J63" s="24"/>
      <c r="K63" s="22"/>
      <c r="L63" s="25"/>
    </row>
    <row r="64" spans="1:12" ht="15" customHeight="1" x14ac:dyDescent="0.3">
      <c r="A64" s="22"/>
      <c r="B64" s="53"/>
      <c r="C64" s="161" t="s">
        <v>58</v>
      </c>
      <c r="D64" s="160"/>
      <c r="E64" s="100"/>
      <c r="F64" s="100"/>
      <c r="G64" s="100"/>
      <c r="H64" s="161" t="s">
        <v>58</v>
      </c>
      <c r="I64" s="100"/>
      <c r="J64" s="24"/>
      <c r="K64" s="22"/>
      <c r="L64" s="25"/>
    </row>
    <row r="65" spans="1:12" ht="15" customHeight="1" x14ac:dyDescent="0.3">
      <c r="A65" s="22"/>
      <c r="B65" s="53"/>
      <c r="C65" s="161" t="s">
        <v>59</v>
      </c>
      <c r="D65" s="160"/>
      <c r="E65" s="100"/>
      <c r="F65" s="100"/>
      <c r="G65" s="100"/>
      <c r="H65" s="161" t="s">
        <v>59</v>
      </c>
      <c r="I65" s="53"/>
      <c r="J65" s="24"/>
      <c r="K65" s="22"/>
      <c r="L65" s="25"/>
    </row>
    <row r="66" spans="1:12" ht="15" customHeight="1" x14ac:dyDescent="0.3">
      <c r="A66" s="22"/>
      <c r="B66" s="53"/>
      <c r="C66" s="161" t="s">
        <v>127</v>
      </c>
      <c r="D66" s="160"/>
      <c r="E66" s="100"/>
      <c r="F66" s="100"/>
      <c r="G66" s="100"/>
      <c r="H66" s="161" t="s">
        <v>127</v>
      </c>
      <c r="I66" s="53"/>
      <c r="J66" s="24"/>
      <c r="K66" s="22"/>
      <c r="L66" s="25"/>
    </row>
    <row r="67" spans="1:12" ht="15" customHeight="1" x14ac:dyDescent="0.3">
      <c r="A67" s="22"/>
      <c r="B67" s="53"/>
      <c r="C67" s="161" t="s">
        <v>128</v>
      </c>
      <c r="D67" s="160"/>
      <c r="E67" s="100"/>
      <c r="F67" s="100"/>
      <c r="G67" s="100"/>
      <c r="H67" s="161" t="s">
        <v>128</v>
      </c>
      <c r="I67" s="53"/>
      <c r="J67" s="24"/>
      <c r="K67" s="22"/>
      <c r="L67" s="25"/>
    </row>
    <row r="68" spans="1:12" ht="15" customHeight="1" x14ac:dyDescent="0.3">
      <c r="A68" s="22"/>
      <c r="B68" s="53"/>
      <c r="C68" s="161" t="s">
        <v>129</v>
      </c>
      <c r="D68" s="160"/>
      <c r="E68" s="100"/>
      <c r="F68" s="100"/>
      <c r="G68" s="100"/>
      <c r="H68" s="162" t="s">
        <v>131</v>
      </c>
      <c r="I68" s="53"/>
      <c r="J68" s="24"/>
      <c r="K68" s="22"/>
      <c r="L68" s="25"/>
    </row>
    <row r="69" spans="1:12" ht="15" customHeight="1" x14ac:dyDescent="0.3">
      <c r="A69" s="22"/>
      <c r="B69" s="53"/>
      <c r="C69" s="161" t="s">
        <v>130</v>
      </c>
      <c r="D69" s="160"/>
      <c r="E69" s="100"/>
      <c r="F69" s="100"/>
      <c r="G69" s="100"/>
      <c r="H69" s="161" t="s">
        <v>61</v>
      </c>
      <c r="I69" s="53"/>
      <c r="J69" s="24"/>
      <c r="K69" s="22"/>
      <c r="L69" s="25"/>
    </row>
    <row r="70" spans="1:12" ht="15" customHeight="1" x14ac:dyDescent="0.3">
      <c r="A70" s="22"/>
      <c r="B70" s="53"/>
      <c r="C70" s="161" t="s">
        <v>131</v>
      </c>
      <c r="D70" s="160"/>
      <c r="E70" s="100"/>
      <c r="F70" s="100"/>
      <c r="G70" s="100"/>
      <c r="H70" s="161" t="s">
        <v>60</v>
      </c>
      <c r="I70" s="159"/>
      <c r="J70" s="24"/>
      <c r="K70" s="22"/>
      <c r="L70" s="25"/>
    </row>
    <row r="71" spans="1:12" ht="15" customHeight="1" x14ac:dyDescent="0.3">
      <c r="A71" s="22"/>
      <c r="B71" s="53"/>
      <c r="C71" s="161" t="s">
        <v>61</v>
      </c>
      <c r="D71" s="160"/>
      <c r="E71" s="100"/>
      <c r="F71" s="100"/>
      <c r="G71" s="100"/>
      <c r="H71" s="97"/>
      <c r="I71" s="100"/>
      <c r="J71" s="24"/>
      <c r="K71" s="22"/>
      <c r="L71" s="25"/>
    </row>
    <row r="72" spans="1:12" ht="15" customHeight="1" x14ac:dyDescent="0.3">
      <c r="A72" s="22"/>
      <c r="B72" s="53"/>
      <c r="C72" s="161" t="s">
        <v>60</v>
      </c>
      <c r="D72" s="160"/>
      <c r="E72" s="100"/>
      <c r="F72" s="100"/>
      <c r="G72" s="100"/>
      <c r="H72" s="163"/>
      <c r="I72" s="53"/>
      <c r="J72" s="24"/>
      <c r="K72" s="22"/>
      <c r="L72" s="25"/>
    </row>
    <row r="73" spans="1:12" ht="15" customHeight="1" x14ac:dyDescent="0.3">
      <c r="A73" s="22"/>
      <c r="B73" s="53"/>
      <c r="C73" s="53"/>
      <c r="D73" s="160"/>
      <c r="E73" s="100"/>
      <c r="F73" s="100"/>
      <c r="G73" s="100"/>
      <c r="H73" s="97"/>
      <c r="I73" s="100"/>
      <c r="J73" s="24"/>
      <c r="K73" s="22"/>
      <c r="L73" s="25"/>
    </row>
    <row r="74" spans="1:12" ht="15" customHeight="1" x14ac:dyDescent="0.3">
      <c r="A74" s="22"/>
      <c r="B74" s="53"/>
      <c r="C74" s="53"/>
      <c r="D74" s="160"/>
      <c r="E74" s="100"/>
      <c r="F74" s="100"/>
      <c r="G74" s="100"/>
      <c r="H74" s="98"/>
      <c r="I74" s="53"/>
      <c r="J74" s="24"/>
      <c r="K74" s="22"/>
      <c r="L74" s="25"/>
    </row>
    <row r="75" spans="1:12" ht="15" customHeight="1" x14ac:dyDescent="0.3">
      <c r="A75" s="22"/>
      <c r="B75" s="53"/>
      <c r="C75" s="53"/>
      <c r="D75" s="160"/>
      <c r="E75" s="100"/>
      <c r="F75" s="100"/>
      <c r="G75" s="100"/>
      <c r="H75" s="98"/>
      <c r="I75" s="53"/>
      <c r="J75" s="24"/>
      <c r="K75" s="22"/>
      <c r="L75" s="25"/>
    </row>
    <row r="76" spans="1:12" ht="15" customHeight="1" x14ac:dyDescent="0.3">
      <c r="A76" s="22"/>
      <c r="B76" s="53"/>
      <c r="C76" s="53"/>
      <c r="D76" s="160"/>
      <c r="E76" s="100"/>
      <c r="F76" s="100"/>
      <c r="G76" s="100"/>
      <c r="H76" s="164" t="s">
        <v>62</v>
      </c>
      <c r="I76" s="53"/>
      <c r="J76" s="24"/>
      <c r="K76" s="22"/>
      <c r="L76" s="25"/>
    </row>
    <row r="77" spans="1:12" ht="15" customHeight="1" x14ac:dyDescent="0.3">
      <c r="A77" s="22"/>
      <c r="B77" s="53"/>
      <c r="C77" s="53"/>
      <c r="D77" s="160"/>
      <c r="E77" s="100"/>
      <c r="F77" s="100"/>
      <c r="G77" s="100"/>
      <c r="H77" s="164" t="s">
        <v>63</v>
      </c>
      <c r="I77" s="100"/>
      <c r="J77" s="24"/>
      <c r="K77" s="22"/>
      <c r="L77" s="25"/>
    </row>
    <row r="78" spans="1:12" ht="15" customHeight="1" x14ac:dyDescent="0.3">
      <c r="A78" s="22"/>
      <c r="B78" s="53"/>
      <c r="C78" s="53"/>
      <c r="D78" s="160"/>
      <c r="E78" s="100"/>
      <c r="F78" s="100"/>
      <c r="G78" s="100"/>
      <c r="H78" s="164" t="s">
        <v>64</v>
      </c>
      <c r="I78" s="165"/>
      <c r="J78" s="24"/>
      <c r="K78" s="22"/>
      <c r="L78" s="25"/>
    </row>
    <row r="79" spans="1:12" ht="15" customHeight="1" x14ac:dyDescent="0.3">
      <c r="A79" s="22"/>
      <c r="B79" s="53"/>
      <c r="C79" s="53"/>
      <c r="D79" s="160"/>
      <c r="E79" s="100"/>
      <c r="F79" s="100"/>
      <c r="G79" s="100"/>
      <c r="H79" s="164" t="s">
        <v>65</v>
      </c>
      <c r="I79" s="100"/>
      <c r="J79" s="24"/>
      <c r="K79" s="22"/>
      <c r="L79" s="25"/>
    </row>
    <row r="80" spans="1:12" ht="15" customHeight="1" x14ac:dyDescent="0.3">
      <c r="A80" s="22"/>
      <c r="B80" s="53"/>
      <c r="C80" s="53"/>
      <c r="D80" s="160"/>
      <c r="E80" s="100"/>
      <c r="F80" s="100"/>
      <c r="G80" s="100"/>
      <c r="H80" s="166"/>
      <c r="I80" s="53"/>
      <c r="J80" s="24"/>
      <c r="K80" s="22"/>
      <c r="L80" s="25"/>
    </row>
    <row r="81" spans="1:12" ht="15" customHeight="1" x14ac:dyDescent="0.3">
      <c r="A81" s="22"/>
      <c r="B81" s="53"/>
      <c r="C81" s="53"/>
      <c r="D81" s="160"/>
      <c r="E81" s="100"/>
      <c r="F81" s="100"/>
      <c r="G81" s="100"/>
      <c r="H81" s="53"/>
      <c r="I81" s="53"/>
      <c r="J81" s="24"/>
      <c r="K81" s="22"/>
      <c r="L81" s="25"/>
    </row>
    <row r="82" spans="1:12" ht="15" customHeight="1" x14ac:dyDescent="0.3">
      <c r="A82" s="22"/>
      <c r="B82" s="53"/>
      <c r="C82" s="53"/>
      <c r="D82" s="160"/>
      <c r="E82" s="100"/>
      <c r="F82" s="100"/>
      <c r="G82" s="100"/>
      <c r="H82" s="53"/>
      <c r="I82" s="53"/>
      <c r="J82" s="24"/>
      <c r="K82" s="22"/>
      <c r="L82" s="25"/>
    </row>
    <row r="83" spans="1:12" ht="15" customHeight="1" x14ac:dyDescent="0.3">
      <c r="A83" s="22"/>
      <c r="B83" s="53"/>
      <c r="C83" s="53"/>
      <c r="D83" s="160"/>
      <c r="E83" s="100"/>
      <c r="F83" s="100"/>
      <c r="G83" s="100"/>
      <c r="H83" s="53"/>
      <c r="I83" s="53"/>
      <c r="J83" s="24"/>
      <c r="K83" s="22"/>
      <c r="L83" s="25"/>
    </row>
    <row r="84" spans="1:12" ht="15" customHeight="1" x14ac:dyDescent="0.3">
      <c r="A84" s="22"/>
      <c r="B84" s="22"/>
      <c r="C84" s="22"/>
      <c r="D84" s="23"/>
      <c r="E84" s="24"/>
      <c r="F84" s="24"/>
      <c r="G84" s="24"/>
      <c r="H84" s="53"/>
      <c r="I84" s="53"/>
      <c r="J84" s="24"/>
      <c r="K84" s="22"/>
      <c r="L84" s="25"/>
    </row>
    <row r="85" spans="1:12" ht="15" customHeight="1" x14ac:dyDescent="0.3">
      <c r="A85" s="22"/>
      <c r="B85" s="22"/>
      <c r="C85" s="22"/>
      <c r="D85" s="23"/>
      <c r="E85" s="24"/>
      <c r="F85" s="24"/>
      <c r="G85" s="24"/>
      <c r="H85" s="53"/>
      <c r="I85" s="53"/>
      <c r="J85" s="24"/>
      <c r="K85" s="22"/>
      <c r="L85" s="25"/>
    </row>
    <row r="86" spans="1:12" ht="15" customHeight="1" x14ac:dyDescent="0.3">
      <c r="A86" s="22"/>
      <c r="B86" s="22"/>
      <c r="C86" s="22"/>
      <c r="D86" s="23"/>
      <c r="E86" s="24"/>
      <c r="F86" s="24"/>
      <c r="G86" s="24"/>
      <c r="H86" s="53"/>
      <c r="I86" s="53"/>
      <c r="J86" s="24"/>
      <c r="K86" s="22"/>
      <c r="L86" s="25"/>
    </row>
    <row r="87" spans="1:12" ht="15" customHeight="1" x14ac:dyDescent="0.3">
      <c r="A87" s="22"/>
      <c r="B87" s="22"/>
      <c r="C87" s="22"/>
      <c r="D87" s="23"/>
      <c r="E87" s="24"/>
      <c r="F87" s="24"/>
      <c r="G87" s="24"/>
      <c r="H87" s="53"/>
      <c r="I87" s="53"/>
      <c r="J87" s="24"/>
      <c r="K87" s="22"/>
      <c r="L87" s="25"/>
    </row>
    <row r="88" spans="1:12" ht="15" customHeight="1" x14ac:dyDescent="0.3">
      <c r="A88" s="22"/>
      <c r="B88" s="22"/>
      <c r="C88" s="22"/>
      <c r="D88" s="23"/>
      <c r="E88" s="24"/>
      <c r="F88" s="24"/>
      <c r="G88" s="24"/>
      <c r="H88" s="53"/>
      <c r="I88" s="53"/>
      <c r="J88" s="24"/>
      <c r="K88" s="22"/>
      <c r="L88" s="25"/>
    </row>
    <row r="89" spans="1:12" ht="15" customHeight="1" x14ac:dyDescent="0.3">
      <c r="A89" s="22"/>
      <c r="B89" s="22"/>
      <c r="C89" s="22"/>
      <c r="D89" s="23"/>
      <c r="E89" s="24"/>
      <c r="F89" s="24"/>
      <c r="G89" s="24"/>
      <c r="H89" s="53"/>
      <c r="I89" s="53"/>
      <c r="J89" s="24"/>
      <c r="K89" s="22"/>
      <c r="L89" s="25"/>
    </row>
    <row r="90" spans="1:12" ht="15" customHeight="1" x14ac:dyDescent="0.3">
      <c r="A90" s="22"/>
      <c r="B90" s="22"/>
      <c r="C90" s="22"/>
      <c r="D90" s="23"/>
      <c r="E90" s="24"/>
      <c r="F90" s="24"/>
      <c r="G90" s="24"/>
      <c r="H90" s="53"/>
      <c r="I90" s="53"/>
      <c r="J90" s="24"/>
      <c r="K90" s="22"/>
      <c r="L90" s="25"/>
    </row>
    <row r="91" spans="1:12" ht="15" customHeight="1" x14ac:dyDescent="0.3">
      <c r="A91" s="22"/>
      <c r="B91" s="22"/>
      <c r="C91" s="22"/>
      <c r="D91" s="23"/>
      <c r="E91" s="24"/>
      <c r="F91" s="24"/>
      <c r="G91" s="24"/>
      <c r="H91" s="53"/>
      <c r="I91" s="53"/>
      <c r="J91" s="24"/>
      <c r="K91" s="22"/>
      <c r="L91" s="25"/>
    </row>
    <row r="92" spans="1:12" ht="15" customHeight="1" x14ac:dyDescent="0.3">
      <c r="A92" s="22"/>
      <c r="B92" s="22"/>
      <c r="C92" s="22"/>
      <c r="D92" s="23"/>
      <c r="E92" s="24"/>
      <c r="F92" s="24"/>
      <c r="G92" s="24"/>
      <c r="H92" s="100"/>
      <c r="I92" s="53"/>
      <c r="J92" s="24"/>
      <c r="K92" s="22"/>
      <c r="L92" s="25"/>
    </row>
    <row r="93" spans="1:12" ht="15" customHeight="1" x14ac:dyDescent="0.3">
      <c r="A93" s="22"/>
      <c r="B93" s="22"/>
      <c r="C93" s="22"/>
      <c r="D93" s="23"/>
      <c r="E93" s="24"/>
      <c r="F93" s="24"/>
      <c r="G93" s="24"/>
      <c r="H93" s="24"/>
      <c r="I93" s="53"/>
      <c r="J93" s="24"/>
      <c r="K93" s="22"/>
      <c r="L93" s="25"/>
    </row>
    <row r="94" spans="1:12" ht="15" customHeight="1" x14ac:dyDescent="0.3">
      <c r="A94" s="22"/>
      <c r="B94" s="22"/>
      <c r="C94" s="22"/>
      <c r="D94" s="23"/>
      <c r="E94" s="24"/>
      <c r="F94" s="24"/>
      <c r="G94" s="24"/>
      <c r="H94" s="24"/>
      <c r="I94" s="53"/>
      <c r="J94" s="24"/>
      <c r="K94" s="22"/>
      <c r="L94" s="25"/>
    </row>
    <row r="95" spans="1:12" ht="15" customHeight="1" x14ac:dyDescent="0.3">
      <c r="A95" s="22"/>
      <c r="B95" s="22"/>
      <c r="C95" s="22"/>
      <c r="D95" s="23"/>
      <c r="E95" s="24"/>
      <c r="F95" s="24"/>
      <c r="G95" s="24"/>
      <c r="H95" s="24"/>
      <c r="I95" s="24"/>
      <c r="J95" s="24"/>
      <c r="K95" s="22"/>
      <c r="L95" s="25"/>
    </row>
    <row r="96" spans="1:12" ht="15" customHeight="1" x14ac:dyDescent="0.3">
      <c r="A96" s="22"/>
      <c r="B96" s="22"/>
      <c r="C96" s="22"/>
      <c r="D96" s="23"/>
      <c r="E96" s="24"/>
      <c r="F96" s="24"/>
      <c r="G96" s="24"/>
      <c r="H96" s="24"/>
      <c r="I96" s="24"/>
      <c r="J96" s="24"/>
      <c r="K96" s="22"/>
      <c r="L96" s="25"/>
    </row>
    <row r="97" spans="1:12" x14ac:dyDescent="0.3">
      <c r="A97" s="22"/>
      <c r="B97" s="22"/>
      <c r="C97" s="22"/>
      <c r="D97" s="23"/>
      <c r="E97" s="24"/>
      <c r="F97" s="24"/>
      <c r="G97" s="24"/>
      <c r="H97" s="24"/>
      <c r="I97" s="24"/>
      <c r="J97" s="24"/>
      <c r="K97" s="22"/>
      <c r="L97" s="25"/>
    </row>
    <row r="98" spans="1:12" x14ac:dyDescent="0.3">
      <c r="A98" s="22"/>
      <c r="B98" s="22"/>
      <c r="C98" s="22"/>
      <c r="D98" s="23"/>
      <c r="E98" s="24"/>
      <c r="F98" s="24"/>
      <c r="G98" s="24"/>
      <c r="H98" s="24"/>
      <c r="I98" s="24"/>
      <c r="J98" s="24"/>
      <c r="K98" s="22"/>
      <c r="L98" s="25"/>
    </row>
    <row r="99" spans="1:12" x14ac:dyDescent="0.3">
      <c r="A99" s="22"/>
      <c r="B99" s="22"/>
      <c r="C99" s="22"/>
      <c r="D99" s="23"/>
      <c r="E99" s="24"/>
      <c r="F99" s="24"/>
      <c r="G99" s="24"/>
      <c r="H99" s="24"/>
      <c r="I99" s="24"/>
      <c r="J99" s="24"/>
      <c r="K99" s="22"/>
      <c r="L99" s="25"/>
    </row>
    <row r="100" spans="1:12" x14ac:dyDescent="0.3">
      <c r="A100" s="22"/>
      <c r="B100" s="22"/>
      <c r="C100" s="22"/>
      <c r="D100" s="23"/>
      <c r="E100" s="24"/>
      <c r="F100" s="24"/>
      <c r="G100" s="24"/>
      <c r="H100" s="24"/>
      <c r="I100" s="24"/>
      <c r="J100" s="24"/>
      <c r="K100" s="22"/>
      <c r="L100" s="25"/>
    </row>
    <row r="101" spans="1:12" x14ac:dyDescent="0.3">
      <c r="A101" s="22"/>
      <c r="B101" s="22"/>
      <c r="C101" s="22"/>
      <c r="D101" s="23"/>
      <c r="E101" s="24"/>
      <c r="F101" s="24"/>
      <c r="G101" s="24"/>
      <c r="H101" s="24"/>
      <c r="I101" s="24"/>
      <c r="J101" s="24"/>
      <c r="K101" s="22"/>
      <c r="L101" s="25"/>
    </row>
    <row r="102" spans="1:12" x14ac:dyDescent="0.3">
      <c r="A102" s="22"/>
      <c r="B102" s="22"/>
      <c r="C102" s="22"/>
      <c r="D102" s="23"/>
      <c r="E102" s="24"/>
      <c r="F102" s="24"/>
      <c r="G102" s="24"/>
      <c r="H102" s="24"/>
      <c r="I102" s="24"/>
      <c r="J102" s="24"/>
      <c r="K102" s="22"/>
      <c r="L102" s="25"/>
    </row>
    <row r="103" spans="1:12" x14ac:dyDescent="0.3">
      <c r="A103" s="22"/>
      <c r="B103" s="22"/>
      <c r="C103" s="22"/>
      <c r="D103" s="23"/>
      <c r="E103" s="24"/>
      <c r="F103" s="24"/>
      <c r="G103" s="24"/>
      <c r="H103" s="24"/>
      <c r="I103" s="24"/>
      <c r="J103" s="24"/>
      <c r="K103" s="22"/>
      <c r="L103" s="25"/>
    </row>
    <row r="104" spans="1:12" x14ac:dyDescent="0.3">
      <c r="A104" s="22"/>
      <c r="B104" s="22"/>
      <c r="C104" s="22"/>
      <c r="D104" s="23"/>
      <c r="E104" s="24"/>
      <c r="F104" s="24"/>
      <c r="G104" s="24"/>
      <c r="H104" s="24"/>
      <c r="I104" s="24"/>
      <c r="J104" s="24"/>
      <c r="K104" s="22"/>
      <c r="L104" s="25"/>
    </row>
    <row r="105" spans="1:12" x14ac:dyDescent="0.3">
      <c r="A105" s="22"/>
      <c r="B105" s="22"/>
      <c r="C105" s="22"/>
      <c r="D105" s="23"/>
      <c r="E105" s="24"/>
      <c r="F105" s="24"/>
      <c r="G105" s="24"/>
      <c r="H105" s="24"/>
      <c r="I105" s="24"/>
      <c r="J105" s="24"/>
      <c r="K105" s="22"/>
      <c r="L105" s="25"/>
    </row>
    <row r="106" spans="1:12" x14ac:dyDescent="0.3">
      <c r="A106" s="22"/>
      <c r="B106" s="22"/>
      <c r="C106" s="22"/>
      <c r="D106" s="23"/>
      <c r="E106" s="24"/>
      <c r="F106" s="24"/>
      <c r="G106" s="24"/>
      <c r="H106" s="24"/>
      <c r="I106" s="24"/>
      <c r="J106" s="24"/>
      <c r="K106" s="22"/>
      <c r="L106" s="25"/>
    </row>
    <row r="107" spans="1:12" x14ac:dyDescent="0.3">
      <c r="A107" s="22"/>
      <c r="B107" s="22"/>
      <c r="C107" s="22"/>
      <c r="D107" s="23"/>
      <c r="E107" s="24"/>
      <c r="F107" s="24"/>
      <c r="G107" s="24"/>
      <c r="H107" s="24"/>
      <c r="I107" s="24"/>
      <c r="J107" s="24"/>
      <c r="K107" s="22"/>
      <c r="L107" s="25"/>
    </row>
    <row r="108" spans="1:12" x14ac:dyDescent="0.3">
      <c r="A108" s="22"/>
      <c r="B108" s="22"/>
      <c r="C108" s="22"/>
      <c r="D108" s="23"/>
      <c r="E108" s="24"/>
      <c r="F108" s="24"/>
      <c r="G108" s="24"/>
      <c r="H108" s="24"/>
      <c r="I108" s="24"/>
      <c r="J108" s="24"/>
      <c r="K108" s="22"/>
      <c r="L108" s="25"/>
    </row>
    <row r="109" spans="1:12" x14ac:dyDescent="0.3">
      <c r="A109" s="22"/>
      <c r="B109" s="22"/>
      <c r="C109" s="22"/>
      <c r="D109" s="23"/>
      <c r="E109" s="24"/>
      <c r="F109" s="24"/>
      <c r="G109" s="24"/>
      <c r="H109" s="24"/>
      <c r="I109" s="24"/>
      <c r="J109" s="24"/>
      <c r="K109" s="22"/>
      <c r="L109" s="25"/>
    </row>
    <row r="110" spans="1:12" x14ac:dyDescent="0.3">
      <c r="A110" s="22"/>
      <c r="B110" s="22"/>
      <c r="C110" s="22"/>
      <c r="D110" s="23"/>
      <c r="E110" s="24"/>
      <c r="F110" s="24"/>
      <c r="G110" s="24"/>
      <c r="H110" s="24"/>
      <c r="I110" s="24"/>
      <c r="J110" s="24"/>
      <c r="K110" s="22"/>
      <c r="L110" s="25"/>
    </row>
    <row r="111" spans="1:12" x14ac:dyDescent="0.3">
      <c r="A111" s="22"/>
      <c r="B111" s="22"/>
      <c r="C111" s="22"/>
      <c r="D111" s="23"/>
      <c r="E111" s="24"/>
      <c r="F111" s="24"/>
      <c r="G111" s="24"/>
      <c r="H111" s="24"/>
      <c r="I111" s="24"/>
      <c r="J111" s="24"/>
      <c r="K111" s="22"/>
      <c r="L111" s="25"/>
    </row>
    <row r="112" spans="1:12" x14ac:dyDescent="0.3">
      <c r="A112" s="22"/>
      <c r="B112" s="22"/>
      <c r="C112" s="22"/>
      <c r="D112" s="23"/>
      <c r="E112" s="24"/>
      <c r="F112" s="24"/>
      <c r="G112" s="24"/>
      <c r="H112" s="24"/>
      <c r="I112" s="24"/>
      <c r="J112" s="24"/>
      <c r="K112" s="22"/>
      <c r="L112" s="25"/>
    </row>
    <row r="113" spans="1:12" x14ac:dyDescent="0.3">
      <c r="A113" s="22"/>
      <c r="B113" s="22"/>
      <c r="C113" s="22"/>
      <c r="D113" s="23"/>
      <c r="E113" s="24"/>
      <c r="F113" s="24"/>
      <c r="G113" s="24"/>
      <c r="H113" s="24"/>
      <c r="I113" s="24"/>
      <c r="J113" s="24"/>
      <c r="K113" s="22"/>
      <c r="L113" s="25"/>
    </row>
    <row r="114" spans="1:12" x14ac:dyDescent="0.3">
      <c r="A114" s="22"/>
      <c r="B114" s="22"/>
      <c r="C114" s="22"/>
      <c r="D114" s="23"/>
      <c r="E114" s="24"/>
      <c r="F114" s="24"/>
      <c r="G114" s="24"/>
      <c r="H114" s="24"/>
      <c r="I114" s="24"/>
      <c r="J114" s="24"/>
      <c r="K114" s="22"/>
      <c r="L114" s="25"/>
    </row>
    <row r="115" spans="1:12" x14ac:dyDescent="0.3">
      <c r="A115" s="22"/>
      <c r="B115" s="22"/>
      <c r="C115" s="22"/>
      <c r="D115" s="23"/>
      <c r="E115" s="24"/>
      <c r="F115" s="24"/>
      <c r="G115" s="24"/>
      <c r="H115" s="24"/>
      <c r="I115" s="24"/>
      <c r="J115" s="24"/>
      <c r="K115" s="22"/>
      <c r="L115" s="25"/>
    </row>
    <row r="116" spans="1:12" x14ac:dyDescent="0.3">
      <c r="A116" s="22"/>
      <c r="B116" s="22"/>
      <c r="C116" s="22"/>
      <c r="D116" s="23"/>
      <c r="E116" s="24"/>
      <c r="F116" s="24"/>
      <c r="G116" s="24"/>
      <c r="H116" s="24"/>
      <c r="I116" s="24"/>
      <c r="J116" s="24"/>
      <c r="K116" s="22"/>
      <c r="L116" s="25"/>
    </row>
    <row r="117" spans="1:12" x14ac:dyDescent="0.3">
      <c r="A117" s="22"/>
      <c r="B117" s="22"/>
      <c r="C117" s="22"/>
      <c r="D117" s="23"/>
      <c r="E117" s="24"/>
      <c r="F117" s="24"/>
      <c r="G117" s="24"/>
      <c r="H117" s="24"/>
      <c r="I117" s="24"/>
      <c r="J117" s="24"/>
      <c r="K117" s="22"/>
      <c r="L117" s="25"/>
    </row>
    <row r="118" spans="1:12" x14ac:dyDescent="0.3">
      <c r="A118" s="22"/>
      <c r="B118" s="22"/>
      <c r="C118" s="22"/>
      <c r="D118" s="23"/>
      <c r="E118" s="24"/>
      <c r="F118" s="24"/>
      <c r="G118" s="24"/>
      <c r="H118" s="24"/>
      <c r="I118" s="24"/>
      <c r="J118" s="24"/>
      <c r="K118" s="22"/>
      <c r="L118" s="25"/>
    </row>
    <row r="119" spans="1:12" x14ac:dyDescent="0.3">
      <c r="A119" s="22"/>
      <c r="B119" s="22"/>
      <c r="C119" s="22"/>
      <c r="D119" s="23"/>
      <c r="E119" s="24"/>
      <c r="F119" s="24"/>
      <c r="G119" s="24"/>
      <c r="H119" s="24"/>
      <c r="I119" s="24"/>
      <c r="J119" s="24"/>
      <c r="K119" s="22"/>
      <c r="L119" s="25"/>
    </row>
    <row r="120" spans="1:12" x14ac:dyDescent="0.3">
      <c r="A120" s="22"/>
      <c r="B120" s="22"/>
      <c r="C120" s="22"/>
      <c r="D120" s="23"/>
      <c r="E120" s="24"/>
      <c r="F120" s="24"/>
      <c r="G120" s="24"/>
      <c r="I120" s="24"/>
      <c r="J120" s="24"/>
      <c r="K120" s="22"/>
      <c r="L120" s="25"/>
    </row>
    <row r="121" spans="1:12" x14ac:dyDescent="0.3">
      <c r="A121" s="22"/>
      <c r="B121" s="22"/>
      <c r="C121" s="22"/>
      <c r="D121" s="23"/>
      <c r="E121" s="24"/>
      <c r="F121" s="24"/>
      <c r="G121" s="24"/>
      <c r="I121" s="24"/>
      <c r="J121" s="24"/>
      <c r="K121" s="22"/>
      <c r="L121" s="25"/>
    </row>
    <row r="122" spans="1:12" x14ac:dyDescent="0.3">
      <c r="A122" s="22"/>
      <c r="B122" s="22"/>
      <c r="C122" s="22"/>
      <c r="D122" s="23"/>
      <c r="E122" s="24"/>
      <c r="F122" s="24"/>
      <c r="G122" s="24"/>
      <c r="I122" s="24"/>
      <c r="J122" s="24"/>
      <c r="K122" s="22"/>
      <c r="L122" s="25"/>
    </row>
  </sheetData>
  <sheetProtection formatCells="0" formatColumns="0" formatRows="0" insertRows="0" selectLockedCells="1" autoFilter="0" pivotTables="0"/>
  <protectedRanges>
    <protectedRange sqref="J15:J19" name="Rozsah4_1"/>
    <protectedRange sqref="B15:C19" name="Rozsah3_1"/>
    <protectedRange sqref="E15:H19" name="Rozsah2_1"/>
    <protectedRange sqref="I15:I19" name="Rozsah2_1_1"/>
  </protectedRanges>
  <dataConsolidate/>
  <mergeCells count="31">
    <mergeCell ref="A46:B46"/>
    <mergeCell ref="C46:K46"/>
    <mergeCell ref="A47:K47"/>
    <mergeCell ref="A43:B43"/>
    <mergeCell ref="C43:K43"/>
    <mergeCell ref="A44:B44"/>
    <mergeCell ref="C44:K44"/>
    <mergeCell ref="A45:B45"/>
    <mergeCell ref="C45:K45"/>
    <mergeCell ref="A40:B40"/>
    <mergeCell ref="C40:K40"/>
    <mergeCell ref="A41:B41"/>
    <mergeCell ref="C41:K41"/>
    <mergeCell ref="A42:B42"/>
    <mergeCell ref="C42:K42"/>
    <mergeCell ref="A37:D37"/>
    <mergeCell ref="A38:B38"/>
    <mergeCell ref="C38:K38"/>
    <mergeCell ref="A39:B39"/>
    <mergeCell ref="C39:K39"/>
    <mergeCell ref="A33:F33"/>
    <mergeCell ref="A34:F34"/>
    <mergeCell ref="A20:F20"/>
    <mergeCell ref="A13:B13"/>
    <mergeCell ref="A2:K2"/>
    <mergeCell ref="A7:K7"/>
    <mergeCell ref="C10:K10"/>
    <mergeCell ref="C11:K11"/>
    <mergeCell ref="C13:K13"/>
    <mergeCell ref="I20:J20"/>
    <mergeCell ref="A24:J24"/>
  </mergeCells>
  <dataValidations count="20">
    <dataValidation allowBlank="1" showInputMessage="1" showErrorMessage="1" prompt="Uveďte zdôvodnenie nevyhnutnosti výdavk pre realizáciu aktivít projektu." sqref="K16:K19"/>
    <dataValidation allowBlank="1" showErrorMessage="1" prompt="Je potrebné vybrať relevantnú hlavnú aktivitu." sqref="A13"/>
    <dataValidation allowBlank="1" showInputMessage="1" showErrorMessage="1" prompt="V prípade potreby uveďte ďalšie typy výdavkov" sqref="B15:B19"/>
    <dataValidation type="list" allowBlank="1" showInputMessage="1" showErrorMessage="1" prompt="Z roletového menu vyberte príslušnú hlavnú aktivitu. Nie je možné kombinovať viacero hlavných aktivít projektu." sqref="C13:K13">
      <formula1>$H$76:$H$79</formula1>
    </dataValidation>
    <dataValidation allowBlank="1" showInputMessage="1" showErrorMessage="1" prompt="Povinný nástroj pre informovanie a komunikáciu pri projektoch, na ktoré sa nevzťahuje povinnosť osadenia dočasného pútača a osadenia stálej tabule" sqref="A29:B29 A32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B32"/>
    <dataValidation allowBlank="1" showInputMessage="1" showErrorMessage="1" prompt="Rešpektujte stanovené finančné limity, ktoré sú uvedené v  Príručke k oprávnenosti výdavkov.Oprávneným výdavkom je cena práce, t.j. hrubá mesačná mzda (ohraničená uvedeným FL) a jej zodpovedajúce zákonné odvody zamestnávateľa. " sqref="F26"/>
    <dataValidation allowBlank="1" showInputMessage="1" showErrorMessage="1" prompt="Rešpektujte stanovené finančné limity na externý manažment projektu, ktoré sú uvedené v  Príručke k oprávnenosti výdavkov." sqref="F28"/>
    <dataValidation allowBlank="1" showInputMessage="1" showErrorMessage="1" prompt="Rešpektujte stanovené finančné limity, ktoré sú uvedené v  Príručke k oprávnenosti výdavkov.  Oprávneným výdavkom je cena práce,t.j. hrubá hodinová odmena (ohraničená uvedeným FL) a jej zodpovedajúce zákonné odvody zamestnávateľa." sqref="F27"/>
    <dataValidation allowBlank="1" showInputMessage="1" showErrorMessage="1" prompt="Povinný nástroj pre informovanie a komunikáciu pri projektoch slúžiacich na financovanie infraštruktúry alebo stavebných činností a celkovej výške NFP nad 500 000,- EUR" sqref="B30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B31"/>
    <dataValidation allowBlank="1" showInputMessage="1" showErrorMessage="1" prompt="Uveďte zdôvodnenie nevyhnutnosti výdavku pre realizáciu aktivít projektu." sqref="K15"/>
    <dataValidation allowBlank="1" showInputMessage="1" showErrorMessage="1" prompt="Rešpektujte stanovené finančné limity, ktoré sú uvedené v Príručke k oprávnenosti výdavkov." sqref="F29:F32"/>
    <dataValidation type="list" allowBlank="1" showInputMessage="1" showErrorMessage="1" prompt="Z roletového menu vyberte príslušnú skupinu oprávnených výdavkov v súlade s prílohou výzvy č. 4 - Osobitné podmienky oprávnenosti výdavkov_x000a_" sqref="C15:C19">
      <formula1>$H$53:$H$61</formula1>
    </dataValidation>
    <dataValidation allowBlank="1" showInputMessage="1" showErrorMessage="1" prompt="Bližšie špecifikujte jednotlivé výdavky z hľadiska ich predmetu, resp. rozsahu. To znamená, že je potrebné uviesť, z akých položiek pozostáva cena výdavku, vrátane výšky týchto položiek, prípadne uviesť odkaz na dokument  " sqref="J15:J19 J26:J32"/>
    <dataValidation type="list" allowBlank="1" showInputMessage="1" showErrorMessage="1" sqref="I27">
      <formula1>$J$57:$J$58</formula1>
    </dataValidation>
    <dataValidation type="list" allowBlank="1" showInputMessage="1" showErrorMessage="1" sqref="I28">
      <formula1>$H$63:$H$68</formula1>
    </dataValidation>
    <dataValidation type="list" allowBlank="1" showInputMessage="1" showErrorMessage="1" sqref="I29:I32">
      <formula1>$H$63:$H$70</formula1>
    </dataValidation>
    <dataValidation type="list" allowBlank="1" showInputMessage="1" showErrorMessage="1" sqref="I15:I19">
      <formula1>$C$63:$C$72</formula1>
    </dataValidation>
    <dataValidation type="list" allowBlank="1" showInputMessage="1" showErrorMessage="1" sqref="I26">
      <formula1>$J$53:$J$54</formula1>
    </dataValidation>
  </dataValidations>
  <pageMargins left="0.78740157480314965" right="0.78740157480314965" top="0.74803149606299213" bottom="0.74803149606299213" header="0.31496062992125984" footer="0.31496062992125984"/>
  <pageSetup paperSize="9" scale="52" fitToHeight="0" orientation="landscape" r:id="rId1"/>
  <rowBreaks count="1" manualBreakCount="1">
    <brk id="2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156"/>
  <sheetViews>
    <sheetView view="pageBreakPreview" topLeftCell="A48" zoomScaleNormal="100" zoomScaleSheetLayoutView="100" workbookViewId="0">
      <selection activeCell="J22" sqref="J22"/>
    </sheetView>
  </sheetViews>
  <sheetFormatPr defaultRowHeight="16.5" x14ac:dyDescent="0.3"/>
  <cols>
    <col min="1" max="1" width="35.85546875" style="99" bestFit="1" customWidth="1"/>
    <col min="2" max="2" width="7.7109375" style="99" customWidth="1"/>
    <col min="3" max="3" width="40.5703125" style="99" customWidth="1"/>
    <col min="4" max="4" width="32.140625" style="99" customWidth="1"/>
    <col min="5" max="5" width="18.7109375" style="99" customWidth="1"/>
    <col min="6" max="6" width="20.5703125" style="99" customWidth="1"/>
    <col min="7" max="7" width="19.140625" style="99" customWidth="1"/>
    <col min="8" max="8" width="12.28515625" style="99" customWidth="1"/>
    <col min="9" max="9" width="19.7109375" style="99" customWidth="1"/>
    <col min="10" max="10" width="33.85546875" style="99" customWidth="1"/>
    <col min="11" max="11" width="14" style="99" bestFit="1" customWidth="1"/>
    <col min="12" max="12" width="9.140625" style="99"/>
    <col min="13" max="13" width="35.85546875" style="99" bestFit="1" customWidth="1"/>
    <col min="14" max="14" width="13.42578125" style="99" bestFit="1" customWidth="1"/>
    <col min="15" max="15" width="12.85546875" style="99" bestFit="1" customWidth="1"/>
    <col min="16" max="257" width="9.140625" style="99"/>
    <col min="258" max="258" width="35.85546875" style="99" bestFit="1" customWidth="1"/>
    <col min="259" max="259" width="7.7109375" style="99" customWidth="1"/>
    <col min="260" max="260" width="40.5703125" style="99" customWidth="1"/>
    <col min="261" max="261" width="32.140625" style="99" customWidth="1"/>
    <col min="262" max="262" width="18.7109375" style="99" customWidth="1"/>
    <col min="263" max="263" width="11.7109375" style="99" customWidth="1"/>
    <col min="264" max="264" width="23.28515625" style="99" customWidth="1"/>
    <col min="265" max="265" width="12.28515625" style="99" customWidth="1"/>
    <col min="266" max="266" width="42.140625" style="99" customWidth="1"/>
    <col min="267" max="267" width="14" style="99" bestFit="1" customWidth="1"/>
    <col min="268" max="268" width="9.140625" style="99"/>
    <col min="269" max="269" width="35.85546875" style="99" bestFit="1" customWidth="1"/>
    <col min="270" max="270" width="13.42578125" style="99" bestFit="1" customWidth="1"/>
    <col min="271" max="271" width="12.85546875" style="99" bestFit="1" customWidth="1"/>
    <col min="272" max="513" width="9.140625" style="99"/>
    <col min="514" max="514" width="35.85546875" style="99" bestFit="1" customWidth="1"/>
    <col min="515" max="515" width="7.7109375" style="99" customWidth="1"/>
    <col min="516" max="516" width="40.5703125" style="99" customWidth="1"/>
    <col min="517" max="517" width="32.140625" style="99" customWidth="1"/>
    <col min="518" max="518" width="18.7109375" style="99" customWidth="1"/>
    <col min="519" max="519" width="11.7109375" style="99" customWidth="1"/>
    <col min="520" max="520" width="23.28515625" style="99" customWidth="1"/>
    <col min="521" max="521" width="12.28515625" style="99" customWidth="1"/>
    <col min="522" max="522" width="42.140625" style="99" customWidth="1"/>
    <col min="523" max="523" width="14" style="99" bestFit="1" customWidth="1"/>
    <col min="524" max="524" width="9.140625" style="99"/>
    <col min="525" max="525" width="35.85546875" style="99" bestFit="1" customWidth="1"/>
    <col min="526" max="526" width="13.42578125" style="99" bestFit="1" customWidth="1"/>
    <col min="527" max="527" width="12.85546875" style="99" bestFit="1" customWidth="1"/>
    <col min="528" max="769" width="9.140625" style="99"/>
    <col min="770" max="770" width="35.85546875" style="99" bestFit="1" customWidth="1"/>
    <col min="771" max="771" width="7.7109375" style="99" customWidth="1"/>
    <col min="772" max="772" width="40.5703125" style="99" customWidth="1"/>
    <col min="773" max="773" width="32.140625" style="99" customWidth="1"/>
    <col min="774" max="774" width="18.7109375" style="99" customWidth="1"/>
    <col min="775" max="775" width="11.7109375" style="99" customWidth="1"/>
    <col min="776" max="776" width="23.28515625" style="99" customWidth="1"/>
    <col min="777" max="777" width="12.28515625" style="99" customWidth="1"/>
    <col min="778" max="778" width="42.140625" style="99" customWidth="1"/>
    <col min="779" max="779" width="14" style="99" bestFit="1" customWidth="1"/>
    <col min="780" max="780" width="9.140625" style="99"/>
    <col min="781" max="781" width="35.85546875" style="99" bestFit="1" customWidth="1"/>
    <col min="782" max="782" width="13.42578125" style="99" bestFit="1" customWidth="1"/>
    <col min="783" max="783" width="12.85546875" style="99" bestFit="1" customWidth="1"/>
    <col min="784" max="1025" width="9.140625" style="99"/>
    <col min="1026" max="1026" width="35.85546875" style="99" bestFit="1" customWidth="1"/>
    <col min="1027" max="1027" width="7.7109375" style="99" customWidth="1"/>
    <col min="1028" max="1028" width="40.5703125" style="99" customWidth="1"/>
    <col min="1029" max="1029" width="32.140625" style="99" customWidth="1"/>
    <col min="1030" max="1030" width="18.7109375" style="99" customWidth="1"/>
    <col min="1031" max="1031" width="11.7109375" style="99" customWidth="1"/>
    <col min="1032" max="1032" width="23.28515625" style="99" customWidth="1"/>
    <col min="1033" max="1033" width="12.28515625" style="99" customWidth="1"/>
    <col min="1034" max="1034" width="42.140625" style="99" customWidth="1"/>
    <col min="1035" max="1035" width="14" style="99" bestFit="1" customWidth="1"/>
    <col min="1036" max="1036" width="9.140625" style="99"/>
    <col min="1037" max="1037" width="35.85546875" style="99" bestFit="1" customWidth="1"/>
    <col min="1038" max="1038" width="13.42578125" style="99" bestFit="1" customWidth="1"/>
    <col min="1039" max="1039" width="12.85546875" style="99" bestFit="1" customWidth="1"/>
    <col min="1040" max="1281" width="9.140625" style="99"/>
    <col min="1282" max="1282" width="35.85546875" style="99" bestFit="1" customWidth="1"/>
    <col min="1283" max="1283" width="7.7109375" style="99" customWidth="1"/>
    <col min="1284" max="1284" width="40.5703125" style="99" customWidth="1"/>
    <col min="1285" max="1285" width="32.140625" style="99" customWidth="1"/>
    <col min="1286" max="1286" width="18.7109375" style="99" customWidth="1"/>
    <col min="1287" max="1287" width="11.7109375" style="99" customWidth="1"/>
    <col min="1288" max="1288" width="23.28515625" style="99" customWidth="1"/>
    <col min="1289" max="1289" width="12.28515625" style="99" customWidth="1"/>
    <col min="1290" max="1290" width="42.140625" style="99" customWidth="1"/>
    <col min="1291" max="1291" width="14" style="99" bestFit="1" customWidth="1"/>
    <col min="1292" max="1292" width="9.140625" style="99"/>
    <col min="1293" max="1293" width="35.85546875" style="99" bestFit="1" customWidth="1"/>
    <col min="1294" max="1294" width="13.42578125" style="99" bestFit="1" customWidth="1"/>
    <col min="1295" max="1295" width="12.85546875" style="99" bestFit="1" customWidth="1"/>
    <col min="1296" max="1537" width="9.140625" style="99"/>
    <col min="1538" max="1538" width="35.85546875" style="99" bestFit="1" customWidth="1"/>
    <col min="1539" max="1539" width="7.7109375" style="99" customWidth="1"/>
    <col min="1540" max="1540" width="40.5703125" style="99" customWidth="1"/>
    <col min="1541" max="1541" width="32.140625" style="99" customWidth="1"/>
    <col min="1542" max="1542" width="18.7109375" style="99" customWidth="1"/>
    <col min="1543" max="1543" width="11.7109375" style="99" customWidth="1"/>
    <col min="1544" max="1544" width="23.28515625" style="99" customWidth="1"/>
    <col min="1545" max="1545" width="12.28515625" style="99" customWidth="1"/>
    <col min="1546" max="1546" width="42.140625" style="99" customWidth="1"/>
    <col min="1547" max="1547" width="14" style="99" bestFit="1" customWidth="1"/>
    <col min="1548" max="1548" width="9.140625" style="99"/>
    <col min="1549" max="1549" width="35.85546875" style="99" bestFit="1" customWidth="1"/>
    <col min="1550" max="1550" width="13.42578125" style="99" bestFit="1" customWidth="1"/>
    <col min="1551" max="1551" width="12.85546875" style="99" bestFit="1" customWidth="1"/>
    <col min="1552" max="1793" width="9.140625" style="99"/>
    <col min="1794" max="1794" width="35.85546875" style="99" bestFit="1" customWidth="1"/>
    <col min="1795" max="1795" width="7.7109375" style="99" customWidth="1"/>
    <col min="1796" max="1796" width="40.5703125" style="99" customWidth="1"/>
    <col min="1797" max="1797" width="32.140625" style="99" customWidth="1"/>
    <col min="1798" max="1798" width="18.7109375" style="99" customWidth="1"/>
    <col min="1799" max="1799" width="11.7109375" style="99" customWidth="1"/>
    <col min="1800" max="1800" width="23.28515625" style="99" customWidth="1"/>
    <col min="1801" max="1801" width="12.28515625" style="99" customWidth="1"/>
    <col min="1802" max="1802" width="42.140625" style="99" customWidth="1"/>
    <col min="1803" max="1803" width="14" style="99" bestFit="1" customWidth="1"/>
    <col min="1804" max="1804" width="9.140625" style="99"/>
    <col min="1805" max="1805" width="35.85546875" style="99" bestFit="1" customWidth="1"/>
    <col min="1806" max="1806" width="13.42578125" style="99" bestFit="1" customWidth="1"/>
    <col min="1807" max="1807" width="12.85546875" style="99" bestFit="1" customWidth="1"/>
    <col min="1808" max="2049" width="9.140625" style="99"/>
    <col min="2050" max="2050" width="35.85546875" style="99" bestFit="1" customWidth="1"/>
    <col min="2051" max="2051" width="7.7109375" style="99" customWidth="1"/>
    <col min="2052" max="2052" width="40.5703125" style="99" customWidth="1"/>
    <col min="2053" max="2053" width="32.140625" style="99" customWidth="1"/>
    <col min="2054" max="2054" width="18.7109375" style="99" customWidth="1"/>
    <col min="2055" max="2055" width="11.7109375" style="99" customWidth="1"/>
    <col min="2056" max="2056" width="23.28515625" style="99" customWidth="1"/>
    <col min="2057" max="2057" width="12.28515625" style="99" customWidth="1"/>
    <col min="2058" max="2058" width="42.140625" style="99" customWidth="1"/>
    <col min="2059" max="2059" width="14" style="99" bestFit="1" customWidth="1"/>
    <col min="2060" max="2060" width="9.140625" style="99"/>
    <col min="2061" max="2061" width="35.85546875" style="99" bestFit="1" customWidth="1"/>
    <col min="2062" max="2062" width="13.42578125" style="99" bestFit="1" customWidth="1"/>
    <col min="2063" max="2063" width="12.85546875" style="99" bestFit="1" customWidth="1"/>
    <col min="2064" max="2305" width="9.140625" style="99"/>
    <col min="2306" max="2306" width="35.85546875" style="99" bestFit="1" customWidth="1"/>
    <col min="2307" max="2307" width="7.7109375" style="99" customWidth="1"/>
    <col min="2308" max="2308" width="40.5703125" style="99" customWidth="1"/>
    <col min="2309" max="2309" width="32.140625" style="99" customWidth="1"/>
    <col min="2310" max="2310" width="18.7109375" style="99" customWidth="1"/>
    <col min="2311" max="2311" width="11.7109375" style="99" customWidth="1"/>
    <col min="2312" max="2312" width="23.28515625" style="99" customWidth="1"/>
    <col min="2313" max="2313" width="12.28515625" style="99" customWidth="1"/>
    <col min="2314" max="2314" width="42.140625" style="99" customWidth="1"/>
    <col min="2315" max="2315" width="14" style="99" bestFit="1" customWidth="1"/>
    <col min="2316" max="2316" width="9.140625" style="99"/>
    <col min="2317" max="2317" width="35.85546875" style="99" bestFit="1" customWidth="1"/>
    <col min="2318" max="2318" width="13.42578125" style="99" bestFit="1" customWidth="1"/>
    <col min="2319" max="2319" width="12.85546875" style="99" bestFit="1" customWidth="1"/>
    <col min="2320" max="2561" width="9.140625" style="99"/>
    <col min="2562" max="2562" width="35.85546875" style="99" bestFit="1" customWidth="1"/>
    <col min="2563" max="2563" width="7.7109375" style="99" customWidth="1"/>
    <col min="2564" max="2564" width="40.5703125" style="99" customWidth="1"/>
    <col min="2565" max="2565" width="32.140625" style="99" customWidth="1"/>
    <col min="2566" max="2566" width="18.7109375" style="99" customWidth="1"/>
    <col min="2567" max="2567" width="11.7109375" style="99" customWidth="1"/>
    <col min="2568" max="2568" width="23.28515625" style="99" customWidth="1"/>
    <col min="2569" max="2569" width="12.28515625" style="99" customWidth="1"/>
    <col min="2570" max="2570" width="42.140625" style="99" customWidth="1"/>
    <col min="2571" max="2571" width="14" style="99" bestFit="1" customWidth="1"/>
    <col min="2572" max="2572" width="9.140625" style="99"/>
    <col min="2573" max="2573" width="35.85546875" style="99" bestFit="1" customWidth="1"/>
    <col min="2574" max="2574" width="13.42578125" style="99" bestFit="1" customWidth="1"/>
    <col min="2575" max="2575" width="12.85546875" style="99" bestFit="1" customWidth="1"/>
    <col min="2576" max="2817" width="9.140625" style="99"/>
    <col min="2818" max="2818" width="35.85546875" style="99" bestFit="1" customWidth="1"/>
    <col min="2819" max="2819" width="7.7109375" style="99" customWidth="1"/>
    <col min="2820" max="2820" width="40.5703125" style="99" customWidth="1"/>
    <col min="2821" max="2821" width="32.140625" style="99" customWidth="1"/>
    <col min="2822" max="2822" width="18.7109375" style="99" customWidth="1"/>
    <col min="2823" max="2823" width="11.7109375" style="99" customWidth="1"/>
    <col min="2824" max="2824" width="23.28515625" style="99" customWidth="1"/>
    <col min="2825" max="2825" width="12.28515625" style="99" customWidth="1"/>
    <col min="2826" max="2826" width="42.140625" style="99" customWidth="1"/>
    <col min="2827" max="2827" width="14" style="99" bestFit="1" customWidth="1"/>
    <col min="2828" max="2828" width="9.140625" style="99"/>
    <col min="2829" max="2829" width="35.85546875" style="99" bestFit="1" customWidth="1"/>
    <col min="2830" max="2830" width="13.42578125" style="99" bestFit="1" customWidth="1"/>
    <col min="2831" max="2831" width="12.85546875" style="99" bestFit="1" customWidth="1"/>
    <col min="2832" max="3073" width="9.140625" style="99"/>
    <col min="3074" max="3074" width="35.85546875" style="99" bestFit="1" customWidth="1"/>
    <col min="3075" max="3075" width="7.7109375" style="99" customWidth="1"/>
    <col min="3076" max="3076" width="40.5703125" style="99" customWidth="1"/>
    <col min="3077" max="3077" width="32.140625" style="99" customWidth="1"/>
    <col min="3078" max="3078" width="18.7109375" style="99" customWidth="1"/>
    <col min="3079" max="3079" width="11.7109375" style="99" customWidth="1"/>
    <col min="3080" max="3080" width="23.28515625" style="99" customWidth="1"/>
    <col min="3081" max="3081" width="12.28515625" style="99" customWidth="1"/>
    <col min="3082" max="3082" width="42.140625" style="99" customWidth="1"/>
    <col min="3083" max="3083" width="14" style="99" bestFit="1" customWidth="1"/>
    <col min="3084" max="3084" width="9.140625" style="99"/>
    <col min="3085" max="3085" width="35.85546875" style="99" bestFit="1" customWidth="1"/>
    <col min="3086" max="3086" width="13.42578125" style="99" bestFit="1" customWidth="1"/>
    <col min="3087" max="3087" width="12.85546875" style="99" bestFit="1" customWidth="1"/>
    <col min="3088" max="3329" width="9.140625" style="99"/>
    <col min="3330" max="3330" width="35.85546875" style="99" bestFit="1" customWidth="1"/>
    <col min="3331" max="3331" width="7.7109375" style="99" customWidth="1"/>
    <col min="3332" max="3332" width="40.5703125" style="99" customWidth="1"/>
    <col min="3333" max="3333" width="32.140625" style="99" customWidth="1"/>
    <col min="3334" max="3334" width="18.7109375" style="99" customWidth="1"/>
    <col min="3335" max="3335" width="11.7109375" style="99" customWidth="1"/>
    <col min="3336" max="3336" width="23.28515625" style="99" customWidth="1"/>
    <col min="3337" max="3337" width="12.28515625" style="99" customWidth="1"/>
    <col min="3338" max="3338" width="42.140625" style="99" customWidth="1"/>
    <col min="3339" max="3339" width="14" style="99" bestFit="1" customWidth="1"/>
    <col min="3340" max="3340" width="9.140625" style="99"/>
    <col min="3341" max="3341" width="35.85546875" style="99" bestFit="1" customWidth="1"/>
    <col min="3342" max="3342" width="13.42578125" style="99" bestFit="1" customWidth="1"/>
    <col min="3343" max="3343" width="12.85546875" style="99" bestFit="1" customWidth="1"/>
    <col min="3344" max="3585" width="9.140625" style="99"/>
    <col min="3586" max="3586" width="35.85546875" style="99" bestFit="1" customWidth="1"/>
    <col min="3587" max="3587" width="7.7109375" style="99" customWidth="1"/>
    <col min="3588" max="3588" width="40.5703125" style="99" customWidth="1"/>
    <col min="3589" max="3589" width="32.140625" style="99" customWidth="1"/>
    <col min="3590" max="3590" width="18.7109375" style="99" customWidth="1"/>
    <col min="3591" max="3591" width="11.7109375" style="99" customWidth="1"/>
    <col min="3592" max="3592" width="23.28515625" style="99" customWidth="1"/>
    <col min="3593" max="3593" width="12.28515625" style="99" customWidth="1"/>
    <col min="3594" max="3594" width="42.140625" style="99" customWidth="1"/>
    <col min="3595" max="3595" width="14" style="99" bestFit="1" customWidth="1"/>
    <col min="3596" max="3596" width="9.140625" style="99"/>
    <col min="3597" max="3597" width="35.85546875" style="99" bestFit="1" customWidth="1"/>
    <col min="3598" max="3598" width="13.42578125" style="99" bestFit="1" customWidth="1"/>
    <col min="3599" max="3599" width="12.85546875" style="99" bestFit="1" customWidth="1"/>
    <col min="3600" max="3841" width="9.140625" style="99"/>
    <col min="3842" max="3842" width="35.85546875" style="99" bestFit="1" customWidth="1"/>
    <col min="3843" max="3843" width="7.7109375" style="99" customWidth="1"/>
    <col min="3844" max="3844" width="40.5703125" style="99" customWidth="1"/>
    <col min="3845" max="3845" width="32.140625" style="99" customWidth="1"/>
    <col min="3846" max="3846" width="18.7109375" style="99" customWidth="1"/>
    <col min="3847" max="3847" width="11.7109375" style="99" customWidth="1"/>
    <col min="3848" max="3848" width="23.28515625" style="99" customWidth="1"/>
    <col min="3849" max="3849" width="12.28515625" style="99" customWidth="1"/>
    <col min="3850" max="3850" width="42.140625" style="99" customWidth="1"/>
    <col min="3851" max="3851" width="14" style="99" bestFit="1" customWidth="1"/>
    <col min="3852" max="3852" width="9.140625" style="99"/>
    <col min="3853" max="3853" width="35.85546875" style="99" bestFit="1" customWidth="1"/>
    <col min="3854" max="3854" width="13.42578125" style="99" bestFit="1" customWidth="1"/>
    <col min="3855" max="3855" width="12.85546875" style="99" bestFit="1" customWidth="1"/>
    <col min="3856" max="4097" width="9.140625" style="99"/>
    <col min="4098" max="4098" width="35.85546875" style="99" bestFit="1" customWidth="1"/>
    <col min="4099" max="4099" width="7.7109375" style="99" customWidth="1"/>
    <col min="4100" max="4100" width="40.5703125" style="99" customWidth="1"/>
    <col min="4101" max="4101" width="32.140625" style="99" customWidth="1"/>
    <col min="4102" max="4102" width="18.7109375" style="99" customWidth="1"/>
    <col min="4103" max="4103" width="11.7109375" style="99" customWidth="1"/>
    <col min="4104" max="4104" width="23.28515625" style="99" customWidth="1"/>
    <col min="4105" max="4105" width="12.28515625" style="99" customWidth="1"/>
    <col min="4106" max="4106" width="42.140625" style="99" customWidth="1"/>
    <col min="4107" max="4107" width="14" style="99" bestFit="1" customWidth="1"/>
    <col min="4108" max="4108" width="9.140625" style="99"/>
    <col min="4109" max="4109" width="35.85546875" style="99" bestFit="1" customWidth="1"/>
    <col min="4110" max="4110" width="13.42578125" style="99" bestFit="1" customWidth="1"/>
    <col min="4111" max="4111" width="12.85546875" style="99" bestFit="1" customWidth="1"/>
    <col min="4112" max="4353" width="9.140625" style="99"/>
    <col min="4354" max="4354" width="35.85546875" style="99" bestFit="1" customWidth="1"/>
    <col min="4355" max="4355" width="7.7109375" style="99" customWidth="1"/>
    <col min="4356" max="4356" width="40.5703125" style="99" customWidth="1"/>
    <col min="4357" max="4357" width="32.140625" style="99" customWidth="1"/>
    <col min="4358" max="4358" width="18.7109375" style="99" customWidth="1"/>
    <col min="4359" max="4359" width="11.7109375" style="99" customWidth="1"/>
    <col min="4360" max="4360" width="23.28515625" style="99" customWidth="1"/>
    <col min="4361" max="4361" width="12.28515625" style="99" customWidth="1"/>
    <col min="4362" max="4362" width="42.140625" style="99" customWidth="1"/>
    <col min="4363" max="4363" width="14" style="99" bestFit="1" customWidth="1"/>
    <col min="4364" max="4364" width="9.140625" style="99"/>
    <col min="4365" max="4365" width="35.85546875" style="99" bestFit="1" customWidth="1"/>
    <col min="4366" max="4366" width="13.42578125" style="99" bestFit="1" customWidth="1"/>
    <col min="4367" max="4367" width="12.85546875" style="99" bestFit="1" customWidth="1"/>
    <col min="4368" max="4609" width="9.140625" style="99"/>
    <col min="4610" max="4610" width="35.85546875" style="99" bestFit="1" customWidth="1"/>
    <col min="4611" max="4611" width="7.7109375" style="99" customWidth="1"/>
    <col min="4612" max="4612" width="40.5703125" style="99" customWidth="1"/>
    <col min="4613" max="4613" width="32.140625" style="99" customWidth="1"/>
    <col min="4614" max="4614" width="18.7109375" style="99" customWidth="1"/>
    <col min="4615" max="4615" width="11.7109375" style="99" customWidth="1"/>
    <col min="4616" max="4616" width="23.28515625" style="99" customWidth="1"/>
    <col min="4617" max="4617" width="12.28515625" style="99" customWidth="1"/>
    <col min="4618" max="4618" width="42.140625" style="99" customWidth="1"/>
    <col min="4619" max="4619" width="14" style="99" bestFit="1" customWidth="1"/>
    <col min="4620" max="4620" width="9.140625" style="99"/>
    <col min="4621" max="4621" width="35.85546875" style="99" bestFit="1" customWidth="1"/>
    <col min="4622" max="4622" width="13.42578125" style="99" bestFit="1" customWidth="1"/>
    <col min="4623" max="4623" width="12.85546875" style="99" bestFit="1" customWidth="1"/>
    <col min="4624" max="4865" width="9.140625" style="99"/>
    <col min="4866" max="4866" width="35.85546875" style="99" bestFit="1" customWidth="1"/>
    <col min="4867" max="4867" width="7.7109375" style="99" customWidth="1"/>
    <col min="4868" max="4868" width="40.5703125" style="99" customWidth="1"/>
    <col min="4869" max="4869" width="32.140625" style="99" customWidth="1"/>
    <col min="4870" max="4870" width="18.7109375" style="99" customWidth="1"/>
    <col min="4871" max="4871" width="11.7109375" style="99" customWidth="1"/>
    <col min="4872" max="4872" width="23.28515625" style="99" customWidth="1"/>
    <col min="4873" max="4873" width="12.28515625" style="99" customWidth="1"/>
    <col min="4874" max="4874" width="42.140625" style="99" customWidth="1"/>
    <col min="4875" max="4875" width="14" style="99" bestFit="1" customWidth="1"/>
    <col min="4876" max="4876" width="9.140625" style="99"/>
    <col min="4877" max="4877" width="35.85546875" style="99" bestFit="1" customWidth="1"/>
    <col min="4878" max="4878" width="13.42578125" style="99" bestFit="1" customWidth="1"/>
    <col min="4879" max="4879" width="12.85546875" style="99" bestFit="1" customWidth="1"/>
    <col min="4880" max="5121" width="9.140625" style="99"/>
    <col min="5122" max="5122" width="35.85546875" style="99" bestFit="1" customWidth="1"/>
    <col min="5123" max="5123" width="7.7109375" style="99" customWidth="1"/>
    <col min="5124" max="5124" width="40.5703125" style="99" customWidth="1"/>
    <col min="5125" max="5125" width="32.140625" style="99" customWidth="1"/>
    <col min="5126" max="5126" width="18.7109375" style="99" customWidth="1"/>
    <col min="5127" max="5127" width="11.7109375" style="99" customWidth="1"/>
    <col min="5128" max="5128" width="23.28515625" style="99" customWidth="1"/>
    <col min="5129" max="5129" width="12.28515625" style="99" customWidth="1"/>
    <col min="5130" max="5130" width="42.140625" style="99" customWidth="1"/>
    <col min="5131" max="5131" width="14" style="99" bestFit="1" customWidth="1"/>
    <col min="5132" max="5132" width="9.140625" style="99"/>
    <col min="5133" max="5133" width="35.85546875" style="99" bestFit="1" customWidth="1"/>
    <col min="5134" max="5134" width="13.42578125" style="99" bestFit="1" customWidth="1"/>
    <col min="5135" max="5135" width="12.85546875" style="99" bestFit="1" customWidth="1"/>
    <col min="5136" max="5377" width="9.140625" style="99"/>
    <col min="5378" max="5378" width="35.85546875" style="99" bestFit="1" customWidth="1"/>
    <col min="5379" max="5379" width="7.7109375" style="99" customWidth="1"/>
    <col min="5380" max="5380" width="40.5703125" style="99" customWidth="1"/>
    <col min="5381" max="5381" width="32.140625" style="99" customWidth="1"/>
    <col min="5382" max="5382" width="18.7109375" style="99" customWidth="1"/>
    <col min="5383" max="5383" width="11.7109375" style="99" customWidth="1"/>
    <col min="5384" max="5384" width="23.28515625" style="99" customWidth="1"/>
    <col min="5385" max="5385" width="12.28515625" style="99" customWidth="1"/>
    <col min="5386" max="5386" width="42.140625" style="99" customWidth="1"/>
    <col min="5387" max="5387" width="14" style="99" bestFit="1" customWidth="1"/>
    <col min="5388" max="5388" width="9.140625" style="99"/>
    <col min="5389" max="5389" width="35.85546875" style="99" bestFit="1" customWidth="1"/>
    <col min="5390" max="5390" width="13.42578125" style="99" bestFit="1" customWidth="1"/>
    <col min="5391" max="5391" width="12.85546875" style="99" bestFit="1" customWidth="1"/>
    <col min="5392" max="5633" width="9.140625" style="99"/>
    <col min="5634" max="5634" width="35.85546875" style="99" bestFit="1" customWidth="1"/>
    <col min="5635" max="5635" width="7.7109375" style="99" customWidth="1"/>
    <col min="5636" max="5636" width="40.5703125" style="99" customWidth="1"/>
    <col min="5637" max="5637" width="32.140625" style="99" customWidth="1"/>
    <col min="5638" max="5638" width="18.7109375" style="99" customWidth="1"/>
    <col min="5639" max="5639" width="11.7109375" style="99" customWidth="1"/>
    <col min="5640" max="5640" width="23.28515625" style="99" customWidth="1"/>
    <col min="5641" max="5641" width="12.28515625" style="99" customWidth="1"/>
    <col min="5642" max="5642" width="42.140625" style="99" customWidth="1"/>
    <col min="5643" max="5643" width="14" style="99" bestFit="1" customWidth="1"/>
    <col min="5644" max="5644" width="9.140625" style="99"/>
    <col min="5645" max="5645" width="35.85546875" style="99" bestFit="1" customWidth="1"/>
    <col min="5646" max="5646" width="13.42578125" style="99" bestFit="1" customWidth="1"/>
    <col min="5647" max="5647" width="12.85546875" style="99" bestFit="1" customWidth="1"/>
    <col min="5648" max="5889" width="9.140625" style="99"/>
    <col min="5890" max="5890" width="35.85546875" style="99" bestFit="1" customWidth="1"/>
    <col min="5891" max="5891" width="7.7109375" style="99" customWidth="1"/>
    <col min="5892" max="5892" width="40.5703125" style="99" customWidth="1"/>
    <col min="5893" max="5893" width="32.140625" style="99" customWidth="1"/>
    <col min="5894" max="5894" width="18.7109375" style="99" customWidth="1"/>
    <col min="5895" max="5895" width="11.7109375" style="99" customWidth="1"/>
    <col min="5896" max="5896" width="23.28515625" style="99" customWidth="1"/>
    <col min="5897" max="5897" width="12.28515625" style="99" customWidth="1"/>
    <col min="5898" max="5898" width="42.140625" style="99" customWidth="1"/>
    <col min="5899" max="5899" width="14" style="99" bestFit="1" customWidth="1"/>
    <col min="5900" max="5900" width="9.140625" style="99"/>
    <col min="5901" max="5901" width="35.85546875" style="99" bestFit="1" customWidth="1"/>
    <col min="5902" max="5902" width="13.42578125" style="99" bestFit="1" customWidth="1"/>
    <col min="5903" max="5903" width="12.85546875" style="99" bestFit="1" customWidth="1"/>
    <col min="5904" max="6145" width="9.140625" style="99"/>
    <col min="6146" max="6146" width="35.85546875" style="99" bestFit="1" customWidth="1"/>
    <col min="6147" max="6147" width="7.7109375" style="99" customWidth="1"/>
    <col min="6148" max="6148" width="40.5703125" style="99" customWidth="1"/>
    <col min="6149" max="6149" width="32.140625" style="99" customWidth="1"/>
    <col min="6150" max="6150" width="18.7109375" style="99" customWidth="1"/>
    <col min="6151" max="6151" width="11.7109375" style="99" customWidth="1"/>
    <col min="6152" max="6152" width="23.28515625" style="99" customWidth="1"/>
    <col min="6153" max="6153" width="12.28515625" style="99" customWidth="1"/>
    <col min="6154" max="6154" width="42.140625" style="99" customWidth="1"/>
    <col min="6155" max="6155" width="14" style="99" bestFit="1" customWidth="1"/>
    <col min="6156" max="6156" width="9.140625" style="99"/>
    <col min="6157" max="6157" width="35.85546875" style="99" bestFit="1" customWidth="1"/>
    <col min="6158" max="6158" width="13.42578125" style="99" bestFit="1" customWidth="1"/>
    <col min="6159" max="6159" width="12.85546875" style="99" bestFit="1" customWidth="1"/>
    <col min="6160" max="6401" width="9.140625" style="99"/>
    <col min="6402" max="6402" width="35.85546875" style="99" bestFit="1" customWidth="1"/>
    <col min="6403" max="6403" width="7.7109375" style="99" customWidth="1"/>
    <col min="6404" max="6404" width="40.5703125" style="99" customWidth="1"/>
    <col min="6405" max="6405" width="32.140625" style="99" customWidth="1"/>
    <col min="6406" max="6406" width="18.7109375" style="99" customWidth="1"/>
    <col min="6407" max="6407" width="11.7109375" style="99" customWidth="1"/>
    <col min="6408" max="6408" width="23.28515625" style="99" customWidth="1"/>
    <col min="6409" max="6409" width="12.28515625" style="99" customWidth="1"/>
    <col min="6410" max="6410" width="42.140625" style="99" customWidth="1"/>
    <col min="6411" max="6411" width="14" style="99" bestFit="1" customWidth="1"/>
    <col min="6412" max="6412" width="9.140625" style="99"/>
    <col min="6413" max="6413" width="35.85546875" style="99" bestFit="1" customWidth="1"/>
    <col min="6414" max="6414" width="13.42578125" style="99" bestFit="1" customWidth="1"/>
    <col min="6415" max="6415" width="12.85546875" style="99" bestFit="1" customWidth="1"/>
    <col min="6416" max="6657" width="9.140625" style="99"/>
    <col min="6658" max="6658" width="35.85546875" style="99" bestFit="1" customWidth="1"/>
    <col min="6659" max="6659" width="7.7109375" style="99" customWidth="1"/>
    <col min="6660" max="6660" width="40.5703125" style="99" customWidth="1"/>
    <col min="6661" max="6661" width="32.140625" style="99" customWidth="1"/>
    <col min="6662" max="6662" width="18.7109375" style="99" customWidth="1"/>
    <col min="6663" max="6663" width="11.7109375" style="99" customWidth="1"/>
    <col min="6664" max="6664" width="23.28515625" style="99" customWidth="1"/>
    <col min="6665" max="6665" width="12.28515625" style="99" customWidth="1"/>
    <col min="6666" max="6666" width="42.140625" style="99" customWidth="1"/>
    <col min="6667" max="6667" width="14" style="99" bestFit="1" customWidth="1"/>
    <col min="6668" max="6668" width="9.140625" style="99"/>
    <col min="6669" max="6669" width="35.85546875" style="99" bestFit="1" customWidth="1"/>
    <col min="6670" max="6670" width="13.42578125" style="99" bestFit="1" customWidth="1"/>
    <col min="6671" max="6671" width="12.85546875" style="99" bestFit="1" customWidth="1"/>
    <col min="6672" max="6913" width="9.140625" style="99"/>
    <col min="6914" max="6914" width="35.85546875" style="99" bestFit="1" customWidth="1"/>
    <col min="6915" max="6915" width="7.7109375" style="99" customWidth="1"/>
    <col min="6916" max="6916" width="40.5703125" style="99" customWidth="1"/>
    <col min="6917" max="6917" width="32.140625" style="99" customWidth="1"/>
    <col min="6918" max="6918" width="18.7109375" style="99" customWidth="1"/>
    <col min="6919" max="6919" width="11.7109375" style="99" customWidth="1"/>
    <col min="6920" max="6920" width="23.28515625" style="99" customWidth="1"/>
    <col min="6921" max="6921" width="12.28515625" style="99" customWidth="1"/>
    <col min="6922" max="6922" width="42.140625" style="99" customWidth="1"/>
    <col min="6923" max="6923" width="14" style="99" bestFit="1" customWidth="1"/>
    <col min="6924" max="6924" width="9.140625" style="99"/>
    <col min="6925" max="6925" width="35.85546875" style="99" bestFit="1" customWidth="1"/>
    <col min="6926" max="6926" width="13.42578125" style="99" bestFit="1" customWidth="1"/>
    <col min="6927" max="6927" width="12.85546875" style="99" bestFit="1" customWidth="1"/>
    <col min="6928" max="7169" width="9.140625" style="99"/>
    <col min="7170" max="7170" width="35.85546875" style="99" bestFit="1" customWidth="1"/>
    <col min="7171" max="7171" width="7.7109375" style="99" customWidth="1"/>
    <col min="7172" max="7172" width="40.5703125" style="99" customWidth="1"/>
    <col min="7173" max="7173" width="32.140625" style="99" customWidth="1"/>
    <col min="7174" max="7174" width="18.7109375" style="99" customWidth="1"/>
    <col min="7175" max="7175" width="11.7109375" style="99" customWidth="1"/>
    <col min="7176" max="7176" width="23.28515625" style="99" customWidth="1"/>
    <col min="7177" max="7177" width="12.28515625" style="99" customWidth="1"/>
    <col min="7178" max="7178" width="42.140625" style="99" customWidth="1"/>
    <col min="7179" max="7179" width="14" style="99" bestFit="1" customWidth="1"/>
    <col min="7180" max="7180" width="9.140625" style="99"/>
    <col min="7181" max="7181" width="35.85546875" style="99" bestFit="1" customWidth="1"/>
    <col min="7182" max="7182" width="13.42578125" style="99" bestFit="1" customWidth="1"/>
    <col min="7183" max="7183" width="12.85546875" style="99" bestFit="1" customWidth="1"/>
    <col min="7184" max="7425" width="9.140625" style="99"/>
    <col min="7426" max="7426" width="35.85546875" style="99" bestFit="1" customWidth="1"/>
    <col min="7427" max="7427" width="7.7109375" style="99" customWidth="1"/>
    <col min="7428" max="7428" width="40.5703125" style="99" customWidth="1"/>
    <col min="7429" max="7429" width="32.140625" style="99" customWidth="1"/>
    <col min="7430" max="7430" width="18.7109375" style="99" customWidth="1"/>
    <col min="7431" max="7431" width="11.7109375" style="99" customWidth="1"/>
    <col min="7432" max="7432" width="23.28515625" style="99" customWidth="1"/>
    <col min="7433" max="7433" width="12.28515625" style="99" customWidth="1"/>
    <col min="7434" max="7434" width="42.140625" style="99" customWidth="1"/>
    <col min="7435" max="7435" width="14" style="99" bestFit="1" customWidth="1"/>
    <col min="7436" max="7436" width="9.140625" style="99"/>
    <col min="7437" max="7437" width="35.85546875" style="99" bestFit="1" customWidth="1"/>
    <col min="7438" max="7438" width="13.42578125" style="99" bestFit="1" customWidth="1"/>
    <col min="7439" max="7439" width="12.85546875" style="99" bestFit="1" customWidth="1"/>
    <col min="7440" max="7681" width="9.140625" style="99"/>
    <col min="7682" max="7682" width="35.85546875" style="99" bestFit="1" customWidth="1"/>
    <col min="7683" max="7683" width="7.7109375" style="99" customWidth="1"/>
    <col min="7684" max="7684" width="40.5703125" style="99" customWidth="1"/>
    <col min="7685" max="7685" width="32.140625" style="99" customWidth="1"/>
    <col min="7686" max="7686" width="18.7109375" style="99" customWidth="1"/>
    <col min="7687" max="7687" width="11.7109375" style="99" customWidth="1"/>
    <col min="7688" max="7688" width="23.28515625" style="99" customWidth="1"/>
    <col min="7689" max="7689" width="12.28515625" style="99" customWidth="1"/>
    <col min="7690" max="7690" width="42.140625" style="99" customWidth="1"/>
    <col min="7691" max="7691" width="14" style="99" bestFit="1" customWidth="1"/>
    <col min="7692" max="7692" width="9.140625" style="99"/>
    <col min="7693" max="7693" width="35.85546875" style="99" bestFit="1" customWidth="1"/>
    <col min="7694" max="7694" width="13.42578125" style="99" bestFit="1" customWidth="1"/>
    <col min="7695" max="7695" width="12.85546875" style="99" bestFit="1" customWidth="1"/>
    <col min="7696" max="7937" width="9.140625" style="99"/>
    <col min="7938" max="7938" width="35.85546875" style="99" bestFit="1" customWidth="1"/>
    <col min="7939" max="7939" width="7.7109375" style="99" customWidth="1"/>
    <col min="7940" max="7940" width="40.5703125" style="99" customWidth="1"/>
    <col min="7941" max="7941" width="32.140625" style="99" customWidth="1"/>
    <col min="7942" max="7942" width="18.7109375" style="99" customWidth="1"/>
    <col min="7943" max="7943" width="11.7109375" style="99" customWidth="1"/>
    <col min="7944" max="7944" width="23.28515625" style="99" customWidth="1"/>
    <col min="7945" max="7945" width="12.28515625" style="99" customWidth="1"/>
    <col min="7946" max="7946" width="42.140625" style="99" customWidth="1"/>
    <col min="7947" max="7947" width="14" style="99" bestFit="1" customWidth="1"/>
    <col min="7948" max="7948" width="9.140625" style="99"/>
    <col min="7949" max="7949" width="35.85546875" style="99" bestFit="1" customWidth="1"/>
    <col min="7950" max="7950" width="13.42578125" style="99" bestFit="1" customWidth="1"/>
    <col min="7951" max="7951" width="12.85546875" style="99" bestFit="1" customWidth="1"/>
    <col min="7952" max="8193" width="9.140625" style="99"/>
    <col min="8194" max="8194" width="35.85546875" style="99" bestFit="1" customWidth="1"/>
    <col min="8195" max="8195" width="7.7109375" style="99" customWidth="1"/>
    <col min="8196" max="8196" width="40.5703125" style="99" customWidth="1"/>
    <col min="8197" max="8197" width="32.140625" style="99" customWidth="1"/>
    <col min="8198" max="8198" width="18.7109375" style="99" customWidth="1"/>
    <col min="8199" max="8199" width="11.7109375" style="99" customWidth="1"/>
    <col min="8200" max="8200" width="23.28515625" style="99" customWidth="1"/>
    <col min="8201" max="8201" width="12.28515625" style="99" customWidth="1"/>
    <col min="8202" max="8202" width="42.140625" style="99" customWidth="1"/>
    <col min="8203" max="8203" width="14" style="99" bestFit="1" customWidth="1"/>
    <col min="8204" max="8204" width="9.140625" style="99"/>
    <col min="8205" max="8205" width="35.85546875" style="99" bestFit="1" customWidth="1"/>
    <col min="8206" max="8206" width="13.42578125" style="99" bestFit="1" customWidth="1"/>
    <col min="8207" max="8207" width="12.85546875" style="99" bestFit="1" customWidth="1"/>
    <col min="8208" max="8449" width="9.140625" style="99"/>
    <col min="8450" max="8450" width="35.85546875" style="99" bestFit="1" customWidth="1"/>
    <col min="8451" max="8451" width="7.7109375" style="99" customWidth="1"/>
    <col min="8452" max="8452" width="40.5703125" style="99" customWidth="1"/>
    <col min="8453" max="8453" width="32.140625" style="99" customWidth="1"/>
    <col min="8454" max="8454" width="18.7109375" style="99" customWidth="1"/>
    <col min="8455" max="8455" width="11.7109375" style="99" customWidth="1"/>
    <col min="8456" max="8456" width="23.28515625" style="99" customWidth="1"/>
    <col min="8457" max="8457" width="12.28515625" style="99" customWidth="1"/>
    <col min="8458" max="8458" width="42.140625" style="99" customWidth="1"/>
    <col min="8459" max="8459" width="14" style="99" bestFit="1" customWidth="1"/>
    <col min="8460" max="8460" width="9.140625" style="99"/>
    <col min="8461" max="8461" width="35.85546875" style="99" bestFit="1" customWidth="1"/>
    <col min="8462" max="8462" width="13.42578125" style="99" bestFit="1" customWidth="1"/>
    <col min="8463" max="8463" width="12.85546875" style="99" bestFit="1" customWidth="1"/>
    <col min="8464" max="8705" width="9.140625" style="99"/>
    <col min="8706" max="8706" width="35.85546875" style="99" bestFit="1" customWidth="1"/>
    <col min="8707" max="8707" width="7.7109375" style="99" customWidth="1"/>
    <col min="8708" max="8708" width="40.5703125" style="99" customWidth="1"/>
    <col min="8709" max="8709" width="32.140625" style="99" customWidth="1"/>
    <col min="8710" max="8710" width="18.7109375" style="99" customWidth="1"/>
    <col min="8711" max="8711" width="11.7109375" style="99" customWidth="1"/>
    <col min="8712" max="8712" width="23.28515625" style="99" customWidth="1"/>
    <col min="8713" max="8713" width="12.28515625" style="99" customWidth="1"/>
    <col min="8714" max="8714" width="42.140625" style="99" customWidth="1"/>
    <col min="8715" max="8715" width="14" style="99" bestFit="1" customWidth="1"/>
    <col min="8716" max="8716" width="9.140625" style="99"/>
    <col min="8717" max="8717" width="35.85546875" style="99" bestFit="1" customWidth="1"/>
    <col min="8718" max="8718" width="13.42578125" style="99" bestFit="1" customWidth="1"/>
    <col min="8719" max="8719" width="12.85546875" style="99" bestFit="1" customWidth="1"/>
    <col min="8720" max="8961" width="9.140625" style="99"/>
    <col min="8962" max="8962" width="35.85546875" style="99" bestFit="1" customWidth="1"/>
    <col min="8963" max="8963" width="7.7109375" style="99" customWidth="1"/>
    <col min="8964" max="8964" width="40.5703125" style="99" customWidth="1"/>
    <col min="8965" max="8965" width="32.140625" style="99" customWidth="1"/>
    <col min="8966" max="8966" width="18.7109375" style="99" customWidth="1"/>
    <col min="8967" max="8967" width="11.7109375" style="99" customWidth="1"/>
    <col min="8968" max="8968" width="23.28515625" style="99" customWidth="1"/>
    <col min="8969" max="8969" width="12.28515625" style="99" customWidth="1"/>
    <col min="8970" max="8970" width="42.140625" style="99" customWidth="1"/>
    <col min="8971" max="8971" width="14" style="99" bestFit="1" customWidth="1"/>
    <col min="8972" max="8972" width="9.140625" style="99"/>
    <col min="8973" max="8973" width="35.85546875" style="99" bestFit="1" customWidth="1"/>
    <col min="8974" max="8974" width="13.42578125" style="99" bestFit="1" customWidth="1"/>
    <col min="8975" max="8975" width="12.85546875" style="99" bestFit="1" customWidth="1"/>
    <col min="8976" max="9217" width="9.140625" style="99"/>
    <col min="9218" max="9218" width="35.85546875" style="99" bestFit="1" customWidth="1"/>
    <col min="9219" max="9219" width="7.7109375" style="99" customWidth="1"/>
    <col min="9220" max="9220" width="40.5703125" style="99" customWidth="1"/>
    <col min="9221" max="9221" width="32.140625" style="99" customWidth="1"/>
    <col min="9222" max="9222" width="18.7109375" style="99" customWidth="1"/>
    <col min="9223" max="9223" width="11.7109375" style="99" customWidth="1"/>
    <col min="9224" max="9224" width="23.28515625" style="99" customWidth="1"/>
    <col min="9225" max="9225" width="12.28515625" style="99" customWidth="1"/>
    <col min="9226" max="9226" width="42.140625" style="99" customWidth="1"/>
    <col min="9227" max="9227" width="14" style="99" bestFit="1" customWidth="1"/>
    <col min="9228" max="9228" width="9.140625" style="99"/>
    <col min="9229" max="9229" width="35.85546875" style="99" bestFit="1" customWidth="1"/>
    <col min="9230" max="9230" width="13.42578125" style="99" bestFit="1" customWidth="1"/>
    <col min="9231" max="9231" width="12.85546875" style="99" bestFit="1" customWidth="1"/>
    <col min="9232" max="9473" width="9.140625" style="99"/>
    <col min="9474" max="9474" width="35.85546875" style="99" bestFit="1" customWidth="1"/>
    <col min="9475" max="9475" width="7.7109375" style="99" customWidth="1"/>
    <col min="9476" max="9476" width="40.5703125" style="99" customWidth="1"/>
    <col min="9477" max="9477" width="32.140625" style="99" customWidth="1"/>
    <col min="9478" max="9478" width="18.7109375" style="99" customWidth="1"/>
    <col min="9479" max="9479" width="11.7109375" style="99" customWidth="1"/>
    <col min="9480" max="9480" width="23.28515625" style="99" customWidth="1"/>
    <col min="9481" max="9481" width="12.28515625" style="99" customWidth="1"/>
    <col min="9482" max="9482" width="42.140625" style="99" customWidth="1"/>
    <col min="9483" max="9483" width="14" style="99" bestFit="1" customWidth="1"/>
    <col min="9484" max="9484" width="9.140625" style="99"/>
    <col min="9485" max="9485" width="35.85546875" style="99" bestFit="1" customWidth="1"/>
    <col min="9486" max="9486" width="13.42578125" style="99" bestFit="1" customWidth="1"/>
    <col min="9487" max="9487" width="12.85546875" style="99" bestFit="1" customWidth="1"/>
    <col min="9488" max="9729" width="9.140625" style="99"/>
    <col min="9730" max="9730" width="35.85546875" style="99" bestFit="1" customWidth="1"/>
    <col min="9731" max="9731" width="7.7109375" style="99" customWidth="1"/>
    <col min="9732" max="9732" width="40.5703125" style="99" customWidth="1"/>
    <col min="9733" max="9733" width="32.140625" style="99" customWidth="1"/>
    <col min="9734" max="9734" width="18.7109375" style="99" customWidth="1"/>
    <col min="9735" max="9735" width="11.7109375" style="99" customWidth="1"/>
    <col min="9736" max="9736" width="23.28515625" style="99" customWidth="1"/>
    <col min="9737" max="9737" width="12.28515625" style="99" customWidth="1"/>
    <col min="9738" max="9738" width="42.140625" style="99" customWidth="1"/>
    <col min="9739" max="9739" width="14" style="99" bestFit="1" customWidth="1"/>
    <col min="9740" max="9740" width="9.140625" style="99"/>
    <col min="9741" max="9741" width="35.85546875" style="99" bestFit="1" customWidth="1"/>
    <col min="9742" max="9742" width="13.42578125" style="99" bestFit="1" customWidth="1"/>
    <col min="9743" max="9743" width="12.85546875" style="99" bestFit="1" customWidth="1"/>
    <col min="9744" max="9985" width="9.140625" style="99"/>
    <col min="9986" max="9986" width="35.85546875" style="99" bestFit="1" customWidth="1"/>
    <col min="9987" max="9987" width="7.7109375" style="99" customWidth="1"/>
    <col min="9988" max="9988" width="40.5703125" style="99" customWidth="1"/>
    <col min="9989" max="9989" width="32.140625" style="99" customWidth="1"/>
    <col min="9990" max="9990" width="18.7109375" style="99" customWidth="1"/>
    <col min="9991" max="9991" width="11.7109375" style="99" customWidth="1"/>
    <col min="9992" max="9992" width="23.28515625" style="99" customWidth="1"/>
    <col min="9993" max="9993" width="12.28515625" style="99" customWidth="1"/>
    <col min="9994" max="9994" width="42.140625" style="99" customWidth="1"/>
    <col min="9995" max="9995" width="14" style="99" bestFit="1" customWidth="1"/>
    <col min="9996" max="9996" width="9.140625" style="99"/>
    <col min="9997" max="9997" width="35.85546875" style="99" bestFit="1" customWidth="1"/>
    <col min="9998" max="9998" width="13.42578125" style="99" bestFit="1" customWidth="1"/>
    <col min="9999" max="9999" width="12.85546875" style="99" bestFit="1" customWidth="1"/>
    <col min="10000" max="10241" width="9.140625" style="99"/>
    <col min="10242" max="10242" width="35.85546875" style="99" bestFit="1" customWidth="1"/>
    <col min="10243" max="10243" width="7.7109375" style="99" customWidth="1"/>
    <col min="10244" max="10244" width="40.5703125" style="99" customWidth="1"/>
    <col min="10245" max="10245" width="32.140625" style="99" customWidth="1"/>
    <col min="10246" max="10246" width="18.7109375" style="99" customWidth="1"/>
    <col min="10247" max="10247" width="11.7109375" style="99" customWidth="1"/>
    <col min="10248" max="10248" width="23.28515625" style="99" customWidth="1"/>
    <col min="10249" max="10249" width="12.28515625" style="99" customWidth="1"/>
    <col min="10250" max="10250" width="42.140625" style="99" customWidth="1"/>
    <col min="10251" max="10251" width="14" style="99" bestFit="1" customWidth="1"/>
    <col min="10252" max="10252" width="9.140625" style="99"/>
    <col min="10253" max="10253" width="35.85546875" style="99" bestFit="1" customWidth="1"/>
    <col min="10254" max="10254" width="13.42578125" style="99" bestFit="1" customWidth="1"/>
    <col min="10255" max="10255" width="12.85546875" style="99" bestFit="1" customWidth="1"/>
    <col min="10256" max="10497" width="9.140625" style="99"/>
    <col min="10498" max="10498" width="35.85546875" style="99" bestFit="1" customWidth="1"/>
    <col min="10499" max="10499" width="7.7109375" style="99" customWidth="1"/>
    <col min="10500" max="10500" width="40.5703125" style="99" customWidth="1"/>
    <col min="10501" max="10501" width="32.140625" style="99" customWidth="1"/>
    <col min="10502" max="10502" width="18.7109375" style="99" customWidth="1"/>
    <col min="10503" max="10503" width="11.7109375" style="99" customWidth="1"/>
    <col min="10504" max="10504" width="23.28515625" style="99" customWidth="1"/>
    <col min="10505" max="10505" width="12.28515625" style="99" customWidth="1"/>
    <col min="10506" max="10506" width="42.140625" style="99" customWidth="1"/>
    <col min="10507" max="10507" width="14" style="99" bestFit="1" customWidth="1"/>
    <col min="10508" max="10508" width="9.140625" style="99"/>
    <col min="10509" max="10509" width="35.85546875" style="99" bestFit="1" customWidth="1"/>
    <col min="10510" max="10510" width="13.42578125" style="99" bestFit="1" customWidth="1"/>
    <col min="10511" max="10511" width="12.85546875" style="99" bestFit="1" customWidth="1"/>
    <col min="10512" max="10753" width="9.140625" style="99"/>
    <col min="10754" max="10754" width="35.85546875" style="99" bestFit="1" customWidth="1"/>
    <col min="10755" max="10755" width="7.7109375" style="99" customWidth="1"/>
    <col min="10756" max="10756" width="40.5703125" style="99" customWidth="1"/>
    <col min="10757" max="10757" width="32.140625" style="99" customWidth="1"/>
    <col min="10758" max="10758" width="18.7109375" style="99" customWidth="1"/>
    <col min="10759" max="10759" width="11.7109375" style="99" customWidth="1"/>
    <col min="10760" max="10760" width="23.28515625" style="99" customWidth="1"/>
    <col min="10761" max="10761" width="12.28515625" style="99" customWidth="1"/>
    <col min="10762" max="10762" width="42.140625" style="99" customWidth="1"/>
    <col min="10763" max="10763" width="14" style="99" bestFit="1" customWidth="1"/>
    <col min="10764" max="10764" width="9.140625" style="99"/>
    <col min="10765" max="10765" width="35.85546875" style="99" bestFit="1" customWidth="1"/>
    <col min="10766" max="10766" width="13.42578125" style="99" bestFit="1" customWidth="1"/>
    <col min="10767" max="10767" width="12.85546875" style="99" bestFit="1" customWidth="1"/>
    <col min="10768" max="11009" width="9.140625" style="99"/>
    <col min="11010" max="11010" width="35.85546875" style="99" bestFit="1" customWidth="1"/>
    <col min="11011" max="11011" width="7.7109375" style="99" customWidth="1"/>
    <col min="11012" max="11012" width="40.5703125" style="99" customWidth="1"/>
    <col min="11013" max="11013" width="32.140625" style="99" customWidth="1"/>
    <col min="11014" max="11014" width="18.7109375" style="99" customWidth="1"/>
    <col min="11015" max="11015" width="11.7109375" style="99" customWidth="1"/>
    <col min="11016" max="11016" width="23.28515625" style="99" customWidth="1"/>
    <col min="11017" max="11017" width="12.28515625" style="99" customWidth="1"/>
    <col min="11018" max="11018" width="42.140625" style="99" customWidth="1"/>
    <col min="11019" max="11019" width="14" style="99" bestFit="1" customWidth="1"/>
    <col min="11020" max="11020" width="9.140625" style="99"/>
    <col min="11021" max="11021" width="35.85546875" style="99" bestFit="1" customWidth="1"/>
    <col min="11022" max="11022" width="13.42578125" style="99" bestFit="1" customWidth="1"/>
    <col min="11023" max="11023" width="12.85546875" style="99" bestFit="1" customWidth="1"/>
    <col min="11024" max="11265" width="9.140625" style="99"/>
    <col min="11266" max="11266" width="35.85546875" style="99" bestFit="1" customWidth="1"/>
    <col min="11267" max="11267" width="7.7109375" style="99" customWidth="1"/>
    <col min="11268" max="11268" width="40.5703125" style="99" customWidth="1"/>
    <col min="11269" max="11269" width="32.140625" style="99" customWidth="1"/>
    <col min="11270" max="11270" width="18.7109375" style="99" customWidth="1"/>
    <col min="11271" max="11271" width="11.7109375" style="99" customWidth="1"/>
    <col min="11272" max="11272" width="23.28515625" style="99" customWidth="1"/>
    <col min="11273" max="11273" width="12.28515625" style="99" customWidth="1"/>
    <col min="11274" max="11274" width="42.140625" style="99" customWidth="1"/>
    <col min="11275" max="11275" width="14" style="99" bestFit="1" customWidth="1"/>
    <col min="11276" max="11276" width="9.140625" style="99"/>
    <col min="11277" max="11277" width="35.85546875" style="99" bestFit="1" customWidth="1"/>
    <col min="11278" max="11278" width="13.42578125" style="99" bestFit="1" customWidth="1"/>
    <col min="11279" max="11279" width="12.85546875" style="99" bestFit="1" customWidth="1"/>
    <col min="11280" max="11521" width="9.140625" style="99"/>
    <col min="11522" max="11522" width="35.85546875" style="99" bestFit="1" customWidth="1"/>
    <col min="11523" max="11523" width="7.7109375" style="99" customWidth="1"/>
    <col min="11524" max="11524" width="40.5703125" style="99" customWidth="1"/>
    <col min="11525" max="11525" width="32.140625" style="99" customWidth="1"/>
    <col min="11526" max="11526" width="18.7109375" style="99" customWidth="1"/>
    <col min="11527" max="11527" width="11.7109375" style="99" customWidth="1"/>
    <col min="11528" max="11528" width="23.28515625" style="99" customWidth="1"/>
    <col min="11529" max="11529" width="12.28515625" style="99" customWidth="1"/>
    <col min="11530" max="11530" width="42.140625" style="99" customWidth="1"/>
    <col min="11531" max="11531" width="14" style="99" bestFit="1" customWidth="1"/>
    <col min="11532" max="11532" width="9.140625" style="99"/>
    <col min="11533" max="11533" width="35.85546875" style="99" bestFit="1" customWidth="1"/>
    <col min="11534" max="11534" width="13.42578125" style="99" bestFit="1" customWidth="1"/>
    <col min="11535" max="11535" width="12.85546875" style="99" bestFit="1" customWidth="1"/>
    <col min="11536" max="11777" width="9.140625" style="99"/>
    <col min="11778" max="11778" width="35.85546875" style="99" bestFit="1" customWidth="1"/>
    <col min="11779" max="11779" width="7.7109375" style="99" customWidth="1"/>
    <col min="11780" max="11780" width="40.5703125" style="99" customWidth="1"/>
    <col min="11781" max="11781" width="32.140625" style="99" customWidth="1"/>
    <col min="11782" max="11782" width="18.7109375" style="99" customWidth="1"/>
    <col min="11783" max="11783" width="11.7109375" style="99" customWidth="1"/>
    <col min="11784" max="11784" width="23.28515625" style="99" customWidth="1"/>
    <col min="11785" max="11785" width="12.28515625" style="99" customWidth="1"/>
    <col min="11786" max="11786" width="42.140625" style="99" customWidth="1"/>
    <col min="11787" max="11787" width="14" style="99" bestFit="1" customWidth="1"/>
    <col min="11788" max="11788" width="9.140625" style="99"/>
    <col min="11789" max="11789" width="35.85546875" style="99" bestFit="1" customWidth="1"/>
    <col min="11790" max="11790" width="13.42578125" style="99" bestFit="1" customWidth="1"/>
    <col min="11791" max="11791" width="12.85546875" style="99" bestFit="1" customWidth="1"/>
    <col min="11792" max="12033" width="9.140625" style="99"/>
    <col min="12034" max="12034" width="35.85546875" style="99" bestFit="1" customWidth="1"/>
    <col min="12035" max="12035" width="7.7109375" style="99" customWidth="1"/>
    <col min="12036" max="12036" width="40.5703125" style="99" customWidth="1"/>
    <col min="12037" max="12037" width="32.140625" style="99" customWidth="1"/>
    <col min="12038" max="12038" width="18.7109375" style="99" customWidth="1"/>
    <col min="12039" max="12039" width="11.7109375" style="99" customWidth="1"/>
    <col min="12040" max="12040" width="23.28515625" style="99" customWidth="1"/>
    <col min="12041" max="12041" width="12.28515625" style="99" customWidth="1"/>
    <col min="12042" max="12042" width="42.140625" style="99" customWidth="1"/>
    <col min="12043" max="12043" width="14" style="99" bestFit="1" customWidth="1"/>
    <col min="12044" max="12044" width="9.140625" style="99"/>
    <col min="12045" max="12045" width="35.85546875" style="99" bestFit="1" customWidth="1"/>
    <col min="12046" max="12046" width="13.42578125" style="99" bestFit="1" customWidth="1"/>
    <col min="12047" max="12047" width="12.85546875" style="99" bestFit="1" customWidth="1"/>
    <col min="12048" max="12289" width="9.140625" style="99"/>
    <col min="12290" max="12290" width="35.85546875" style="99" bestFit="1" customWidth="1"/>
    <col min="12291" max="12291" width="7.7109375" style="99" customWidth="1"/>
    <col min="12292" max="12292" width="40.5703125" style="99" customWidth="1"/>
    <col min="12293" max="12293" width="32.140625" style="99" customWidth="1"/>
    <col min="12294" max="12294" width="18.7109375" style="99" customWidth="1"/>
    <col min="12295" max="12295" width="11.7109375" style="99" customWidth="1"/>
    <col min="12296" max="12296" width="23.28515625" style="99" customWidth="1"/>
    <col min="12297" max="12297" width="12.28515625" style="99" customWidth="1"/>
    <col min="12298" max="12298" width="42.140625" style="99" customWidth="1"/>
    <col min="12299" max="12299" width="14" style="99" bestFit="1" customWidth="1"/>
    <col min="12300" max="12300" width="9.140625" style="99"/>
    <col min="12301" max="12301" width="35.85546875" style="99" bestFit="1" customWidth="1"/>
    <col min="12302" max="12302" width="13.42578125" style="99" bestFit="1" customWidth="1"/>
    <col min="12303" max="12303" width="12.85546875" style="99" bestFit="1" customWidth="1"/>
    <col min="12304" max="12545" width="9.140625" style="99"/>
    <col min="12546" max="12546" width="35.85546875" style="99" bestFit="1" customWidth="1"/>
    <col min="12547" max="12547" width="7.7109375" style="99" customWidth="1"/>
    <col min="12548" max="12548" width="40.5703125" style="99" customWidth="1"/>
    <col min="12549" max="12549" width="32.140625" style="99" customWidth="1"/>
    <col min="12550" max="12550" width="18.7109375" style="99" customWidth="1"/>
    <col min="12551" max="12551" width="11.7109375" style="99" customWidth="1"/>
    <col min="12552" max="12552" width="23.28515625" style="99" customWidth="1"/>
    <col min="12553" max="12553" width="12.28515625" style="99" customWidth="1"/>
    <col min="12554" max="12554" width="42.140625" style="99" customWidth="1"/>
    <col min="12555" max="12555" width="14" style="99" bestFit="1" customWidth="1"/>
    <col min="12556" max="12556" width="9.140625" style="99"/>
    <col min="12557" max="12557" width="35.85546875" style="99" bestFit="1" customWidth="1"/>
    <col min="12558" max="12558" width="13.42578125" style="99" bestFit="1" customWidth="1"/>
    <col min="12559" max="12559" width="12.85546875" style="99" bestFit="1" customWidth="1"/>
    <col min="12560" max="12801" width="9.140625" style="99"/>
    <col min="12802" max="12802" width="35.85546875" style="99" bestFit="1" customWidth="1"/>
    <col min="12803" max="12803" width="7.7109375" style="99" customWidth="1"/>
    <col min="12804" max="12804" width="40.5703125" style="99" customWidth="1"/>
    <col min="12805" max="12805" width="32.140625" style="99" customWidth="1"/>
    <col min="12806" max="12806" width="18.7109375" style="99" customWidth="1"/>
    <col min="12807" max="12807" width="11.7109375" style="99" customWidth="1"/>
    <col min="12808" max="12808" width="23.28515625" style="99" customWidth="1"/>
    <col min="12809" max="12809" width="12.28515625" style="99" customWidth="1"/>
    <col min="12810" max="12810" width="42.140625" style="99" customWidth="1"/>
    <col min="12811" max="12811" width="14" style="99" bestFit="1" customWidth="1"/>
    <col min="12812" max="12812" width="9.140625" style="99"/>
    <col min="12813" max="12813" width="35.85546875" style="99" bestFit="1" customWidth="1"/>
    <col min="12814" max="12814" width="13.42578125" style="99" bestFit="1" customWidth="1"/>
    <col min="12815" max="12815" width="12.85546875" style="99" bestFit="1" customWidth="1"/>
    <col min="12816" max="13057" width="9.140625" style="99"/>
    <col min="13058" max="13058" width="35.85546875" style="99" bestFit="1" customWidth="1"/>
    <col min="13059" max="13059" width="7.7109375" style="99" customWidth="1"/>
    <col min="13060" max="13060" width="40.5703125" style="99" customWidth="1"/>
    <col min="13061" max="13061" width="32.140625" style="99" customWidth="1"/>
    <col min="13062" max="13062" width="18.7109375" style="99" customWidth="1"/>
    <col min="13063" max="13063" width="11.7109375" style="99" customWidth="1"/>
    <col min="13064" max="13064" width="23.28515625" style="99" customWidth="1"/>
    <col min="13065" max="13065" width="12.28515625" style="99" customWidth="1"/>
    <col min="13066" max="13066" width="42.140625" style="99" customWidth="1"/>
    <col min="13067" max="13067" width="14" style="99" bestFit="1" customWidth="1"/>
    <col min="13068" max="13068" width="9.140625" style="99"/>
    <col min="13069" max="13069" width="35.85546875" style="99" bestFit="1" customWidth="1"/>
    <col min="13070" max="13070" width="13.42578125" style="99" bestFit="1" customWidth="1"/>
    <col min="13071" max="13071" width="12.85546875" style="99" bestFit="1" customWidth="1"/>
    <col min="13072" max="13313" width="9.140625" style="99"/>
    <col min="13314" max="13314" width="35.85546875" style="99" bestFit="1" customWidth="1"/>
    <col min="13315" max="13315" width="7.7109375" style="99" customWidth="1"/>
    <col min="13316" max="13316" width="40.5703125" style="99" customWidth="1"/>
    <col min="13317" max="13317" width="32.140625" style="99" customWidth="1"/>
    <col min="13318" max="13318" width="18.7109375" style="99" customWidth="1"/>
    <col min="13319" max="13319" width="11.7109375" style="99" customWidth="1"/>
    <col min="13320" max="13320" width="23.28515625" style="99" customWidth="1"/>
    <col min="13321" max="13321" width="12.28515625" style="99" customWidth="1"/>
    <col min="13322" max="13322" width="42.140625" style="99" customWidth="1"/>
    <col min="13323" max="13323" width="14" style="99" bestFit="1" customWidth="1"/>
    <col min="13324" max="13324" width="9.140625" style="99"/>
    <col min="13325" max="13325" width="35.85546875" style="99" bestFit="1" customWidth="1"/>
    <col min="13326" max="13326" width="13.42578125" style="99" bestFit="1" customWidth="1"/>
    <col min="13327" max="13327" width="12.85546875" style="99" bestFit="1" customWidth="1"/>
    <col min="13328" max="13569" width="9.140625" style="99"/>
    <col min="13570" max="13570" width="35.85546875" style="99" bestFit="1" customWidth="1"/>
    <col min="13571" max="13571" width="7.7109375" style="99" customWidth="1"/>
    <col min="13572" max="13572" width="40.5703125" style="99" customWidth="1"/>
    <col min="13573" max="13573" width="32.140625" style="99" customWidth="1"/>
    <col min="13574" max="13574" width="18.7109375" style="99" customWidth="1"/>
    <col min="13575" max="13575" width="11.7109375" style="99" customWidth="1"/>
    <col min="13576" max="13576" width="23.28515625" style="99" customWidth="1"/>
    <col min="13577" max="13577" width="12.28515625" style="99" customWidth="1"/>
    <col min="13578" max="13578" width="42.140625" style="99" customWidth="1"/>
    <col min="13579" max="13579" width="14" style="99" bestFit="1" customWidth="1"/>
    <col min="13580" max="13580" width="9.140625" style="99"/>
    <col min="13581" max="13581" width="35.85546875" style="99" bestFit="1" customWidth="1"/>
    <col min="13582" max="13582" width="13.42578125" style="99" bestFit="1" customWidth="1"/>
    <col min="13583" max="13583" width="12.85546875" style="99" bestFit="1" customWidth="1"/>
    <col min="13584" max="13825" width="9.140625" style="99"/>
    <col min="13826" max="13826" width="35.85546875" style="99" bestFit="1" customWidth="1"/>
    <col min="13827" max="13827" width="7.7109375" style="99" customWidth="1"/>
    <col min="13828" max="13828" width="40.5703125" style="99" customWidth="1"/>
    <col min="13829" max="13829" width="32.140625" style="99" customWidth="1"/>
    <col min="13830" max="13830" width="18.7109375" style="99" customWidth="1"/>
    <col min="13831" max="13831" width="11.7109375" style="99" customWidth="1"/>
    <col min="13832" max="13832" width="23.28515625" style="99" customWidth="1"/>
    <col min="13833" max="13833" width="12.28515625" style="99" customWidth="1"/>
    <col min="13834" max="13834" width="42.140625" style="99" customWidth="1"/>
    <col min="13835" max="13835" width="14" style="99" bestFit="1" customWidth="1"/>
    <col min="13836" max="13836" width="9.140625" style="99"/>
    <col min="13837" max="13837" width="35.85546875" style="99" bestFit="1" customWidth="1"/>
    <col min="13838" max="13838" width="13.42578125" style="99" bestFit="1" customWidth="1"/>
    <col min="13839" max="13839" width="12.85546875" style="99" bestFit="1" customWidth="1"/>
    <col min="13840" max="14081" width="9.140625" style="99"/>
    <col min="14082" max="14082" width="35.85546875" style="99" bestFit="1" customWidth="1"/>
    <col min="14083" max="14083" width="7.7109375" style="99" customWidth="1"/>
    <col min="14084" max="14084" width="40.5703125" style="99" customWidth="1"/>
    <col min="14085" max="14085" width="32.140625" style="99" customWidth="1"/>
    <col min="14086" max="14086" width="18.7109375" style="99" customWidth="1"/>
    <col min="14087" max="14087" width="11.7109375" style="99" customWidth="1"/>
    <col min="14088" max="14088" width="23.28515625" style="99" customWidth="1"/>
    <col min="14089" max="14089" width="12.28515625" style="99" customWidth="1"/>
    <col min="14090" max="14090" width="42.140625" style="99" customWidth="1"/>
    <col min="14091" max="14091" width="14" style="99" bestFit="1" customWidth="1"/>
    <col min="14092" max="14092" width="9.140625" style="99"/>
    <col min="14093" max="14093" width="35.85546875" style="99" bestFit="1" customWidth="1"/>
    <col min="14094" max="14094" width="13.42578125" style="99" bestFit="1" customWidth="1"/>
    <col min="14095" max="14095" width="12.85546875" style="99" bestFit="1" customWidth="1"/>
    <col min="14096" max="14337" width="9.140625" style="99"/>
    <col min="14338" max="14338" width="35.85546875" style="99" bestFit="1" customWidth="1"/>
    <col min="14339" max="14339" width="7.7109375" style="99" customWidth="1"/>
    <col min="14340" max="14340" width="40.5703125" style="99" customWidth="1"/>
    <col min="14341" max="14341" width="32.140625" style="99" customWidth="1"/>
    <col min="14342" max="14342" width="18.7109375" style="99" customWidth="1"/>
    <col min="14343" max="14343" width="11.7109375" style="99" customWidth="1"/>
    <col min="14344" max="14344" width="23.28515625" style="99" customWidth="1"/>
    <col min="14345" max="14345" width="12.28515625" style="99" customWidth="1"/>
    <col min="14346" max="14346" width="42.140625" style="99" customWidth="1"/>
    <col min="14347" max="14347" width="14" style="99" bestFit="1" customWidth="1"/>
    <col min="14348" max="14348" width="9.140625" style="99"/>
    <col min="14349" max="14349" width="35.85546875" style="99" bestFit="1" customWidth="1"/>
    <col min="14350" max="14350" width="13.42578125" style="99" bestFit="1" customWidth="1"/>
    <col min="14351" max="14351" width="12.85546875" style="99" bestFit="1" customWidth="1"/>
    <col min="14352" max="14593" width="9.140625" style="99"/>
    <col min="14594" max="14594" width="35.85546875" style="99" bestFit="1" customWidth="1"/>
    <col min="14595" max="14595" width="7.7109375" style="99" customWidth="1"/>
    <col min="14596" max="14596" width="40.5703125" style="99" customWidth="1"/>
    <col min="14597" max="14597" width="32.140625" style="99" customWidth="1"/>
    <col min="14598" max="14598" width="18.7109375" style="99" customWidth="1"/>
    <col min="14599" max="14599" width="11.7109375" style="99" customWidth="1"/>
    <col min="14600" max="14600" width="23.28515625" style="99" customWidth="1"/>
    <col min="14601" max="14601" width="12.28515625" style="99" customWidth="1"/>
    <col min="14602" max="14602" width="42.140625" style="99" customWidth="1"/>
    <col min="14603" max="14603" width="14" style="99" bestFit="1" customWidth="1"/>
    <col min="14604" max="14604" width="9.140625" style="99"/>
    <col min="14605" max="14605" width="35.85546875" style="99" bestFit="1" customWidth="1"/>
    <col min="14606" max="14606" width="13.42578125" style="99" bestFit="1" customWidth="1"/>
    <col min="14607" max="14607" width="12.85546875" style="99" bestFit="1" customWidth="1"/>
    <col min="14608" max="14849" width="9.140625" style="99"/>
    <col min="14850" max="14850" width="35.85546875" style="99" bestFit="1" customWidth="1"/>
    <col min="14851" max="14851" width="7.7109375" style="99" customWidth="1"/>
    <col min="14852" max="14852" width="40.5703125" style="99" customWidth="1"/>
    <col min="14853" max="14853" width="32.140625" style="99" customWidth="1"/>
    <col min="14854" max="14854" width="18.7109375" style="99" customWidth="1"/>
    <col min="14855" max="14855" width="11.7109375" style="99" customWidth="1"/>
    <col min="14856" max="14856" width="23.28515625" style="99" customWidth="1"/>
    <col min="14857" max="14857" width="12.28515625" style="99" customWidth="1"/>
    <col min="14858" max="14858" width="42.140625" style="99" customWidth="1"/>
    <col min="14859" max="14859" width="14" style="99" bestFit="1" customWidth="1"/>
    <col min="14860" max="14860" width="9.140625" style="99"/>
    <col min="14861" max="14861" width="35.85546875" style="99" bestFit="1" customWidth="1"/>
    <col min="14862" max="14862" width="13.42578125" style="99" bestFit="1" customWidth="1"/>
    <col min="14863" max="14863" width="12.85546875" style="99" bestFit="1" customWidth="1"/>
    <col min="14864" max="15105" width="9.140625" style="99"/>
    <col min="15106" max="15106" width="35.85546875" style="99" bestFit="1" customWidth="1"/>
    <col min="15107" max="15107" width="7.7109375" style="99" customWidth="1"/>
    <col min="15108" max="15108" width="40.5703125" style="99" customWidth="1"/>
    <col min="15109" max="15109" width="32.140625" style="99" customWidth="1"/>
    <col min="15110" max="15110" width="18.7109375" style="99" customWidth="1"/>
    <col min="15111" max="15111" width="11.7109375" style="99" customWidth="1"/>
    <col min="15112" max="15112" width="23.28515625" style="99" customWidth="1"/>
    <col min="15113" max="15113" width="12.28515625" style="99" customWidth="1"/>
    <col min="15114" max="15114" width="42.140625" style="99" customWidth="1"/>
    <col min="15115" max="15115" width="14" style="99" bestFit="1" customWidth="1"/>
    <col min="15116" max="15116" width="9.140625" style="99"/>
    <col min="15117" max="15117" width="35.85546875" style="99" bestFit="1" customWidth="1"/>
    <col min="15118" max="15118" width="13.42578125" style="99" bestFit="1" customWidth="1"/>
    <col min="15119" max="15119" width="12.85546875" style="99" bestFit="1" customWidth="1"/>
    <col min="15120" max="15361" width="9.140625" style="99"/>
    <col min="15362" max="15362" width="35.85546875" style="99" bestFit="1" customWidth="1"/>
    <col min="15363" max="15363" width="7.7109375" style="99" customWidth="1"/>
    <col min="15364" max="15364" width="40.5703125" style="99" customWidth="1"/>
    <col min="15365" max="15365" width="32.140625" style="99" customWidth="1"/>
    <col min="15366" max="15366" width="18.7109375" style="99" customWidth="1"/>
    <col min="15367" max="15367" width="11.7109375" style="99" customWidth="1"/>
    <col min="15368" max="15368" width="23.28515625" style="99" customWidth="1"/>
    <col min="15369" max="15369" width="12.28515625" style="99" customWidth="1"/>
    <col min="15370" max="15370" width="42.140625" style="99" customWidth="1"/>
    <col min="15371" max="15371" width="14" style="99" bestFit="1" customWidth="1"/>
    <col min="15372" max="15372" width="9.140625" style="99"/>
    <col min="15373" max="15373" width="35.85546875" style="99" bestFit="1" customWidth="1"/>
    <col min="15374" max="15374" width="13.42578125" style="99" bestFit="1" customWidth="1"/>
    <col min="15375" max="15375" width="12.85546875" style="99" bestFit="1" customWidth="1"/>
    <col min="15376" max="15617" width="9.140625" style="99"/>
    <col min="15618" max="15618" width="35.85546875" style="99" bestFit="1" customWidth="1"/>
    <col min="15619" max="15619" width="7.7109375" style="99" customWidth="1"/>
    <col min="15620" max="15620" width="40.5703125" style="99" customWidth="1"/>
    <col min="15621" max="15621" width="32.140625" style="99" customWidth="1"/>
    <col min="15622" max="15622" width="18.7109375" style="99" customWidth="1"/>
    <col min="15623" max="15623" width="11.7109375" style="99" customWidth="1"/>
    <col min="15624" max="15624" width="23.28515625" style="99" customWidth="1"/>
    <col min="15625" max="15625" width="12.28515625" style="99" customWidth="1"/>
    <col min="15626" max="15626" width="42.140625" style="99" customWidth="1"/>
    <col min="15627" max="15627" width="14" style="99" bestFit="1" customWidth="1"/>
    <col min="15628" max="15628" width="9.140625" style="99"/>
    <col min="15629" max="15629" width="35.85546875" style="99" bestFit="1" customWidth="1"/>
    <col min="15630" max="15630" width="13.42578125" style="99" bestFit="1" customWidth="1"/>
    <col min="15631" max="15631" width="12.85546875" style="99" bestFit="1" customWidth="1"/>
    <col min="15632" max="15873" width="9.140625" style="99"/>
    <col min="15874" max="15874" width="35.85546875" style="99" bestFit="1" customWidth="1"/>
    <col min="15875" max="15875" width="7.7109375" style="99" customWidth="1"/>
    <col min="15876" max="15876" width="40.5703125" style="99" customWidth="1"/>
    <col min="15877" max="15877" width="32.140625" style="99" customWidth="1"/>
    <col min="15878" max="15878" width="18.7109375" style="99" customWidth="1"/>
    <col min="15879" max="15879" width="11.7109375" style="99" customWidth="1"/>
    <col min="15880" max="15880" width="23.28515625" style="99" customWidth="1"/>
    <col min="15881" max="15881" width="12.28515625" style="99" customWidth="1"/>
    <col min="15882" max="15882" width="42.140625" style="99" customWidth="1"/>
    <col min="15883" max="15883" width="14" style="99" bestFit="1" customWidth="1"/>
    <col min="15884" max="15884" width="9.140625" style="99"/>
    <col min="15885" max="15885" width="35.85546875" style="99" bestFit="1" customWidth="1"/>
    <col min="15886" max="15886" width="13.42578125" style="99" bestFit="1" customWidth="1"/>
    <col min="15887" max="15887" width="12.85546875" style="99" bestFit="1" customWidth="1"/>
    <col min="15888" max="16129" width="9.140625" style="99"/>
    <col min="16130" max="16130" width="35.85546875" style="99" bestFit="1" customWidth="1"/>
    <col min="16131" max="16131" width="7.7109375" style="99" customWidth="1"/>
    <col min="16132" max="16132" width="40.5703125" style="99" customWidth="1"/>
    <col min="16133" max="16133" width="32.140625" style="99" customWidth="1"/>
    <col min="16134" max="16134" width="18.7109375" style="99" customWidth="1"/>
    <col min="16135" max="16135" width="11.7109375" style="99" customWidth="1"/>
    <col min="16136" max="16136" width="23.28515625" style="99" customWidth="1"/>
    <col min="16137" max="16137" width="12.28515625" style="99" customWidth="1"/>
    <col min="16138" max="16138" width="42.140625" style="99" customWidth="1"/>
    <col min="16139" max="16139" width="14" style="99" bestFit="1" customWidth="1"/>
    <col min="16140" max="16140" width="9.140625" style="99"/>
    <col min="16141" max="16141" width="35.85546875" style="99" bestFit="1" customWidth="1"/>
    <col min="16142" max="16142" width="13.42578125" style="99" bestFit="1" customWidth="1"/>
    <col min="16143" max="16143" width="12.85546875" style="99" bestFit="1" customWidth="1"/>
    <col min="16144" max="16384" width="9.140625" style="99"/>
  </cols>
  <sheetData>
    <row r="1" spans="1:18" s="25" customFormat="1" x14ac:dyDescent="0.3">
      <c r="A1" s="232" t="s">
        <v>38</v>
      </c>
      <c r="B1" s="232"/>
      <c r="C1" s="232"/>
      <c r="D1" s="232"/>
      <c r="E1" s="232"/>
      <c r="F1" s="232"/>
      <c r="G1" s="232"/>
      <c r="H1" s="232"/>
      <c r="I1" s="232"/>
      <c r="J1" s="232"/>
    </row>
    <row r="2" spans="1:18" s="25" customFormat="1" x14ac:dyDescent="0.3">
      <c r="A2" s="101"/>
      <c r="B2" s="101"/>
      <c r="C2" s="101"/>
      <c r="D2" s="101"/>
      <c r="E2" s="101"/>
      <c r="F2" s="101"/>
      <c r="G2" s="101"/>
      <c r="H2" s="101"/>
      <c r="I2" s="101"/>
      <c r="J2" s="101"/>
    </row>
    <row r="3" spans="1:18" s="25" customFormat="1" x14ac:dyDescent="0.3">
      <c r="R3" s="158" t="s">
        <v>67</v>
      </c>
    </row>
    <row r="4" spans="1:18" s="25" customFormat="1" x14ac:dyDescent="0.3">
      <c r="R4" s="158" t="s">
        <v>68</v>
      </c>
    </row>
    <row r="5" spans="1:18" s="25" customFormat="1" x14ac:dyDescent="0.3">
      <c r="R5" s="157"/>
    </row>
    <row r="6" spans="1:18" s="25" customFormat="1" x14ac:dyDescent="0.3"/>
    <row r="7" spans="1:18" s="25" customFormat="1" x14ac:dyDescent="0.3">
      <c r="A7" s="102"/>
      <c r="B7" s="102"/>
      <c r="C7" s="103"/>
      <c r="D7" s="103"/>
      <c r="E7" s="103"/>
      <c r="F7" s="103"/>
      <c r="G7" s="103"/>
      <c r="H7" s="103"/>
      <c r="I7" s="103"/>
      <c r="J7" s="103"/>
    </row>
    <row r="8" spans="1:18" s="25" customFormat="1" x14ac:dyDescent="0.3">
      <c r="A8" s="102"/>
      <c r="B8" s="102"/>
      <c r="C8" s="103"/>
      <c r="D8" s="103"/>
      <c r="E8" s="103"/>
      <c r="F8" s="103"/>
      <c r="G8" s="103"/>
      <c r="H8" s="103"/>
      <c r="I8" s="103"/>
      <c r="J8" s="103"/>
    </row>
    <row r="9" spans="1:18" s="25" customFormat="1" ht="20.25" x14ac:dyDescent="0.3">
      <c r="A9" s="227" t="s">
        <v>69</v>
      </c>
      <c r="B9" s="227"/>
      <c r="C9" s="227"/>
      <c r="D9" s="227"/>
      <c r="E9" s="227"/>
      <c r="F9" s="227"/>
      <c r="G9" s="227"/>
      <c r="H9" s="227"/>
      <c r="I9" s="227"/>
      <c r="J9" s="227"/>
    </row>
    <row r="10" spans="1:18" s="25" customFormat="1" x14ac:dyDescent="0.3">
      <c r="A10" s="102"/>
      <c r="B10" s="102"/>
      <c r="C10" s="103"/>
      <c r="D10" s="103"/>
      <c r="E10" s="103"/>
      <c r="F10" s="103"/>
      <c r="G10" s="103"/>
      <c r="H10" s="103"/>
      <c r="I10" s="103"/>
      <c r="J10" s="103"/>
    </row>
    <row r="11" spans="1:18" s="25" customFormat="1" x14ac:dyDescent="0.3">
      <c r="A11" s="102"/>
      <c r="B11" s="102"/>
      <c r="C11" s="103"/>
      <c r="D11" s="103"/>
      <c r="E11" s="103"/>
      <c r="F11" s="103"/>
      <c r="G11" s="103"/>
      <c r="H11" s="103"/>
      <c r="I11" s="103"/>
      <c r="J11" s="103"/>
    </row>
    <row r="12" spans="1:18" s="104" customFormat="1" ht="18" customHeight="1" x14ac:dyDescent="0.25">
      <c r="A12" s="228" t="s">
        <v>0</v>
      </c>
      <c r="B12" s="228"/>
      <c r="C12" s="229"/>
      <c r="D12" s="230"/>
      <c r="E12" s="230"/>
      <c r="F12" s="230"/>
      <c r="G12" s="230"/>
      <c r="H12" s="230"/>
      <c r="I12" s="230"/>
      <c r="J12" s="230"/>
    </row>
    <row r="13" spans="1:18" s="104" customFormat="1" ht="18" customHeight="1" x14ac:dyDescent="0.25">
      <c r="A13" s="228" t="s">
        <v>70</v>
      </c>
      <c r="B13" s="228"/>
      <c r="C13" s="229"/>
      <c r="D13" s="231"/>
      <c r="E13" s="231"/>
      <c r="F13" s="231"/>
      <c r="G13" s="231"/>
      <c r="H13" s="231"/>
      <c r="I13" s="231"/>
      <c r="J13" s="231"/>
    </row>
    <row r="14" spans="1:18" s="25" customFormat="1" ht="18" customHeight="1" x14ac:dyDescent="0.3"/>
    <row r="15" spans="1:18" s="25" customFormat="1" ht="18" customHeight="1" x14ac:dyDescent="0.3">
      <c r="A15" s="222" t="s">
        <v>71</v>
      </c>
      <c r="B15" s="223"/>
      <c r="C15" s="224"/>
      <c r="D15" s="225"/>
      <c r="E15" s="225"/>
      <c r="F15" s="225"/>
      <c r="G15" s="225"/>
      <c r="H15" s="225"/>
      <c r="I15" s="225"/>
      <c r="J15" s="226"/>
    </row>
    <row r="16" spans="1:18" s="25" customFormat="1" ht="18" customHeight="1" x14ac:dyDescent="0.3">
      <c r="A16" s="222" t="s">
        <v>27</v>
      </c>
      <c r="B16" s="223"/>
      <c r="C16" s="224"/>
      <c r="D16" s="225"/>
      <c r="E16" s="225"/>
      <c r="F16" s="225"/>
      <c r="G16" s="225"/>
      <c r="H16" s="225"/>
      <c r="I16" s="225"/>
      <c r="J16" s="226"/>
    </row>
    <row r="17" spans="1:10" ht="23.25" x14ac:dyDescent="0.35">
      <c r="A17" s="105"/>
      <c r="E17" s="106"/>
      <c r="G17" s="107"/>
      <c r="H17" s="107"/>
      <c r="I17" s="107"/>
    </row>
    <row r="18" spans="1:10" ht="19.5" thickBot="1" x14ac:dyDescent="0.35">
      <c r="A18" s="220" t="s">
        <v>72</v>
      </c>
      <c r="B18" s="220"/>
      <c r="C18" s="220"/>
      <c r="D18" s="220"/>
      <c r="E18" s="220"/>
      <c r="F18" s="220"/>
      <c r="G18" s="220"/>
      <c r="H18" s="220"/>
      <c r="I18" s="220"/>
      <c r="J18" s="220"/>
    </row>
    <row r="19" spans="1:10" s="113" customFormat="1" ht="66" customHeight="1" thickBot="1" x14ac:dyDescent="0.3">
      <c r="A19" s="108" t="s">
        <v>73</v>
      </c>
      <c r="B19" s="109" t="s">
        <v>74</v>
      </c>
      <c r="C19" s="109" t="s">
        <v>75</v>
      </c>
      <c r="D19" s="109" t="s">
        <v>76</v>
      </c>
      <c r="E19" s="110" t="s">
        <v>77</v>
      </c>
      <c r="F19" s="110" t="s">
        <v>78</v>
      </c>
      <c r="G19" s="110" t="s">
        <v>79</v>
      </c>
      <c r="H19" s="110" t="s">
        <v>80</v>
      </c>
      <c r="I19" s="111" t="s">
        <v>81</v>
      </c>
      <c r="J19" s="112" t="s">
        <v>16</v>
      </c>
    </row>
    <row r="20" spans="1:10" x14ac:dyDescent="0.3">
      <c r="A20" s="215"/>
      <c r="B20" s="114">
        <v>1</v>
      </c>
      <c r="C20" s="115"/>
      <c r="D20" s="115"/>
      <c r="E20" s="116"/>
      <c r="F20" s="117"/>
      <c r="G20" s="117"/>
      <c r="H20" s="118"/>
      <c r="I20" s="119"/>
      <c r="J20" s="120"/>
    </row>
    <row r="21" spans="1:10" x14ac:dyDescent="0.3">
      <c r="A21" s="216"/>
      <c r="B21" s="121">
        <v>2</v>
      </c>
      <c r="C21" s="122"/>
      <c r="D21" s="122"/>
      <c r="E21" s="123"/>
      <c r="F21" s="124"/>
      <c r="G21" s="124"/>
      <c r="H21" s="125"/>
      <c r="I21" s="126"/>
      <c r="J21" s="127"/>
    </row>
    <row r="22" spans="1:10" x14ac:dyDescent="0.3">
      <c r="A22" s="217"/>
      <c r="B22" s="128">
        <v>3</v>
      </c>
      <c r="C22" s="129"/>
      <c r="D22" s="129"/>
      <c r="E22" s="130"/>
      <c r="F22" s="131"/>
      <c r="G22" s="131"/>
      <c r="H22" s="125"/>
      <c r="I22" s="132"/>
      <c r="J22" s="133"/>
    </row>
    <row r="23" spans="1:10" ht="17.25" thickBot="1" x14ac:dyDescent="0.35">
      <c r="A23" s="218"/>
      <c r="B23" s="134" t="s">
        <v>82</v>
      </c>
      <c r="C23" s="135"/>
      <c r="D23" s="135"/>
      <c r="E23" s="136"/>
      <c r="F23" s="137"/>
      <c r="G23" s="137"/>
      <c r="H23" s="138"/>
      <c r="I23" s="139"/>
      <c r="J23" s="140"/>
    </row>
    <row r="24" spans="1:10" x14ac:dyDescent="0.3">
      <c r="A24" s="219"/>
      <c r="B24" s="141">
        <v>1</v>
      </c>
      <c r="C24" s="142"/>
      <c r="D24" s="142"/>
      <c r="E24" s="143"/>
      <c r="F24" s="144"/>
      <c r="G24" s="144"/>
      <c r="H24" s="118"/>
      <c r="I24" s="119"/>
      <c r="J24" s="145"/>
    </row>
    <row r="25" spans="1:10" x14ac:dyDescent="0.3">
      <c r="A25" s="216"/>
      <c r="B25" s="121">
        <v>2</v>
      </c>
      <c r="C25" s="122"/>
      <c r="D25" s="122"/>
      <c r="E25" s="130"/>
      <c r="F25" s="124"/>
      <c r="G25" s="124"/>
      <c r="H25" s="125"/>
      <c r="I25" s="126"/>
      <c r="J25" s="127"/>
    </row>
    <row r="26" spans="1:10" x14ac:dyDescent="0.3">
      <c r="A26" s="217"/>
      <c r="B26" s="128">
        <v>3</v>
      </c>
      <c r="C26" s="129"/>
      <c r="D26" s="129"/>
      <c r="E26" s="130"/>
      <c r="F26" s="131"/>
      <c r="G26" s="131"/>
      <c r="H26" s="125"/>
      <c r="I26" s="132"/>
      <c r="J26" s="133"/>
    </row>
    <row r="27" spans="1:10" ht="17.25" thickBot="1" x14ac:dyDescent="0.35">
      <c r="A27" s="218"/>
      <c r="B27" s="134" t="s">
        <v>82</v>
      </c>
      <c r="C27" s="135"/>
      <c r="D27" s="135"/>
      <c r="E27" s="136"/>
      <c r="F27" s="137"/>
      <c r="G27" s="137"/>
      <c r="H27" s="138"/>
      <c r="I27" s="139"/>
      <c r="J27" s="140"/>
    </row>
    <row r="28" spans="1:10" x14ac:dyDescent="0.3">
      <c r="A28" s="219"/>
      <c r="B28" s="141">
        <v>1</v>
      </c>
      <c r="C28" s="142"/>
      <c r="D28" s="142"/>
      <c r="E28" s="143"/>
      <c r="F28" s="144"/>
      <c r="G28" s="144"/>
      <c r="H28" s="118"/>
      <c r="I28" s="119"/>
      <c r="J28" s="145"/>
    </row>
    <row r="29" spans="1:10" x14ac:dyDescent="0.3">
      <c r="A29" s="216"/>
      <c r="B29" s="121">
        <v>2</v>
      </c>
      <c r="C29" s="122"/>
      <c r="D29" s="122"/>
      <c r="E29" s="130"/>
      <c r="F29" s="124"/>
      <c r="G29" s="124"/>
      <c r="H29" s="125"/>
      <c r="I29" s="126"/>
      <c r="J29" s="127"/>
    </row>
    <row r="30" spans="1:10" x14ac:dyDescent="0.3">
      <c r="A30" s="217"/>
      <c r="B30" s="128">
        <v>3</v>
      </c>
      <c r="C30" s="129"/>
      <c r="D30" s="129"/>
      <c r="E30" s="130"/>
      <c r="F30" s="131"/>
      <c r="G30" s="131"/>
      <c r="H30" s="125"/>
      <c r="I30" s="132"/>
      <c r="J30" s="133"/>
    </row>
    <row r="31" spans="1:10" ht="17.25" thickBot="1" x14ac:dyDescent="0.35">
      <c r="A31" s="218"/>
      <c r="B31" s="134" t="s">
        <v>82</v>
      </c>
      <c r="C31" s="135"/>
      <c r="D31" s="135"/>
      <c r="E31" s="136"/>
      <c r="F31" s="137"/>
      <c r="G31" s="137"/>
      <c r="H31" s="138"/>
      <c r="I31" s="139"/>
      <c r="J31" s="140"/>
    </row>
    <row r="32" spans="1:10" x14ac:dyDescent="0.3">
      <c r="A32" s="219"/>
      <c r="B32" s="141">
        <v>1</v>
      </c>
      <c r="C32" s="142"/>
      <c r="D32" s="142"/>
      <c r="E32" s="143"/>
      <c r="F32" s="144"/>
      <c r="G32" s="144"/>
      <c r="H32" s="118"/>
      <c r="I32" s="119"/>
      <c r="J32" s="145"/>
    </row>
    <row r="33" spans="1:10" x14ac:dyDescent="0.3">
      <c r="A33" s="216"/>
      <c r="B33" s="121">
        <v>2</v>
      </c>
      <c r="C33" s="122"/>
      <c r="D33" s="122"/>
      <c r="E33" s="130"/>
      <c r="F33" s="124"/>
      <c r="G33" s="124"/>
      <c r="H33" s="125"/>
      <c r="I33" s="126"/>
      <c r="J33" s="127"/>
    </row>
    <row r="34" spans="1:10" x14ac:dyDescent="0.3">
      <c r="A34" s="217"/>
      <c r="B34" s="128">
        <v>3</v>
      </c>
      <c r="C34" s="129"/>
      <c r="D34" s="129"/>
      <c r="E34" s="130"/>
      <c r="F34" s="131"/>
      <c r="G34" s="131"/>
      <c r="H34" s="125"/>
      <c r="I34" s="132"/>
      <c r="J34" s="133"/>
    </row>
    <row r="35" spans="1:10" ht="17.25" thickBot="1" x14ac:dyDescent="0.35">
      <c r="A35" s="218"/>
      <c r="B35" s="134" t="s">
        <v>82</v>
      </c>
      <c r="C35" s="135"/>
      <c r="D35" s="135"/>
      <c r="E35" s="136"/>
      <c r="F35" s="137"/>
      <c r="G35" s="137"/>
      <c r="H35" s="138"/>
      <c r="I35" s="139"/>
      <c r="J35" s="140"/>
    </row>
    <row r="37" spans="1:10" ht="18.75" x14ac:dyDescent="0.3">
      <c r="A37" s="220" t="s">
        <v>83</v>
      </c>
      <c r="B37" s="220"/>
      <c r="C37" s="220"/>
      <c r="D37" s="220"/>
      <c r="E37" s="220"/>
      <c r="F37" s="221"/>
      <c r="G37" s="221"/>
      <c r="H37" s="221"/>
      <c r="I37" s="221"/>
      <c r="J37" s="221"/>
    </row>
    <row r="38" spans="1:10" ht="24" customHeight="1" x14ac:dyDescent="0.3">
      <c r="A38" s="209" t="s">
        <v>84</v>
      </c>
      <c r="B38" s="209"/>
      <c r="C38" s="209"/>
      <c r="D38" s="146" t="s">
        <v>85</v>
      </c>
      <c r="E38" s="147" t="s">
        <v>78</v>
      </c>
    </row>
    <row r="39" spans="1:10" x14ac:dyDescent="0.3">
      <c r="A39" s="210" t="s">
        <v>4</v>
      </c>
      <c r="B39" s="210"/>
      <c r="C39" s="210"/>
      <c r="D39" s="148" t="s">
        <v>86</v>
      </c>
      <c r="E39" s="149" t="e">
        <f>AVERAGE(F20:F22)</f>
        <v>#DIV/0!</v>
      </c>
    </row>
    <row r="40" spans="1:10" x14ac:dyDescent="0.3">
      <c r="A40" s="210" t="s">
        <v>5</v>
      </c>
      <c r="B40" s="210"/>
      <c r="C40" s="210"/>
      <c r="D40" s="150"/>
      <c r="E40" s="151"/>
    </row>
    <row r="41" spans="1:10" x14ac:dyDescent="0.3">
      <c r="A41" s="210" t="s">
        <v>6</v>
      </c>
      <c r="B41" s="210"/>
      <c r="C41" s="210"/>
      <c r="D41" s="150"/>
      <c r="E41" s="151"/>
    </row>
    <row r="42" spans="1:10" x14ac:dyDescent="0.3">
      <c r="A42" s="203" t="s">
        <v>82</v>
      </c>
      <c r="B42" s="203"/>
      <c r="C42" s="203"/>
      <c r="D42" s="152"/>
      <c r="E42" s="151"/>
    </row>
    <row r="45" spans="1:10" x14ac:dyDescent="0.3">
      <c r="A45" s="99" t="s">
        <v>87</v>
      </c>
      <c r="E45" s="106"/>
      <c r="G45" s="153" t="s">
        <v>88</v>
      </c>
      <c r="H45" s="107"/>
      <c r="I45" s="107"/>
    </row>
    <row r="46" spans="1:10" x14ac:dyDescent="0.3">
      <c r="A46" s="201" t="s">
        <v>89</v>
      </c>
      <c r="B46" s="201"/>
      <c r="C46" s="201"/>
      <c r="D46" s="201"/>
      <c r="E46" s="201"/>
      <c r="F46" s="201"/>
      <c r="G46" s="201"/>
      <c r="H46" s="201"/>
      <c r="I46" s="201"/>
      <c r="J46" s="201"/>
    </row>
    <row r="47" spans="1:10" ht="38.25" customHeight="1" x14ac:dyDescent="0.3">
      <c r="A47" s="154" t="s">
        <v>27</v>
      </c>
      <c r="B47" s="212" t="s">
        <v>105</v>
      </c>
      <c r="C47" s="213"/>
      <c r="D47" s="213"/>
      <c r="E47" s="213"/>
      <c r="F47" s="213"/>
      <c r="G47" s="213"/>
      <c r="H47" s="213"/>
      <c r="I47" s="213"/>
      <c r="J47" s="214"/>
    </row>
    <row r="48" spans="1:10" x14ac:dyDescent="0.3">
      <c r="A48" s="154" t="s">
        <v>90</v>
      </c>
      <c r="B48" s="204" t="s">
        <v>91</v>
      </c>
      <c r="C48" s="205"/>
      <c r="D48" s="205"/>
      <c r="E48" s="205"/>
      <c r="F48" s="205"/>
      <c r="G48" s="205"/>
      <c r="H48" s="205"/>
      <c r="I48" s="205"/>
      <c r="J48" s="205"/>
    </row>
    <row r="49" spans="1:10" x14ac:dyDescent="0.3">
      <c r="A49" s="155" t="s">
        <v>79</v>
      </c>
      <c r="B49" s="206" t="s">
        <v>92</v>
      </c>
      <c r="C49" s="207"/>
      <c r="D49" s="207"/>
      <c r="E49" s="207"/>
      <c r="F49" s="207"/>
      <c r="G49" s="207"/>
      <c r="H49" s="207"/>
      <c r="I49" s="207"/>
      <c r="J49" s="208"/>
    </row>
    <row r="50" spans="1:10" x14ac:dyDescent="0.3">
      <c r="A50" s="155" t="s">
        <v>93</v>
      </c>
      <c r="B50" s="206" t="s">
        <v>94</v>
      </c>
      <c r="C50" s="207"/>
      <c r="D50" s="207"/>
      <c r="E50" s="207"/>
      <c r="F50" s="207"/>
      <c r="G50" s="207"/>
      <c r="H50" s="207"/>
      <c r="I50" s="207"/>
      <c r="J50" s="208"/>
    </row>
    <row r="51" spans="1:10" x14ac:dyDescent="0.3">
      <c r="A51" s="211"/>
      <c r="B51" s="202"/>
      <c r="C51" s="202"/>
      <c r="D51" s="202"/>
      <c r="E51" s="202"/>
      <c r="F51" s="202"/>
      <c r="G51" s="202"/>
      <c r="H51" s="202"/>
      <c r="I51" s="202"/>
      <c r="J51" s="202"/>
    </row>
    <row r="53" spans="1:10" x14ac:dyDescent="0.3">
      <c r="A53" s="25"/>
      <c r="B53" s="25"/>
      <c r="C53" s="25"/>
      <c r="D53" s="25"/>
      <c r="E53" s="25"/>
      <c r="F53" s="25"/>
      <c r="G53" s="25"/>
      <c r="H53" s="25"/>
      <c r="I53" s="25"/>
      <c r="J53" s="25"/>
    </row>
    <row r="54" spans="1:10" x14ac:dyDescent="0.3">
      <c r="A54" s="25"/>
      <c r="B54" s="25"/>
      <c r="C54" s="25"/>
      <c r="D54" s="25"/>
      <c r="E54" s="25"/>
      <c r="F54" s="25"/>
      <c r="G54" s="25"/>
      <c r="H54" s="25"/>
      <c r="I54" s="25"/>
      <c r="J54" s="25"/>
    </row>
    <row r="55" spans="1:10" x14ac:dyDescent="0.3">
      <c r="A55" s="25"/>
      <c r="B55" s="25"/>
      <c r="C55" s="25"/>
      <c r="D55" s="25"/>
      <c r="E55" s="25"/>
      <c r="F55" s="25"/>
      <c r="G55" s="25"/>
      <c r="H55" s="25"/>
      <c r="I55" s="25"/>
      <c r="J55" s="25"/>
    </row>
    <row r="56" spans="1:10" x14ac:dyDescent="0.3">
      <c r="A56" s="25"/>
      <c r="B56" s="25"/>
      <c r="C56" s="25"/>
      <c r="D56" s="25"/>
      <c r="E56" s="25"/>
      <c r="F56" s="25"/>
      <c r="G56" s="25"/>
      <c r="H56" s="25"/>
      <c r="I56" s="25"/>
      <c r="J56" s="25"/>
    </row>
    <row r="57" spans="1:10" x14ac:dyDescent="0.3">
      <c r="A57" s="102"/>
      <c r="B57" s="102"/>
      <c r="C57" s="103"/>
      <c r="D57" s="103"/>
      <c r="E57" s="103"/>
      <c r="F57" s="103"/>
      <c r="G57" s="103"/>
      <c r="H57" s="103"/>
      <c r="I57" s="103"/>
      <c r="J57" s="103"/>
    </row>
    <row r="58" spans="1:10" x14ac:dyDescent="0.3">
      <c r="A58" s="102"/>
      <c r="B58" s="102"/>
      <c r="C58" s="103"/>
      <c r="D58" s="103"/>
      <c r="E58" s="103"/>
      <c r="F58" s="103"/>
      <c r="G58" s="103"/>
      <c r="H58" s="103"/>
      <c r="I58" s="103"/>
      <c r="J58" s="103"/>
    </row>
    <row r="59" spans="1:10" ht="20.25" x14ac:dyDescent="0.3">
      <c r="A59" s="227" t="s">
        <v>95</v>
      </c>
      <c r="B59" s="227"/>
      <c r="C59" s="227"/>
      <c r="D59" s="227"/>
      <c r="E59" s="227"/>
      <c r="F59" s="227"/>
      <c r="G59" s="227"/>
      <c r="H59" s="227"/>
      <c r="I59" s="227"/>
      <c r="J59" s="227"/>
    </row>
    <row r="60" spans="1:10" x14ac:dyDescent="0.3">
      <c r="A60" s="102"/>
      <c r="B60" s="102"/>
      <c r="C60" s="103"/>
      <c r="D60" s="103"/>
      <c r="E60" s="103"/>
      <c r="F60" s="103"/>
      <c r="G60" s="103"/>
      <c r="H60" s="103"/>
      <c r="I60" s="103"/>
      <c r="J60" s="103"/>
    </row>
    <row r="61" spans="1:10" x14ac:dyDescent="0.3">
      <c r="A61" s="102"/>
      <c r="B61" s="102"/>
      <c r="C61" s="103"/>
      <c r="D61" s="103"/>
      <c r="E61" s="103"/>
      <c r="F61" s="103"/>
      <c r="G61" s="103"/>
      <c r="H61" s="103"/>
      <c r="I61" s="103"/>
      <c r="J61" s="103"/>
    </row>
    <row r="62" spans="1:10" ht="18.75" x14ac:dyDescent="0.3">
      <c r="A62" s="228" t="s">
        <v>0</v>
      </c>
      <c r="B62" s="228"/>
      <c r="C62" s="229"/>
      <c r="D62" s="230"/>
      <c r="E62" s="230"/>
      <c r="F62" s="230"/>
      <c r="G62" s="230"/>
      <c r="H62" s="230"/>
      <c r="I62" s="230"/>
      <c r="J62" s="230"/>
    </row>
    <row r="63" spans="1:10" ht="18.75" x14ac:dyDescent="0.3">
      <c r="A63" s="228" t="s">
        <v>70</v>
      </c>
      <c r="B63" s="228"/>
      <c r="C63" s="229"/>
      <c r="D63" s="231"/>
      <c r="E63" s="231"/>
      <c r="F63" s="231"/>
      <c r="G63" s="231"/>
      <c r="H63" s="231"/>
      <c r="I63" s="231"/>
      <c r="J63" s="231"/>
    </row>
    <row r="64" spans="1:10" x14ac:dyDescent="0.3">
      <c r="A64" s="25"/>
      <c r="B64" s="25"/>
      <c r="C64" s="25"/>
      <c r="D64" s="25"/>
      <c r="E64" s="25"/>
      <c r="F64" s="25"/>
      <c r="G64" s="25"/>
      <c r="H64" s="25"/>
      <c r="I64" s="25"/>
      <c r="J64" s="25"/>
    </row>
    <row r="65" spans="1:10" x14ac:dyDescent="0.3">
      <c r="A65" s="222" t="s">
        <v>71</v>
      </c>
      <c r="B65" s="223"/>
      <c r="C65" s="224"/>
      <c r="D65" s="225"/>
      <c r="E65" s="225"/>
      <c r="F65" s="225"/>
      <c r="G65" s="225"/>
      <c r="H65" s="225"/>
      <c r="I65" s="225"/>
      <c r="J65" s="226"/>
    </row>
    <row r="66" spans="1:10" x14ac:dyDescent="0.3">
      <c r="A66" s="222" t="s">
        <v>27</v>
      </c>
      <c r="B66" s="223"/>
      <c r="C66" s="224"/>
      <c r="D66" s="225"/>
      <c r="E66" s="225"/>
      <c r="F66" s="225"/>
      <c r="G66" s="225"/>
      <c r="H66" s="225"/>
      <c r="I66" s="225"/>
      <c r="J66" s="226"/>
    </row>
    <row r="67" spans="1:10" ht="23.25" x14ac:dyDescent="0.35">
      <c r="A67" s="105"/>
      <c r="E67" s="106"/>
      <c r="G67" s="107"/>
      <c r="H67" s="107"/>
      <c r="I67" s="107"/>
    </row>
    <row r="68" spans="1:10" ht="19.5" thickBot="1" x14ac:dyDescent="0.35">
      <c r="A68" s="220" t="s">
        <v>72</v>
      </c>
      <c r="B68" s="220"/>
      <c r="C68" s="220"/>
      <c r="D68" s="220"/>
      <c r="E68" s="220"/>
      <c r="F68" s="220"/>
      <c r="G68" s="220"/>
      <c r="H68" s="220"/>
      <c r="I68" s="220"/>
      <c r="J68" s="220"/>
    </row>
    <row r="69" spans="1:10" ht="79.5" thickBot="1" x14ac:dyDescent="0.35">
      <c r="A69" s="108" t="s">
        <v>73</v>
      </c>
      <c r="B69" s="109" t="s">
        <v>74</v>
      </c>
      <c r="C69" s="109" t="s">
        <v>75</v>
      </c>
      <c r="D69" s="109" t="s">
        <v>76</v>
      </c>
      <c r="E69" s="109" t="s">
        <v>77</v>
      </c>
      <c r="F69" s="110" t="s">
        <v>78</v>
      </c>
      <c r="G69" s="110" t="s">
        <v>79</v>
      </c>
      <c r="H69" s="110" t="s">
        <v>80</v>
      </c>
      <c r="I69" s="111" t="s">
        <v>81</v>
      </c>
      <c r="J69" s="112" t="s">
        <v>16</v>
      </c>
    </row>
    <row r="70" spans="1:10" ht="16.5" customHeight="1" x14ac:dyDescent="0.3">
      <c r="A70" s="215"/>
      <c r="B70" s="114">
        <v>1</v>
      </c>
      <c r="C70" s="115"/>
      <c r="D70" s="115"/>
      <c r="E70" s="143"/>
      <c r="F70" s="117"/>
      <c r="G70" s="117"/>
      <c r="H70" s="118"/>
      <c r="I70" s="119"/>
      <c r="J70" s="120"/>
    </row>
    <row r="71" spans="1:10" x14ac:dyDescent="0.3">
      <c r="A71" s="216"/>
      <c r="B71" s="121">
        <v>2</v>
      </c>
      <c r="C71" s="122"/>
      <c r="D71" s="122"/>
      <c r="E71" s="130"/>
      <c r="F71" s="124"/>
      <c r="G71" s="124"/>
      <c r="H71" s="125"/>
      <c r="I71" s="126"/>
      <c r="J71" s="127"/>
    </row>
    <row r="72" spans="1:10" x14ac:dyDescent="0.3">
      <c r="A72" s="217"/>
      <c r="B72" s="128">
        <v>3</v>
      </c>
      <c r="C72" s="129"/>
      <c r="D72" s="129"/>
      <c r="E72" s="130"/>
      <c r="F72" s="131"/>
      <c r="G72" s="131"/>
      <c r="H72" s="125"/>
      <c r="I72" s="132"/>
      <c r="J72" s="133"/>
    </row>
    <row r="73" spans="1:10" ht="17.25" thickBot="1" x14ac:dyDescent="0.35">
      <c r="A73" s="218"/>
      <c r="B73" s="134" t="s">
        <v>82</v>
      </c>
      <c r="C73" s="135"/>
      <c r="D73" s="135"/>
      <c r="E73" s="136"/>
      <c r="F73" s="137"/>
      <c r="G73" s="137"/>
      <c r="H73" s="138"/>
      <c r="I73" s="139"/>
      <c r="J73" s="140"/>
    </row>
    <row r="74" spans="1:10" ht="16.5" customHeight="1" x14ac:dyDescent="0.3">
      <c r="A74" s="219"/>
      <c r="B74" s="141">
        <v>1</v>
      </c>
      <c r="C74" s="142"/>
      <c r="D74" s="142"/>
      <c r="E74" s="143"/>
      <c r="F74" s="144"/>
      <c r="G74" s="144"/>
      <c r="H74" s="118"/>
      <c r="I74" s="119"/>
      <c r="J74" s="145"/>
    </row>
    <row r="75" spans="1:10" x14ac:dyDescent="0.3">
      <c r="A75" s="216"/>
      <c r="B75" s="121">
        <v>2</v>
      </c>
      <c r="C75" s="122"/>
      <c r="D75" s="122"/>
      <c r="E75" s="130"/>
      <c r="F75" s="124"/>
      <c r="G75" s="124"/>
      <c r="H75" s="125"/>
      <c r="I75" s="126"/>
      <c r="J75" s="127"/>
    </row>
    <row r="76" spans="1:10" x14ac:dyDescent="0.3">
      <c r="A76" s="217"/>
      <c r="B76" s="128">
        <v>3</v>
      </c>
      <c r="C76" s="129"/>
      <c r="D76" s="129"/>
      <c r="E76" s="130"/>
      <c r="F76" s="131"/>
      <c r="G76" s="131"/>
      <c r="H76" s="125"/>
      <c r="I76" s="132"/>
      <c r="J76" s="133"/>
    </row>
    <row r="77" spans="1:10" ht="17.25" thickBot="1" x14ac:dyDescent="0.35">
      <c r="A77" s="218"/>
      <c r="B77" s="134" t="s">
        <v>82</v>
      </c>
      <c r="C77" s="135"/>
      <c r="D77" s="135"/>
      <c r="E77" s="136"/>
      <c r="F77" s="137"/>
      <c r="G77" s="137"/>
      <c r="H77" s="138"/>
      <c r="I77" s="139"/>
      <c r="J77" s="140"/>
    </row>
    <row r="78" spans="1:10" ht="16.5" customHeight="1" x14ac:dyDescent="0.3">
      <c r="A78" s="219"/>
      <c r="B78" s="141">
        <v>1</v>
      </c>
      <c r="C78" s="142"/>
      <c r="D78" s="142"/>
      <c r="E78" s="143"/>
      <c r="F78" s="144"/>
      <c r="G78" s="144"/>
      <c r="H78" s="118"/>
      <c r="I78" s="119"/>
      <c r="J78" s="145"/>
    </row>
    <row r="79" spans="1:10" x14ac:dyDescent="0.3">
      <c r="A79" s="216"/>
      <c r="B79" s="121">
        <v>2</v>
      </c>
      <c r="C79" s="122"/>
      <c r="D79" s="122"/>
      <c r="E79" s="130"/>
      <c r="F79" s="124"/>
      <c r="G79" s="124"/>
      <c r="H79" s="125"/>
      <c r="I79" s="126"/>
      <c r="J79" s="127"/>
    </row>
    <row r="80" spans="1:10" x14ac:dyDescent="0.3">
      <c r="A80" s="217"/>
      <c r="B80" s="128">
        <v>3</v>
      </c>
      <c r="C80" s="129"/>
      <c r="D80" s="129"/>
      <c r="E80" s="130"/>
      <c r="F80" s="131"/>
      <c r="G80" s="131"/>
      <c r="H80" s="125"/>
      <c r="I80" s="132"/>
      <c r="J80" s="133"/>
    </row>
    <row r="81" spans="1:10" ht="17.25" thickBot="1" x14ac:dyDescent="0.35">
      <c r="A81" s="218"/>
      <c r="B81" s="134" t="s">
        <v>82</v>
      </c>
      <c r="C81" s="135"/>
      <c r="D81" s="135"/>
      <c r="E81" s="136"/>
      <c r="F81" s="137"/>
      <c r="G81" s="137"/>
      <c r="H81" s="138"/>
      <c r="I81" s="139"/>
      <c r="J81" s="140"/>
    </row>
    <row r="82" spans="1:10" ht="16.5" customHeight="1" x14ac:dyDescent="0.3">
      <c r="A82" s="219"/>
      <c r="B82" s="141">
        <v>1</v>
      </c>
      <c r="C82" s="142"/>
      <c r="D82" s="142"/>
      <c r="E82" s="143"/>
      <c r="F82" s="144"/>
      <c r="G82" s="144"/>
      <c r="H82" s="118"/>
      <c r="I82" s="119"/>
      <c r="J82" s="145"/>
    </row>
    <row r="83" spans="1:10" x14ac:dyDescent="0.3">
      <c r="A83" s="216"/>
      <c r="B83" s="121">
        <v>2</v>
      </c>
      <c r="C83" s="122"/>
      <c r="D83" s="122"/>
      <c r="E83" s="130"/>
      <c r="F83" s="124"/>
      <c r="G83" s="124"/>
      <c r="H83" s="125"/>
      <c r="I83" s="126"/>
      <c r="J83" s="127"/>
    </row>
    <row r="84" spans="1:10" x14ac:dyDescent="0.3">
      <c r="A84" s="217"/>
      <c r="B84" s="128">
        <v>3</v>
      </c>
      <c r="C84" s="129"/>
      <c r="D84" s="129"/>
      <c r="E84" s="130"/>
      <c r="F84" s="131"/>
      <c r="G84" s="131"/>
      <c r="H84" s="125"/>
      <c r="I84" s="132"/>
      <c r="J84" s="133"/>
    </row>
    <row r="85" spans="1:10" ht="17.25" thickBot="1" x14ac:dyDescent="0.35">
      <c r="A85" s="218"/>
      <c r="B85" s="134" t="s">
        <v>82</v>
      </c>
      <c r="C85" s="135"/>
      <c r="D85" s="135"/>
      <c r="E85" s="136"/>
      <c r="F85" s="137"/>
      <c r="G85" s="137"/>
      <c r="H85" s="138"/>
      <c r="I85" s="139"/>
      <c r="J85" s="140"/>
    </row>
    <row r="87" spans="1:10" ht="18.75" x14ac:dyDescent="0.3">
      <c r="A87" s="220" t="s">
        <v>83</v>
      </c>
      <c r="B87" s="220"/>
      <c r="C87" s="220"/>
      <c r="D87" s="220"/>
      <c r="E87" s="220"/>
      <c r="F87" s="221"/>
      <c r="G87" s="221"/>
      <c r="H87" s="221"/>
      <c r="I87" s="221"/>
      <c r="J87" s="221"/>
    </row>
    <row r="88" spans="1:10" ht="34.5" customHeight="1" x14ac:dyDescent="0.3">
      <c r="A88" s="209" t="s">
        <v>84</v>
      </c>
      <c r="B88" s="209"/>
      <c r="C88" s="209"/>
      <c r="D88" s="146" t="s">
        <v>85</v>
      </c>
      <c r="E88" s="146" t="s">
        <v>78</v>
      </c>
    </row>
    <row r="89" spans="1:10" x14ac:dyDescent="0.3">
      <c r="A89" s="210" t="s">
        <v>4</v>
      </c>
      <c r="B89" s="210"/>
      <c r="C89" s="210"/>
      <c r="D89" s="148" t="s">
        <v>86</v>
      </c>
      <c r="E89" s="148" t="e">
        <f>AVERAGE(F70:F73)</f>
        <v>#DIV/0!</v>
      </c>
    </row>
    <row r="90" spans="1:10" x14ac:dyDescent="0.3">
      <c r="A90" s="210" t="s">
        <v>5</v>
      </c>
      <c r="B90" s="210"/>
      <c r="C90" s="210"/>
      <c r="D90" s="150"/>
      <c r="E90" s="156"/>
    </row>
    <row r="91" spans="1:10" x14ac:dyDescent="0.3">
      <c r="A91" s="210" t="s">
        <v>6</v>
      </c>
      <c r="B91" s="210"/>
      <c r="C91" s="210"/>
      <c r="D91" s="150"/>
      <c r="E91" s="156"/>
    </row>
    <row r="92" spans="1:10" x14ac:dyDescent="0.3">
      <c r="A92" s="210" t="s">
        <v>82</v>
      </c>
      <c r="B92" s="210"/>
      <c r="C92" s="210"/>
      <c r="D92" s="150"/>
      <c r="E92" s="156"/>
    </row>
    <row r="95" spans="1:10" x14ac:dyDescent="0.3">
      <c r="A95" s="99" t="s">
        <v>87</v>
      </c>
      <c r="E95" s="106"/>
      <c r="G95" s="153" t="s">
        <v>88</v>
      </c>
      <c r="H95" s="107"/>
      <c r="I95" s="107"/>
    </row>
    <row r="96" spans="1:10" x14ac:dyDescent="0.3">
      <c r="A96" s="201" t="s">
        <v>89</v>
      </c>
      <c r="B96" s="201"/>
      <c r="C96" s="201"/>
      <c r="D96" s="201"/>
      <c r="E96" s="201"/>
      <c r="F96" s="201"/>
      <c r="G96" s="201"/>
      <c r="H96" s="201"/>
      <c r="I96" s="201"/>
      <c r="J96" s="201"/>
    </row>
    <row r="97" spans="1:10" ht="32.25" customHeight="1" x14ac:dyDescent="0.3">
      <c r="A97" s="154" t="s">
        <v>27</v>
      </c>
      <c r="B97" s="212" t="s">
        <v>105</v>
      </c>
      <c r="C97" s="213"/>
      <c r="D97" s="213"/>
      <c r="E97" s="213"/>
      <c r="F97" s="213"/>
      <c r="G97" s="213"/>
      <c r="H97" s="213"/>
      <c r="I97" s="213"/>
      <c r="J97" s="214"/>
    </row>
    <row r="98" spans="1:10" x14ac:dyDescent="0.3">
      <c r="A98" s="154" t="s">
        <v>90</v>
      </c>
      <c r="B98" s="204" t="s">
        <v>104</v>
      </c>
      <c r="C98" s="205"/>
      <c r="D98" s="205"/>
      <c r="E98" s="205"/>
      <c r="F98" s="205"/>
      <c r="G98" s="205"/>
      <c r="H98" s="205"/>
      <c r="I98" s="205"/>
      <c r="J98" s="205"/>
    </row>
    <row r="99" spans="1:10" x14ac:dyDescent="0.3">
      <c r="A99" s="155" t="s">
        <v>79</v>
      </c>
      <c r="B99" s="206" t="s">
        <v>92</v>
      </c>
      <c r="C99" s="207"/>
      <c r="D99" s="207"/>
      <c r="E99" s="207"/>
      <c r="F99" s="207"/>
      <c r="G99" s="207"/>
      <c r="H99" s="207"/>
      <c r="I99" s="207"/>
      <c r="J99" s="208"/>
    </row>
    <row r="100" spans="1:10" x14ac:dyDescent="0.3">
      <c r="A100" s="155" t="s">
        <v>93</v>
      </c>
      <c r="B100" s="206" t="s">
        <v>94</v>
      </c>
      <c r="C100" s="207"/>
      <c r="D100" s="207"/>
      <c r="E100" s="207"/>
      <c r="F100" s="207"/>
      <c r="G100" s="207"/>
      <c r="H100" s="207"/>
      <c r="I100" s="207"/>
      <c r="J100" s="208"/>
    </row>
    <row r="101" spans="1:10" x14ac:dyDescent="0.3">
      <c r="A101" s="211"/>
      <c r="B101" s="202"/>
      <c r="C101" s="202"/>
      <c r="D101" s="202"/>
      <c r="E101" s="202"/>
      <c r="F101" s="202"/>
      <c r="G101" s="202"/>
      <c r="H101" s="202"/>
      <c r="I101" s="202"/>
      <c r="J101" s="202"/>
    </row>
    <row r="102" spans="1:10" x14ac:dyDescent="0.3">
      <c r="A102" s="201" t="s">
        <v>89</v>
      </c>
      <c r="B102" s="201"/>
      <c r="C102" s="201"/>
      <c r="D102" s="201"/>
      <c r="E102" s="201"/>
      <c r="F102" s="201"/>
      <c r="G102" s="201"/>
      <c r="H102" s="201"/>
      <c r="I102" s="201"/>
      <c r="J102" s="201"/>
    </row>
    <row r="103" spans="1:10" x14ac:dyDescent="0.3">
      <c r="A103" s="202" t="s">
        <v>96</v>
      </c>
      <c r="B103" s="202"/>
      <c r="C103" s="202"/>
      <c r="D103" s="202"/>
      <c r="E103" s="202"/>
      <c r="F103" s="202"/>
      <c r="G103" s="202"/>
      <c r="H103" s="202"/>
      <c r="I103" s="202"/>
      <c r="J103" s="202"/>
    </row>
    <row r="106" spans="1:10" x14ac:dyDescent="0.3">
      <c r="A106" s="25"/>
      <c r="B106" s="25"/>
      <c r="C106" s="25"/>
      <c r="D106" s="25"/>
      <c r="E106" s="25"/>
      <c r="F106" s="25"/>
      <c r="G106" s="25"/>
      <c r="H106" s="25"/>
      <c r="I106" s="25"/>
      <c r="J106" s="25"/>
    </row>
    <row r="107" spans="1:10" x14ac:dyDescent="0.3">
      <c r="A107" s="25"/>
      <c r="B107" s="25"/>
      <c r="C107" s="25"/>
      <c r="D107" s="25"/>
      <c r="E107" s="25"/>
      <c r="F107" s="25"/>
      <c r="G107" s="25"/>
      <c r="H107" s="25"/>
      <c r="I107" s="25"/>
      <c r="J107" s="25"/>
    </row>
    <row r="108" spans="1:10" x14ac:dyDescent="0.3">
      <c r="A108" s="25"/>
      <c r="B108" s="25"/>
      <c r="C108" s="25"/>
      <c r="D108" s="25"/>
      <c r="E108" s="25"/>
      <c r="F108" s="25"/>
      <c r="G108" s="25"/>
      <c r="H108" s="25"/>
      <c r="I108" s="25"/>
      <c r="J108" s="25"/>
    </row>
    <row r="109" spans="1:10" x14ac:dyDescent="0.3">
      <c r="A109" s="25"/>
      <c r="B109" s="25"/>
      <c r="C109" s="25"/>
      <c r="D109" s="25"/>
      <c r="E109" s="25"/>
      <c r="F109" s="25"/>
      <c r="G109" s="25"/>
      <c r="H109" s="25"/>
      <c r="I109" s="25"/>
      <c r="J109" s="25"/>
    </row>
    <row r="110" spans="1:10" x14ac:dyDescent="0.3">
      <c r="A110" s="102"/>
      <c r="B110" s="102"/>
      <c r="C110" s="103"/>
      <c r="D110" s="103"/>
      <c r="E110" s="103"/>
      <c r="F110" s="103"/>
      <c r="G110" s="103"/>
      <c r="H110" s="103"/>
      <c r="I110" s="103"/>
      <c r="J110" s="103"/>
    </row>
    <row r="111" spans="1:10" x14ac:dyDescent="0.3">
      <c r="A111" s="102"/>
      <c r="B111" s="102"/>
      <c r="C111" s="103"/>
      <c r="D111" s="103"/>
      <c r="E111" s="103"/>
      <c r="F111" s="103"/>
      <c r="G111" s="103"/>
      <c r="H111" s="103"/>
      <c r="I111" s="103"/>
      <c r="J111" s="103"/>
    </row>
    <row r="112" spans="1:10" ht="20.25" x14ac:dyDescent="0.3">
      <c r="A112" s="227" t="s">
        <v>97</v>
      </c>
      <c r="B112" s="227"/>
      <c r="C112" s="227"/>
      <c r="D112" s="227"/>
      <c r="E112" s="227"/>
      <c r="F112" s="227"/>
      <c r="G112" s="227"/>
      <c r="H112" s="227"/>
      <c r="I112" s="227"/>
      <c r="J112" s="227"/>
    </row>
    <row r="113" spans="1:10" x14ac:dyDescent="0.3">
      <c r="A113" s="102"/>
      <c r="B113" s="102"/>
      <c r="C113" s="103"/>
      <c r="D113" s="103"/>
      <c r="E113" s="103"/>
      <c r="F113" s="103"/>
      <c r="G113" s="103"/>
      <c r="H113" s="103"/>
      <c r="I113" s="103"/>
      <c r="J113" s="103"/>
    </row>
    <row r="114" spans="1:10" x14ac:dyDescent="0.3">
      <c r="A114" s="102"/>
      <c r="B114" s="102"/>
      <c r="C114" s="103"/>
      <c r="D114" s="103"/>
      <c r="E114" s="103"/>
      <c r="F114" s="103"/>
      <c r="G114" s="103"/>
      <c r="H114" s="103"/>
      <c r="I114" s="103"/>
      <c r="J114" s="103"/>
    </row>
    <row r="115" spans="1:10" ht="18.75" x14ac:dyDescent="0.3">
      <c r="A115" s="228" t="s">
        <v>0</v>
      </c>
      <c r="B115" s="228"/>
      <c r="C115" s="229"/>
      <c r="D115" s="230"/>
      <c r="E115" s="230"/>
      <c r="F115" s="230"/>
      <c r="G115" s="230"/>
      <c r="H115" s="230"/>
      <c r="I115" s="230"/>
      <c r="J115" s="230"/>
    </row>
    <row r="116" spans="1:10" ht="18.75" x14ac:dyDescent="0.3">
      <c r="A116" s="228" t="s">
        <v>70</v>
      </c>
      <c r="B116" s="228"/>
      <c r="C116" s="229"/>
      <c r="D116" s="231"/>
      <c r="E116" s="231"/>
      <c r="F116" s="231"/>
      <c r="G116" s="231"/>
      <c r="H116" s="231"/>
      <c r="I116" s="231"/>
      <c r="J116" s="231"/>
    </row>
    <row r="117" spans="1:10" x14ac:dyDescent="0.3">
      <c r="A117" s="25"/>
      <c r="B117" s="25"/>
      <c r="C117" s="25"/>
      <c r="D117" s="25"/>
      <c r="E117" s="25"/>
      <c r="F117" s="25"/>
      <c r="G117" s="25"/>
      <c r="H117" s="25"/>
      <c r="I117" s="25"/>
      <c r="J117" s="25"/>
    </row>
    <row r="118" spans="1:10" x14ac:dyDescent="0.3">
      <c r="A118" s="222" t="s">
        <v>71</v>
      </c>
      <c r="B118" s="223"/>
      <c r="C118" s="224"/>
      <c r="D118" s="225"/>
      <c r="E118" s="225"/>
      <c r="F118" s="225"/>
      <c r="G118" s="225"/>
      <c r="H118" s="225"/>
      <c r="I118" s="225"/>
      <c r="J118" s="226"/>
    </row>
    <row r="119" spans="1:10" x14ac:dyDescent="0.3">
      <c r="A119" s="222" t="s">
        <v>27</v>
      </c>
      <c r="B119" s="223"/>
      <c r="C119" s="224"/>
      <c r="D119" s="225"/>
      <c r="E119" s="225"/>
      <c r="F119" s="225"/>
      <c r="G119" s="225"/>
      <c r="H119" s="225"/>
      <c r="I119" s="225"/>
      <c r="J119" s="226"/>
    </row>
    <row r="120" spans="1:10" ht="23.25" x14ac:dyDescent="0.35">
      <c r="A120" s="105"/>
      <c r="E120" s="106"/>
      <c r="G120" s="107"/>
      <c r="H120" s="107"/>
      <c r="I120" s="107"/>
    </row>
    <row r="121" spans="1:10" ht="19.5" thickBot="1" x14ac:dyDescent="0.35">
      <c r="A121" s="220" t="s">
        <v>72</v>
      </c>
      <c r="B121" s="220"/>
      <c r="C121" s="220"/>
      <c r="D121" s="220"/>
      <c r="E121" s="220"/>
      <c r="F121" s="220"/>
      <c r="G121" s="220"/>
      <c r="H121" s="220"/>
      <c r="I121" s="220"/>
      <c r="J121" s="220"/>
    </row>
    <row r="122" spans="1:10" ht="79.5" thickBot="1" x14ac:dyDescent="0.35">
      <c r="A122" s="108" t="s">
        <v>73</v>
      </c>
      <c r="B122" s="110" t="s">
        <v>74</v>
      </c>
      <c r="C122" s="110" t="s">
        <v>75</v>
      </c>
      <c r="D122" s="110" t="s">
        <v>98</v>
      </c>
      <c r="E122" s="110" t="s">
        <v>77</v>
      </c>
      <c r="F122" s="110" t="s">
        <v>78</v>
      </c>
      <c r="G122" s="110" t="s">
        <v>79</v>
      </c>
      <c r="H122" s="110" t="s">
        <v>80</v>
      </c>
      <c r="I122" s="111" t="s">
        <v>81</v>
      </c>
      <c r="J122" s="112" t="s">
        <v>16</v>
      </c>
    </row>
    <row r="123" spans="1:10" ht="16.5" customHeight="1" x14ac:dyDescent="0.3">
      <c r="A123" s="215"/>
      <c r="B123" s="114">
        <v>1</v>
      </c>
      <c r="C123" s="115"/>
      <c r="D123" s="115"/>
      <c r="E123" s="143"/>
      <c r="F123" s="117"/>
      <c r="G123" s="117"/>
      <c r="H123" s="118"/>
      <c r="I123" s="119"/>
      <c r="J123" s="120"/>
    </row>
    <row r="124" spans="1:10" x14ac:dyDescent="0.3">
      <c r="A124" s="216"/>
      <c r="B124" s="121">
        <v>2</v>
      </c>
      <c r="C124" s="122"/>
      <c r="D124" s="122"/>
      <c r="E124" s="130"/>
      <c r="F124" s="124"/>
      <c r="G124" s="124"/>
      <c r="H124" s="125"/>
      <c r="I124" s="126"/>
      <c r="J124" s="127"/>
    </row>
    <row r="125" spans="1:10" x14ac:dyDescent="0.3">
      <c r="A125" s="217"/>
      <c r="B125" s="128">
        <v>3</v>
      </c>
      <c r="C125" s="129"/>
      <c r="D125" s="129"/>
      <c r="E125" s="130"/>
      <c r="F125" s="131"/>
      <c r="G125" s="131"/>
      <c r="H125" s="125"/>
      <c r="I125" s="132"/>
      <c r="J125" s="133"/>
    </row>
    <row r="126" spans="1:10" ht="17.25" thickBot="1" x14ac:dyDescent="0.35">
      <c r="A126" s="218"/>
      <c r="B126" s="134" t="s">
        <v>82</v>
      </c>
      <c r="C126" s="135"/>
      <c r="D126" s="135"/>
      <c r="E126" s="136"/>
      <c r="F126" s="137"/>
      <c r="G126" s="137"/>
      <c r="H126" s="138"/>
      <c r="I126" s="139"/>
      <c r="J126" s="140"/>
    </row>
    <row r="127" spans="1:10" ht="16.5" customHeight="1" x14ac:dyDescent="0.3">
      <c r="A127" s="219"/>
      <c r="B127" s="141">
        <v>1</v>
      </c>
      <c r="C127" s="142"/>
      <c r="D127" s="142"/>
      <c r="E127" s="143"/>
      <c r="F127" s="144"/>
      <c r="G127" s="144"/>
      <c r="H127" s="118"/>
      <c r="I127" s="119"/>
      <c r="J127" s="145"/>
    </row>
    <row r="128" spans="1:10" x14ac:dyDescent="0.3">
      <c r="A128" s="216"/>
      <c r="B128" s="121">
        <v>2</v>
      </c>
      <c r="C128" s="122"/>
      <c r="D128" s="122"/>
      <c r="E128" s="130"/>
      <c r="F128" s="124"/>
      <c r="G128" s="124"/>
      <c r="H128" s="125"/>
      <c r="I128" s="126"/>
      <c r="J128" s="127"/>
    </row>
    <row r="129" spans="1:10" x14ac:dyDescent="0.3">
      <c r="A129" s="217"/>
      <c r="B129" s="128">
        <v>3</v>
      </c>
      <c r="C129" s="129"/>
      <c r="D129" s="129"/>
      <c r="E129" s="130"/>
      <c r="F129" s="131"/>
      <c r="G129" s="131"/>
      <c r="H129" s="125"/>
      <c r="I129" s="132"/>
      <c r="J129" s="133"/>
    </row>
    <row r="130" spans="1:10" ht="17.25" thickBot="1" x14ac:dyDescent="0.35">
      <c r="A130" s="218"/>
      <c r="B130" s="134" t="s">
        <v>82</v>
      </c>
      <c r="C130" s="135"/>
      <c r="D130" s="135"/>
      <c r="E130" s="136"/>
      <c r="F130" s="137"/>
      <c r="G130" s="137"/>
      <c r="H130" s="138"/>
      <c r="I130" s="139"/>
      <c r="J130" s="140"/>
    </row>
    <row r="131" spans="1:10" ht="16.5" customHeight="1" x14ac:dyDescent="0.3">
      <c r="A131" s="219"/>
      <c r="B131" s="141">
        <v>1</v>
      </c>
      <c r="C131" s="142"/>
      <c r="D131" s="142"/>
      <c r="E131" s="143"/>
      <c r="F131" s="144"/>
      <c r="G131" s="144"/>
      <c r="H131" s="118"/>
      <c r="I131" s="119"/>
      <c r="J131" s="145"/>
    </row>
    <row r="132" spans="1:10" x14ac:dyDescent="0.3">
      <c r="A132" s="216"/>
      <c r="B132" s="121">
        <v>2</v>
      </c>
      <c r="C132" s="122"/>
      <c r="D132" s="122"/>
      <c r="E132" s="130"/>
      <c r="F132" s="124"/>
      <c r="G132" s="124"/>
      <c r="H132" s="125"/>
      <c r="I132" s="126"/>
      <c r="J132" s="127"/>
    </row>
    <row r="133" spans="1:10" x14ac:dyDescent="0.3">
      <c r="A133" s="217"/>
      <c r="B133" s="128">
        <v>3</v>
      </c>
      <c r="C133" s="129"/>
      <c r="D133" s="129"/>
      <c r="E133" s="130"/>
      <c r="F133" s="131"/>
      <c r="G133" s="131"/>
      <c r="H133" s="125"/>
      <c r="I133" s="132"/>
      <c r="J133" s="133"/>
    </row>
    <row r="134" spans="1:10" ht="17.25" thickBot="1" x14ac:dyDescent="0.35">
      <c r="A134" s="218"/>
      <c r="B134" s="134" t="s">
        <v>82</v>
      </c>
      <c r="C134" s="135"/>
      <c r="D134" s="135"/>
      <c r="E134" s="136"/>
      <c r="F134" s="137"/>
      <c r="G134" s="137"/>
      <c r="H134" s="138"/>
      <c r="I134" s="139"/>
      <c r="J134" s="140"/>
    </row>
    <row r="135" spans="1:10" ht="16.5" customHeight="1" x14ac:dyDescent="0.3">
      <c r="A135" s="219"/>
      <c r="B135" s="141">
        <v>1</v>
      </c>
      <c r="C135" s="142"/>
      <c r="D135" s="142"/>
      <c r="E135" s="143"/>
      <c r="F135" s="144"/>
      <c r="G135" s="144"/>
      <c r="H135" s="118"/>
      <c r="I135" s="119"/>
      <c r="J135" s="145"/>
    </row>
    <row r="136" spans="1:10" x14ac:dyDescent="0.3">
      <c r="A136" s="216"/>
      <c r="B136" s="121">
        <v>2</v>
      </c>
      <c r="C136" s="122"/>
      <c r="D136" s="122"/>
      <c r="E136" s="130"/>
      <c r="F136" s="124"/>
      <c r="G136" s="124"/>
      <c r="H136" s="125"/>
      <c r="I136" s="126"/>
      <c r="J136" s="127"/>
    </row>
    <row r="137" spans="1:10" x14ac:dyDescent="0.3">
      <c r="A137" s="217"/>
      <c r="B137" s="128">
        <v>3</v>
      </c>
      <c r="C137" s="129"/>
      <c r="D137" s="129"/>
      <c r="E137" s="130"/>
      <c r="F137" s="131"/>
      <c r="G137" s="131"/>
      <c r="H137" s="125"/>
      <c r="I137" s="132"/>
      <c r="J137" s="133"/>
    </row>
    <row r="138" spans="1:10" ht="17.25" thickBot="1" x14ac:dyDescent="0.35">
      <c r="A138" s="218"/>
      <c r="B138" s="134" t="s">
        <v>82</v>
      </c>
      <c r="C138" s="135"/>
      <c r="D138" s="135"/>
      <c r="E138" s="136"/>
      <c r="F138" s="137"/>
      <c r="G138" s="137"/>
      <c r="H138" s="138"/>
      <c r="I138" s="139"/>
      <c r="J138" s="140"/>
    </row>
    <row r="140" spans="1:10" ht="18.75" x14ac:dyDescent="0.3">
      <c r="A140" s="220" t="s">
        <v>83</v>
      </c>
      <c r="B140" s="220"/>
      <c r="C140" s="220"/>
      <c r="D140" s="220"/>
      <c r="E140" s="220"/>
      <c r="F140" s="221"/>
      <c r="G140" s="221"/>
      <c r="H140" s="221"/>
      <c r="I140" s="221"/>
      <c r="J140" s="221"/>
    </row>
    <row r="141" spans="1:10" ht="30.75" customHeight="1" x14ac:dyDescent="0.3">
      <c r="A141" s="209" t="s">
        <v>84</v>
      </c>
      <c r="B141" s="209"/>
      <c r="C141" s="209"/>
      <c r="D141" s="146" t="s">
        <v>85</v>
      </c>
      <c r="E141" s="147" t="s">
        <v>78</v>
      </c>
    </row>
    <row r="142" spans="1:10" x14ac:dyDescent="0.3">
      <c r="A142" s="210" t="s">
        <v>4</v>
      </c>
      <c r="B142" s="210"/>
      <c r="C142" s="210"/>
      <c r="D142" s="148" t="s">
        <v>86</v>
      </c>
      <c r="E142" s="149" t="e">
        <f>AVERAGE(F123:F126)</f>
        <v>#DIV/0!</v>
      </c>
    </row>
    <row r="143" spans="1:10" x14ac:dyDescent="0.3">
      <c r="A143" s="210" t="s">
        <v>5</v>
      </c>
      <c r="B143" s="210"/>
      <c r="C143" s="210"/>
      <c r="D143" s="150"/>
      <c r="E143" s="151"/>
    </row>
    <row r="144" spans="1:10" x14ac:dyDescent="0.3">
      <c r="A144" s="210" t="s">
        <v>6</v>
      </c>
      <c r="B144" s="210"/>
      <c r="C144" s="210"/>
      <c r="D144" s="150"/>
      <c r="E144" s="151"/>
    </row>
    <row r="145" spans="1:10" x14ac:dyDescent="0.3">
      <c r="A145" s="203" t="s">
        <v>82</v>
      </c>
      <c r="B145" s="203"/>
      <c r="C145" s="203"/>
      <c r="D145" s="152"/>
      <c r="E145" s="151"/>
    </row>
    <row r="148" spans="1:10" x14ac:dyDescent="0.3">
      <c r="A148" s="99" t="s">
        <v>87</v>
      </c>
      <c r="E148" s="106"/>
      <c r="G148" s="153" t="s">
        <v>88</v>
      </c>
      <c r="H148" s="107"/>
      <c r="I148" s="107"/>
    </row>
    <row r="149" spans="1:10" x14ac:dyDescent="0.3">
      <c r="A149" s="201" t="s">
        <v>89</v>
      </c>
      <c r="B149" s="201"/>
      <c r="C149" s="201"/>
      <c r="D149" s="201"/>
      <c r="E149" s="201"/>
      <c r="F149" s="201"/>
      <c r="G149" s="201"/>
      <c r="H149" s="201"/>
      <c r="I149" s="201"/>
      <c r="J149" s="201"/>
    </row>
    <row r="150" spans="1:10" ht="30" customHeight="1" x14ac:dyDescent="0.3">
      <c r="A150" s="154" t="s">
        <v>27</v>
      </c>
      <c r="B150" s="212" t="s">
        <v>105</v>
      </c>
      <c r="C150" s="213"/>
      <c r="D150" s="213"/>
      <c r="E150" s="213"/>
      <c r="F150" s="213"/>
      <c r="G150" s="213"/>
      <c r="H150" s="213"/>
      <c r="I150" s="213"/>
      <c r="J150" s="214"/>
    </row>
    <row r="151" spans="1:10" x14ac:dyDescent="0.3">
      <c r="A151" s="154" t="s">
        <v>90</v>
      </c>
      <c r="B151" s="204" t="s">
        <v>91</v>
      </c>
      <c r="C151" s="205"/>
      <c r="D151" s="205"/>
      <c r="E151" s="205"/>
      <c r="F151" s="205"/>
      <c r="G151" s="205"/>
      <c r="H151" s="205"/>
      <c r="I151" s="205"/>
      <c r="J151" s="205"/>
    </row>
    <row r="152" spans="1:10" x14ac:dyDescent="0.3">
      <c r="A152" s="155" t="s">
        <v>79</v>
      </c>
      <c r="B152" s="206" t="s">
        <v>92</v>
      </c>
      <c r="C152" s="207"/>
      <c r="D152" s="207"/>
      <c r="E152" s="207"/>
      <c r="F152" s="207"/>
      <c r="G152" s="207"/>
      <c r="H152" s="207"/>
      <c r="I152" s="207"/>
      <c r="J152" s="208"/>
    </row>
    <row r="153" spans="1:10" x14ac:dyDescent="0.3">
      <c r="A153" s="155" t="s">
        <v>93</v>
      </c>
      <c r="B153" s="206" t="s">
        <v>94</v>
      </c>
      <c r="C153" s="207"/>
      <c r="D153" s="207"/>
      <c r="E153" s="207"/>
      <c r="F153" s="207"/>
      <c r="G153" s="207"/>
      <c r="H153" s="207"/>
      <c r="I153" s="207"/>
      <c r="J153" s="208"/>
    </row>
    <row r="154" spans="1:10" x14ac:dyDescent="0.3">
      <c r="A154" s="211"/>
      <c r="B154" s="202"/>
      <c r="C154" s="202"/>
      <c r="D154" s="202"/>
      <c r="E154" s="202"/>
      <c r="F154" s="202"/>
      <c r="G154" s="202"/>
      <c r="H154" s="202"/>
      <c r="I154" s="202"/>
      <c r="J154" s="202"/>
    </row>
    <row r="155" spans="1:10" x14ac:dyDescent="0.3">
      <c r="A155" s="201" t="s">
        <v>89</v>
      </c>
      <c r="B155" s="201"/>
      <c r="C155" s="201"/>
      <c r="D155" s="201"/>
      <c r="E155" s="201"/>
      <c r="F155" s="201"/>
      <c r="G155" s="201"/>
      <c r="H155" s="201"/>
      <c r="I155" s="201"/>
      <c r="J155" s="201"/>
    </row>
    <row r="156" spans="1:10" x14ac:dyDescent="0.3">
      <c r="A156" s="202" t="s">
        <v>96</v>
      </c>
      <c r="B156" s="202"/>
      <c r="C156" s="202"/>
      <c r="D156" s="202"/>
      <c r="E156" s="202"/>
      <c r="F156" s="202"/>
      <c r="G156" s="202"/>
      <c r="H156" s="202"/>
      <c r="I156" s="202"/>
      <c r="J156" s="202"/>
    </row>
  </sheetData>
  <mergeCells count="83">
    <mergeCell ref="A16:B16"/>
    <mergeCell ref="A15:B15"/>
    <mergeCell ref="C15:J15"/>
    <mergeCell ref="B50:J50"/>
    <mergeCell ref="A65:B65"/>
    <mergeCell ref="C65:J65"/>
    <mergeCell ref="C16:J16"/>
    <mergeCell ref="A18:J18"/>
    <mergeCell ref="A20:A23"/>
    <mergeCell ref="A24:A27"/>
    <mergeCell ref="A28:A31"/>
    <mergeCell ref="A32:A35"/>
    <mergeCell ref="A37:J37"/>
    <mergeCell ref="A38:C38"/>
    <mergeCell ref="A39:C39"/>
    <mergeCell ref="A40:C40"/>
    <mergeCell ref="A1:J1"/>
    <mergeCell ref="A9:J9"/>
    <mergeCell ref="A12:B12"/>
    <mergeCell ref="C12:J12"/>
    <mergeCell ref="A13:B13"/>
    <mergeCell ref="C13:J13"/>
    <mergeCell ref="A41:C41"/>
    <mergeCell ref="A42:C42"/>
    <mergeCell ref="A46:J46"/>
    <mergeCell ref="B48:J48"/>
    <mergeCell ref="B49:J49"/>
    <mergeCell ref="B47:J47"/>
    <mergeCell ref="A51:J51"/>
    <mergeCell ref="A59:J59"/>
    <mergeCell ref="A62:B62"/>
    <mergeCell ref="C62:J62"/>
    <mergeCell ref="A63:B63"/>
    <mergeCell ref="C63:J63"/>
    <mergeCell ref="A70:A73"/>
    <mergeCell ref="A66:B66"/>
    <mergeCell ref="C66:J66"/>
    <mergeCell ref="A68:J68"/>
    <mergeCell ref="A74:A77"/>
    <mergeCell ref="A78:A81"/>
    <mergeCell ref="A82:A85"/>
    <mergeCell ref="A87:J87"/>
    <mergeCell ref="A88:C88"/>
    <mergeCell ref="A89:C89"/>
    <mergeCell ref="A90:C90"/>
    <mergeCell ref="A91:C91"/>
    <mergeCell ref="A92:C92"/>
    <mergeCell ref="A96:J96"/>
    <mergeCell ref="B98:J98"/>
    <mergeCell ref="B97:J97"/>
    <mergeCell ref="B99:J99"/>
    <mergeCell ref="B100:J100"/>
    <mergeCell ref="A101:J101"/>
    <mergeCell ref="A102:J102"/>
    <mergeCell ref="A103:J103"/>
    <mergeCell ref="A112:J112"/>
    <mergeCell ref="A115:B115"/>
    <mergeCell ref="C115:J115"/>
    <mergeCell ref="A116:B116"/>
    <mergeCell ref="C116:J116"/>
    <mergeCell ref="A118:B118"/>
    <mergeCell ref="C118:J118"/>
    <mergeCell ref="A119:B119"/>
    <mergeCell ref="C119:J119"/>
    <mergeCell ref="A121:J121"/>
    <mergeCell ref="A123:A126"/>
    <mergeCell ref="A127:A130"/>
    <mergeCell ref="A131:A134"/>
    <mergeCell ref="A135:A138"/>
    <mergeCell ref="A140:J140"/>
    <mergeCell ref="A141:C141"/>
    <mergeCell ref="A142:C142"/>
    <mergeCell ref="A143:C143"/>
    <mergeCell ref="A144:C144"/>
    <mergeCell ref="A154:J154"/>
    <mergeCell ref="B150:J150"/>
    <mergeCell ref="A155:J155"/>
    <mergeCell ref="A156:J156"/>
    <mergeCell ref="A145:C145"/>
    <mergeCell ref="A149:J149"/>
    <mergeCell ref="B151:J151"/>
    <mergeCell ref="B152:J152"/>
    <mergeCell ref="B153:J153"/>
  </mergeCells>
  <dataValidations count="3">
    <dataValidation type="list" allowBlank="1" showInputMessage="1" showErrorMessage="1" sqref="H20:I35 H70:I85 H123:I138">
      <formula1>$R$3:$R$4</formula1>
    </dataValidation>
    <dataValidation type="list" allowBlank="1" showInputMessage="1" showErrorMessage="1" prompt="z roletového menu vyberte príslušný spôsob vykonania prieskumu trhu" sqref="WVP983060:WVP983068 WLT983060:WLT983068 WVP20:WVP35 WLT20:WLT35 WBX20:WBX35 VSB20:VSB35 VIF20:VIF35 UYJ20:UYJ35 UON20:UON35 UER20:UER35 TUV20:TUV35 TKZ20:TKZ35 TBD20:TBD35 SRH20:SRH35 SHL20:SHL35 RXP20:RXP35 RNT20:RNT35 RDX20:RDX35 QUB20:QUB35 QKF20:QKF35 QAJ20:QAJ35 PQN20:PQN35 PGR20:PGR35 OWV20:OWV35 OMZ20:OMZ35 ODD20:ODD35 NTH20:NTH35 NJL20:NJL35 MZP20:MZP35 MPT20:MPT35 MFX20:MFX35 LWB20:LWB35 LMF20:LMF35 LCJ20:LCJ35 KSN20:KSN35 KIR20:KIR35 JYV20:JYV35 JOZ20:JOZ35 JFD20:JFD35 IVH20:IVH35 ILL20:ILL35 IBP20:IBP35 HRT20:HRT35 HHX20:HHX35 GYB20:GYB35 GOF20:GOF35 GEJ20:GEJ35 FUN20:FUN35 FKR20:FKR35 FAV20:FAV35 EQZ20:EQZ35 EHD20:EHD35 DXH20:DXH35 DNL20:DNL35 DDP20:DDP35 CTT20:CTT35 CJX20:CJX35 CAB20:CAB35 BQF20:BQF35 BGJ20:BGJ35 AWN20:AWN35 AMR20:AMR35 ACV20:ACV35 SZ20:SZ35 JD20:JD35 G65556:G65564 JD65556:JD65564 SZ65556:SZ65564 ACV65556:ACV65564 AMR65556:AMR65564 AWN65556:AWN65564 BGJ65556:BGJ65564 BQF65556:BQF65564 CAB65556:CAB65564 CJX65556:CJX65564 CTT65556:CTT65564 DDP65556:DDP65564 DNL65556:DNL65564 DXH65556:DXH65564 EHD65556:EHD65564 EQZ65556:EQZ65564 FAV65556:FAV65564 FKR65556:FKR65564 FUN65556:FUN65564 GEJ65556:GEJ65564 GOF65556:GOF65564 GYB65556:GYB65564 HHX65556:HHX65564 HRT65556:HRT65564 IBP65556:IBP65564 ILL65556:ILL65564 IVH65556:IVH65564 JFD65556:JFD65564 JOZ65556:JOZ65564 JYV65556:JYV65564 KIR65556:KIR65564 KSN65556:KSN65564 LCJ65556:LCJ65564 LMF65556:LMF65564 LWB65556:LWB65564 MFX65556:MFX65564 MPT65556:MPT65564 MZP65556:MZP65564 NJL65556:NJL65564 NTH65556:NTH65564 ODD65556:ODD65564 OMZ65556:OMZ65564 OWV65556:OWV65564 PGR65556:PGR65564 PQN65556:PQN65564 QAJ65556:QAJ65564 QKF65556:QKF65564 QUB65556:QUB65564 RDX65556:RDX65564 RNT65556:RNT65564 RXP65556:RXP65564 SHL65556:SHL65564 SRH65556:SRH65564 TBD65556:TBD65564 TKZ65556:TKZ65564 TUV65556:TUV65564 UER65556:UER65564 UON65556:UON65564 UYJ65556:UYJ65564 VIF65556:VIF65564 VSB65556:VSB65564 WBX65556:WBX65564 WLT65556:WLT65564 WVP65556:WVP65564 G131092:G131100 JD131092:JD131100 SZ131092:SZ131100 ACV131092:ACV131100 AMR131092:AMR131100 AWN131092:AWN131100 BGJ131092:BGJ131100 BQF131092:BQF131100 CAB131092:CAB131100 CJX131092:CJX131100 CTT131092:CTT131100 DDP131092:DDP131100 DNL131092:DNL131100 DXH131092:DXH131100 EHD131092:EHD131100 EQZ131092:EQZ131100 FAV131092:FAV131100 FKR131092:FKR131100 FUN131092:FUN131100 GEJ131092:GEJ131100 GOF131092:GOF131100 GYB131092:GYB131100 HHX131092:HHX131100 HRT131092:HRT131100 IBP131092:IBP131100 ILL131092:ILL131100 IVH131092:IVH131100 JFD131092:JFD131100 JOZ131092:JOZ131100 JYV131092:JYV131100 KIR131092:KIR131100 KSN131092:KSN131100 LCJ131092:LCJ131100 LMF131092:LMF131100 LWB131092:LWB131100 MFX131092:MFX131100 MPT131092:MPT131100 MZP131092:MZP131100 NJL131092:NJL131100 NTH131092:NTH131100 ODD131092:ODD131100 OMZ131092:OMZ131100 OWV131092:OWV131100 PGR131092:PGR131100 PQN131092:PQN131100 QAJ131092:QAJ131100 QKF131092:QKF131100 QUB131092:QUB131100 RDX131092:RDX131100 RNT131092:RNT131100 RXP131092:RXP131100 SHL131092:SHL131100 SRH131092:SRH131100 TBD131092:TBD131100 TKZ131092:TKZ131100 TUV131092:TUV131100 UER131092:UER131100 UON131092:UON131100 UYJ131092:UYJ131100 VIF131092:VIF131100 VSB131092:VSB131100 WBX131092:WBX131100 WLT131092:WLT131100 WVP131092:WVP131100 G196628:G196636 JD196628:JD196636 SZ196628:SZ196636 ACV196628:ACV196636 AMR196628:AMR196636 AWN196628:AWN196636 BGJ196628:BGJ196636 BQF196628:BQF196636 CAB196628:CAB196636 CJX196628:CJX196636 CTT196628:CTT196636 DDP196628:DDP196636 DNL196628:DNL196636 DXH196628:DXH196636 EHD196628:EHD196636 EQZ196628:EQZ196636 FAV196628:FAV196636 FKR196628:FKR196636 FUN196628:FUN196636 GEJ196628:GEJ196636 GOF196628:GOF196636 GYB196628:GYB196636 HHX196628:HHX196636 HRT196628:HRT196636 IBP196628:IBP196636 ILL196628:ILL196636 IVH196628:IVH196636 JFD196628:JFD196636 JOZ196628:JOZ196636 JYV196628:JYV196636 KIR196628:KIR196636 KSN196628:KSN196636 LCJ196628:LCJ196636 LMF196628:LMF196636 LWB196628:LWB196636 MFX196628:MFX196636 MPT196628:MPT196636 MZP196628:MZP196636 NJL196628:NJL196636 NTH196628:NTH196636 ODD196628:ODD196636 OMZ196628:OMZ196636 OWV196628:OWV196636 PGR196628:PGR196636 PQN196628:PQN196636 QAJ196628:QAJ196636 QKF196628:QKF196636 QUB196628:QUB196636 RDX196628:RDX196636 RNT196628:RNT196636 RXP196628:RXP196636 SHL196628:SHL196636 SRH196628:SRH196636 TBD196628:TBD196636 TKZ196628:TKZ196636 TUV196628:TUV196636 UER196628:UER196636 UON196628:UON196636 UYJ196628:UYJ196636 VIF196628:VIF196636 VSB196628:VSB196636 WBX196628:WBX196636 WLT196628:WLT196636 WVP196628:WVP196636 G262164:G262172 JD262164:JD262172 SZ262164:SZ262172 ACV262164:ACV262172 AMR262164:AMR262172 AWN262164:AWN262172 BGJ262164:BGJ262172 BQF262164:BQF262172 CAB262164:CAB262172 CJX262164:CJX262172 CTT262164:CTT262172 DDP262164:DDP262172 DNL262164:DNL262172 DXH262164:DXH262172 EHD262164:EHD262172 EQZ262164:EQZ262172 FAV262164:FAV262172 FKR262164:FKR262172 FUN262164:FUN262172 GEJ262164:GEJ262172 GOF262164:GOF262172 GYB262164:GYB262172 HHX262164:HHX262172 HRT262164:HRT262172 IBP262164:IBP262172 ILL262164:ILL262172 IVH262164:IVH262172 JFD262164:JFD262172 JOZ262164:JOZ262172 JYV262164:JYV262172 KIR262164:KIR262172 KSN262164:KSN262172 LCJ262164:LCJ262172 LMF262164:LMF262172 LWB262164:LWB262172 MFX262164:MFX262172 MPT262164:MPT262172 MZP262164:MZP262172 NJL262164:NJL262172 NTH262164:NTH262172 ODD262164:ODD262172 OMZ262164:OMZ262172 OWV262164:OWV262172 PGR262164:PGR262172 PQN262164:PQN262172 QAJ262164:QAJ262172 QKF262164:QKF262172 QUB262164:QUB262172 RDX262164:RDX262172 RNT262164:RNT262172 RXP262164:RXP262172 SHL262164:SHL262172 SRH262164:SRH262172 TBD262164:TBD262172 TKZ262164:TKZ262172 TUV262164:TUV262172 UER262164:UER262172 UON262164:UON262172 UYJ262164:UYJ262172 VIF262164:VIF262172 VSB262164:VSB262172 WBX262164:WBX262172 WLT262164:WLT262172 WVP262164:WVP262172 G327700:G327708 JD327700:JD327708 SZ327700:SZ327708 ACV327700:ACV327708 AMR327700:AMR327708 AWN327700:AWN327708 BGJ327700:BGJ327708 BQF327700:BQF327708 CAB327700:CAB327708 CJX327700:CJX327708 CTT327700:CTT327708 DDP327700:DDP327708 DNL327700:DNL327708 DXH327700:DXH327708 EHD327700:EHD327708 EQZ327700:EQZ327708 FAV327700:FAV327708 FKR327700:FKR327708 FUN327700:FUN327708 GEJ327700:GEJ327708 GOF327700:GOF327708 GYB327700:GYB327708 HHX327700:HHX327708 HRT327700:HRT327708 IBP327700:IBP327708 ILL327700:ILL327708 IVH327700:IVH327708 JFD327700:JFD327708 JOZ327700:JOZ327708 JYV327700:JYV327708 KIR327700:KIR327708 KSN327700:KSN327708 LCJ327700:LCJ327708 LMF327700:LMF327708 LWB327700:LWB327708 MFX327700:MFX327708 MPT327700:MPT327708 MZP327700:MZP327708 NJL327700:NJL327708 NTH327700:NTH327708 ODD327700:ODD327708 OMZ327700:OMZ327708 OWV327700:OWV327708 PGR327700:PGR327708 PQN327700:PQN327708 QAJ327700:QAJ327708 QKF327700:QKF327708 QUB327700:QUB327708 RDX327700:RDX327708 RNT327700:RNT327708 RXP327700:RXP327708 SHL327700:SHL327708 SRH327700:SRH327708 TBD327700:TBD327708 TKZ327700:TKZ327708 TUV327700:TUV327708 UER327700:UER327708 UON327700:UON327708 UYJ327700:UYJ327708 VIF327700:VIF327708 VSB327700:VSB327708 WBX327700:WBX327708 WLT327700:WLT327708 WVP327700:WVP327708 G393236:G393244 JD393236:JD393244 SZ393236:SZ393244 ACV393236:ACV393244 AMR393236:AMR393244 AWN393236:AWN393244 BGJ393236:BGJ393244 BQF393236:BQF393244 CAB393236:CAB393244 CJX393236:CJX393244 CTT393236:CTT393244 DDP393236:DDP393244 DNL393236:DNL393244 DXH393236:DXH393244 EHD393236:EHD393244 EQZ393236:EQZ393244 FAV393236:FAV393244 FKR393236:FKR393244 FUN393236:FUN393244 GEJ393236:GEJ393244 GOF393236:GOF393244 GYB393236:GYB393244 HHX393236:HHX393244 HRT393236:HRT393244 IBP393236:IBP393244 ILL393236:ILL393244 IVH393236:IVH393244 JFD393236:JFD393244 JOZ393236:JOZ393244 JYV393236:JYV393244 KIR393236:KIR393244 KSN393236:KSN393244 LCJ393236:LCJ393244 LMF393236:LMF393244 LWB393236:LWB393244 MFX393236:MFX393244 MPT393236:MPT393244 MZP393236:MZP393244 NJL393236:NJL393244 NTH393236:NTH393244 ODD393236:ODD393244 OMZ393236:OMZ393244 OWV393236:OWV393244 PGR393236:PGR393244 PQN393236:PQN393244 QAJ393236:QAJ393244 QKF393236:QKF393244 QUB393236:QUB393244 RDX393236:RDX393244 RNT393236:RNT393244 RXP393236:RXP393244 SHL393236:SHL393244 SRH393236:SRH393244 TBD393236:TBD393244 TKZ393236:TKZ393244 TUV393236:TUV393244 UER393236:UER393244 UON393236:UON393244 UYJ393236:UYJ393244 VIF393236:VIF393244 VSB393236:VSB393244 WBX393236:WBX393244 WLT393236:WLT393244 WVP393236:WVP393244 G458772:G458780 JD458772:JD458780 SZ458772:SZ458780 ACV458772:ACV458780 AMR458772:AMR458780 AWN458772:AWN458780 BGJ458772:BGJ458780 BQF458772:BQF458780 CAB458772:CAB458780 CJX458772:CJX458780 CTT458772:CTT458780 DDP458772:DDP458780 DNL458772:DNL458780 DXH458772:DXH458780 EHD458772:EHD458780 EQZ458772:EQZ458780 FAV458772:FAV458780 FKR458772:FKR458780 FUN458772:FUN458780 GEJ458772:GEJ458780 GOF458772:GOF458780 GYB458772:GYB458780 HHX458772:HHX458780 HRT458772:HRT458780 IBP458772:IBP458780 ILL458772:ILL458780 IVH458772:IVH458780 JFD458772:JFD458780 JOZ458772:JOZ458780 JYV458772:JYV458780 KIR458772:KIR458780 KSN458772:KSN458780 LCJ458772:LCJ458780 LMF458772:LMF458780 LWB458772:LWB458780 MFX458772:MFX458780 MPT458772:MPT458780 MZP458772:MZP458780 NJL458772:NJL458780 NTH458772:NTH458780 ODD458772:ODD458780 OMZ458772:OMZ458780 OWV458772:OWV458780 PGR458772:PGR458780 PQN458772:PQN458780 QAJ458772:QAJ458780 QKF458772:QKF458780 QUB458772:QUB458780 RDX458772:RDX458780 RNT458772:RNT458780 RXP458772:RXP458780 SHL458772:SHL458780 SRH458772:SRH458780 TBD458772:TBD458780 TKZ458772:TKZ458780 TUV458772:TUV458780 UER458772:UER458780 UON458772:UON458780 UYJ458772:UYJ458780 VIF458772:VIF458780 VSB458772:VSB458780 WBX458772:WBX458780 WLT458772:WLT458780 WVP458772:WVP458780 G524308:G524316 JD524308:JD524316 SZ524308:SZ524316 ACV524308:ACV524316 AMR524308:AMR524316 AWN524308:AWN524316 BGJ524308:BGJ524316 BQF524308:BQF524316 CAB524308:CAB524316 CJX524308:CJX524316 CTT524308:CTT524316 DDP524308:DDP524316 DNL524308:DNL524316 DXH524308:DXH524316 EHD524308:EHD524316 EQZ524308:EQZ524316 FAV524308:FAV524316 FKR524308:FKR524316 FUN524308:FUN524316 GEJ524308:GEJ524316 GOF524308:GOF524316 GYB524308:GYB524316 HHX524308:HHX524316 HRT524308:HRT524316 IBP524308:IBP524316 ILL524308:ILL524316 IVH524308:IVH524316 JFD524308:JFD524316 JOZ524308:JOZ524316 JYV524308:JYV524316 KIR524308:KIR524316 KSN524308:KSN524316 LCJ524308:LCJ524316 LMF524308:LMF524316 LWB524308:LWB524316 MFX524308:MFX524316 MPT524308:MPT524316 MZP524308:MZP524316 NJL524308:NJL524316 NTH524308:NTH524316 ODD524308:ODD524316 OMZ524308:OMZ524316 OWV524308:OWV524316 PGR524308:PGR524316 PQN524308:PQN524316 QAJ524308:QAJ524316 QKF524308:QKF524316 QUB524308:QUB524316 RDX524308:RDX524316 RNT524308:RNT524316 RXP524308:RXP524316 SHL524308:SHL524316 SRH524308:SRH524316 TBD524308:TBD524316 TKZ524308:TKZ524316 TUV524308:TUV524316 UER524308:UER524316 UON524308:UON524316 UYJ524308:UYJ524316 VIF524308:VIF524316 VSB524308:VSB524316 WBX524308:WBX524316 WLT524308:WLT524316 WVP524308:WVP524316 G589844:G589852 JD589844:JD589852 SZ589844:SZ589852 ACV589844:ACV589852 AMR589844:AMR589852 AWN589844:AWN589852 BGJ589844:BGJ589852 BQF589844:BQF589852 CAB589844:CAB589852 CJX589844:CJX589852 CTT589844:CTT589852 DDP589844:DDP589852 DNL589844:DNL589852 DXH589844:DXH589852 EHD589844:EHD589852 EQZ589844:EQZ589852 FAV589844:FAV589852 FKR589844:FKR589852 FUN589844:FUN589852 GEJ589844:GEJ589852 GOF589844:GOF589852 GYB589844:GYB589852 HHX589844:HHX589852 HRT589844:HRT589852 IBP589844:IBP589852 ILL589844:ILL589852 IVH589844:IVH589852 JFD589844:JFD589852 JOZ589844:JOZ589852 JYV589844:JYV589852 KIR589844:KIR589852 KSN589844:KSN589852 LCJ589844:LCJ589852 LMF589844:LMF589852 LWB589844:LWB589852 MFX589844:MFX589852 MPT589844:MPT589852 MZP589844:MZP589852 NJL589844:NJL589852 NTH589844:NTH589852 ODD589844:ODD589852 OMZ589844:OMZ589852 OWV589844:OWV589852 PGR589844:PGR589852 PQN589844:PQN589852 QAJ589844:QAJ589852 QKF589844:QKF589852 QUB589844:QUB589852 RDX589844:RDX589852 RNT589844:RNT589852 RXP589844:RXP589852 SHL589844:SHL589852 SRH589844:SRH589852 TBD589844:TBD589852 TKZ589844:TKZ589852 TUV589844:TUV589852 UER589844:UER589852 UON589844:UON589852 UYJ589844:UYJ589852 VIF589844:VIF589852 VSB589844:VSB589852 WBX589844:WBX589852 WLT589844:WLT589852 WVP589844:WVP589852 G655380:G655388 JD655380:JD655388 SZ655380:SZ655388 ACV655380:ACV655388 AMR655380:AMR655388 AWN655380:AWN655388 BGJ655380:BGJ655388 BQF655380:BQF655388 CAB655380:CAB655388 CJX655380:CJX655388 CTT655380:CTT655388 DDP655380:DDP655388 DNL655380:DNL655388 DXH655380:DXH655388 EHD655380:EHD655388 EQZ655380:EQZ655388 FAV655380:FAV655388 FKR655380:FKR655388 FUN655380:FUN655388 GEJ655380:GEJ655388 GOF655380:GOF655388 GYB655380:GYB655388 HHX655380:HHX655388 HRT655380:HRT655388 IBP655380:IBP655388 ILL655380:ILL655388 IVH655380:IVH655388 JFD655380:JFD655388 JOZ655380:JOZ655388 JYV655380:JYV655388 KIR655380:KIR655388 KSN655380:KSN655388 LCJ655380:LCJ655388 LMF655380:LMF655388 LWB655380:LWB655388 MFX655380:MFX655388 MPT655380:MPT655388 MZP655380:MZP655388 NJL655380:NJL655388 NTH655380:NTH655388 ODD655380:ODD655388 OMZ655380:OMZ655388 OWV655380:OWV655388 PGR655380:PGR655388 PQN655380:PQN655388 QAJ655380:QAJ655388 QKF655380:QKF655388 QUB655380:QUB655388 RDX655380:RDX655388 RNT655380:RNT655388 RXP655380:RXP655388 SHL655380:SHL655388 SRH655380:SRH655388 TBD655380:TBD655388 TKZ655380:TKZ655388 TUV655380:TUV655388 UER655380:UER655388 UON655380:UON655388 UYJ655380:UYJ655388 VIF655380:VIF655388 VSB655380:VSB655388 WBX655380:WBX655388 WLT655380:WLT655388 WVP655380:WVP655388 G720916:G720924 JD720916:JD720924 SZ720916:SZ720924 ACV720916:ACV720924 AMR720916:AMR720924 AWN720916:AWN720924 BGJ720916:BGJ720924 BQF720916:BQF720924 CAB720916:CAB720924 CJX720916:CJX720924 CTT720916:CTT720924 DDP720916:DDP720924 DNL720916:DNL720924 DXH720916:DXH720924 EHD720916:EHD720924 EQZ720916:EQZ720924 FAV720916:FAV720924 FKR720916:FKR720924 FUN720916:FUN720924 GEJ720916:GEJ720924 GOF720916:GOF720924 GYB720916:GYB720924 HHX720916:HHX720924 HRT720916:HRT720924 IBP720916:IBP720924 ILL720916:ILL720924 IVH720916:IVH720924 JFD720916:JFD720924 JOZ720916:JOZ720924 JYV720916:JYV720924 KIR720916:KIR720924 KSN720916:KSN720924 LCJ720916:LCJ720924 LMF720916:LMF720924 LWB720916:LWB720924 MFX720916:MFX720924 MPT720916:MPT720924 MZP720916:MZP720924 NJL720916:NJL720924 NTH720916:NTH720924 ODD720916:ODD720924 OMZ720916:OMZ720924 OWV720916:OWV720924 PGR720916:PGR720924 PQN720916:PQN720924 QAJ720916:QAJ720924 QKF720916:QKF720924 QUB720916:QUB720924 RDX720916:RDX720924 RNT720916:RNT720924 RXP720916:RXP720924 SHL720916:SHL720924 SRH720916:SRH720924 TBD720916:TBD720924 TKZ720916:TKZ720924 TUV720916:TUV720924 UER720916:UER720924 UON720916:UON720924 UYJ720916:UYJ720924 VIF720916:VIF720924 VSB720916:VSB720924 WBX720916:WBX720924 WLT720916:WLT720924 WVP720916:WVP720924 G786452:G786460 JD786452:JD786460 SZ786452:SZ786460 ACV786452:ACV786460 AMR786452:AMR786460 AWN786452:AWN786460 BGJ786452:BGJ786460 BQF786452:BQF786460 CAB786452:CAB786460 CJX786452:CJX786460 CTT786452:CTT786460 DDP786452:DDP786460 DNL786452:DNL786460 DXH786452:DXH786460 EHD786452:EHD786460 EQZ786452:EQZ786460 FAV786452:FAV786460 FKR786452:FKR786460 FUN786452:FUN786460 GEJ786452:GEJ786460 GOF786452:GOF786460 GYB786452:GYB786460 HHX786452:HHX786460 HRT786452:HRT786460 IBP786452:IBP786460 ILL786452:ILL786460 IVH786452:IVH786460 JFD786452:JFD786460 JOZ786452:JOZ786460 JYV786452:JYV786460 KIR786452:KIR786460 KSN786452:KSN786460 LCJ786452:LCJ786460 LMF786452:LMF786460 LWB786452:LWB786460 MFX786452:MFX786460 MPT786452:MPT786460 MZP786452:MZP786460 NJL786452:NJL786460 NTH786452:NTH786460 ODD786452:ODD786460 OMZ786452:OMZ786460 OWV786452:OWV786460 PGR786452:PGR786460 PQN786452:PQN786460 QAJ786452:QAJ786460 QKF786452:QKF786460 QUB786452:QUB786460 RDX786452:RDX786460 RNT786452:RNT786460 RXP786452:RXP786460 SHL786452:SHL786460 SRH786452:SRH786460 TBD786452:TBD786460 TKZ786452:TKZ786460 TUV786452:TUV786460 UER786452:UER786460 UON786452:UON786460 UYJ786452:UYJ786460 VIF786452:VIF786460 VSB786452:VSB786460 WBX786452:WBX786460 WLT786452:WLT786460 WVP786452:WVP786460 G851988:G851996 JD851988:JD851996 SZ851988:SZ851996 ACV851988:ACV851996 AMR851988:AMR851996 AWN851988:AWN851996 BGJ851988:BGJ851996 BQF851988:BQF851996 CAB851988:CAB851996 CJX851988:CJX851996 CTT851988:CTT851996 DDP851988:DDP851996 DNL851988:DNL851996 DXH851988:DXH851996 EHD851988:EHD851996 EQZ851988:EQZ851996 FAV851988:FAV851996 FKR851988:FKR851996 FUN851988:FUN851996 GEJ851988:GEJ851996 GOF851988:GOF851996 GYB851988:GYB851996 HHX851988:HHX851996 HRT851988:HRT851996 IBP851988:IBP851996 ILL851988:ILL851996 IVH851988:IVH851996 JFD851988:JFD851996 JOZ851988:JOZ851996 JYV851988:JYV851996 KIR851988:KIR851996 KSN851988:KSN851996 LCJ851988:LCJ851996 LMF851988:LMF851996 LWB851988:LWB851996 MFX851988:MFX851996 MPT851988:MPT851996 MZP851988:MZP851996 NJL851988:NJL851996 NTH851988:NTH851996 ODD851988:ODD851996 OMZ851988:OMZ851996 OWV851988:OWV851996 PGR851988:PGR851996 PQN851988:PQN851996 QAJ851988:QAJ851996 QKF851988:QKF851996 QUB851988:QUB851996 RDX851988:RDX851996 RNT851988:RNT851996 RXP851988:RXP851996 SHL851988:SHL851996 SRH851988:SRH851996 TBD851988:TBD851996 TKZ851988:TKZ851996 TUV851988:TUV851996 UER851988:UER851996 UON851988:UON851996 UYJ851988:UYJ851996 VIF851988:VIF851996 VSB851988:VSB851996 WBX851988:WBX851996 WLT851988:WLT851996 WVP851988:WVP851996 G917524:G917532 JD917524:JD917532 SZ917524:SZ917532 ACV917524:ACV917532 AMR917524:AMR917532 AWN917524:AWN917532 BGJ917524:BGJ917532 BQF917524:BQF917532 CAB917524:CAB917532 CJX917524:CJX917532 CTT917524:CTT917532 DDP917524:DDP917532 DNL917524:DNL917532 DXH917524:DXH917532 EHD917524:EHD917532 EQZ917524:EQZ917532 FAV917524:FAV917532 FKR917524:FKR917532 FUN917524:FUN917532 GEJ917524:GEJ917532 GOF917524:GOF917532 GYB917524:GYB917532 HHX917524:HHX917532 HRT917524:HRT917532 IBP917524:IBP917532 ILL917524:ILL917532 IVH917524:IVH917532 JFD917524:JFD917532 JOZ917524:JOZ917532 JYV917524:JYV917532 KIR917524:KIR917532 KSN917524:KSN917532 LCJ917524:LCJ917532 LMF917524:LMF917532 LWB917524:LWB917532 MFX917524:MFX917532 MPT917524:MPT917532 MZP917524:MZP917532 NJL917524:NJL917532 NTH917524:NTH917532 ODD917524:ODD917532 OMZ917524:OMZ917532 OWV917524:OWV917532 PGR917524:PGR917532 PQN917524:PQN917532 QAJ917524:QAJ917532 QKF917524:QKF917532 QUB917524:QUB917532 RDX917524:RDX917532 RNT917524:RNT917532 RXP917524:RXP917532 SHL917524:SHL917532 SRH917524:SRH917532 TBD917524:TBD917532 TKZ917524:TKZ917532 TUV917524:TUV917532 UER917524:UER917532 UON917524:UON917532 UYJ917524:UYJ917532 VIF917524:VIF917532 VSB917524:VSB917532 WBX917524:WBX917532 WLT917524:WLT917532 WVP917524:WVP917532 G983060:G983068 JD983060:JD983068 SZ983060:SZ983068 ACV983060:ACV983068 AMR983060:AMR983068 AWN983060:AWN983068 BGJ983060:BGJ983068 BQF983060:BQF983068 CAB983060:CAB983068 CJX983060:CJX983068 CTT983060:CTT983068 DDP983060:DDP983068 DNL983060:DNL983068 DXH983060:DXH983068 EHD983060:EHD983068 EQZ983060:EQZ983068 FAV983060:FAV983068 FKR983060:FKR983068 FUN983060:FUN983068 GEJ983060:GEJ983068 GOF983060:GOF983068 GYB983060:GYB983068 HHX983060:HHX983068 HRT983060:HRT983068 IBP983060:IBP983068 ILL983060:ILL983068 IVH983060:IVH983068 JFD983060:JFD983068 JOZ983060:JOZ983068 JYV983060:JYV983068 KIR983060:KIR983068 KSN983060:KSN983068 LCJ983060:LCJ983068 LMF983060:LMF983068 LWB983060:LWB983068 MFX983060:MFX983068 MPT983060:MPT983068 MZP983060:MZP983068 NJL983060:NJL983068 NTH983060:NTH983068 ODD983060:ODD983068 OMZ983060:OMZ983068 OWV983060:OWV983068 PGR983060:PGR983068 PQN983060:PQN983068 QAJ983060:QAJ983068 QKF983060:QKF983068 QUB983060:QUB983068 RDX983060:RDX983068 RNT983060:RNT983068 RXP983060:RXP983068 SHL983060:SHL983068 SRH983060:SRH983068 TBD983060:TBD983068 TKZ983060:TKZ983068 TUV983060:TUV983068 UER983060:UER983068 UON983060:UON983068 UYJ983060:UYJ983068 VIF983060:VIF983068 VSB983060:VSB983068 WBX983060:WBX983068">
      <formula1>$A$66:$A$68</formula1>
    </dataValidation>
    <dataValidation type="list" allowBlank="1" showInputMessage="1" showErrorMessage="1" prompt="Nezahrnutie cenovej ponuky do vyhodnotenia prieskumu trhu zdôvodnite v bunke &quot;Poznámka&quot; " sqref="WVQ983060:WVQ983068 WLU983060:WLU983068 WVQ20:WVQ35 WLU20:WLU35 WBY20:WBY35 VSC20:VSC35 VIG20:VIG35 UYK20:UYK35 UOO20:UOO35 UES20:UES35 TUW20:TUW35 TLA20:TLA35 TBE20:TBE35 SRI20:SRI35 SHM20:SHM35 RXQ20:RXQ35 RNU20:RNU35 RDY20:RDY35 QUC20:QUC35 QKG20:QKG35 QAK20:QAK35 PQO20:PQO35 PGS20:PGS35 OWW20:OWW35 ONA20:ONA35 ODE20:ODE35 NTI20:NTI35 NJM20:NJM35 MZQ20:MZQ35 MPU20:MPU35 MFY20:MFY35 LWC20:LWC35 LMG20:LMG35 LCK20:LCK35 KSO20:KSO35 KIS20:KIS35 JYW20:JYW35 JPA20:JPA35 JFE20:JFE35 IVI20:IVI35 ILM20:ILM35 IBQ20:IBQ35 HRU20:HRU35 HHY20:HHY35 GYC20:GYC35 GOG20:GOG35 GEK20:GEK35 FUO20:FUO35 FKS20:FKS35 FAW20:FAW35 ERA20:ERA35 EHE20:EHE35 DXI20:DXI35 DNM20:DNM35 DDQ20:DDQ35 CTU20:CTU35 CJY20:CJY35 CAC20:CAC35 BQG20:BQG35 BGK20:BGK35 AWO20:AWO35 AMS20:AMS35 ACW20:ACW35 TA20:TA35 JE20:JE35 H65556:I65564 JE65556:JE65564 TA65556:TA65564 ACW65556:ACW65564 AMS65556:AMS65564 AWO65556:AWO65564 BGK65556:BGK65564 BQG65556:BQG65564 CAC65556:CAC65564 CJY65556:CJY65564 CTU65556:CTU65564 DDQ65556:DDQ65564 DNM65556:DNM65564 DXI65556:DXI65564 EHE65556:EHE65564 ERA65556:ERA65564 FAW65556:FAW65564 FKS65556:FKS65564 FUO65556:FUO65564 GEK65556:GEK65564 GOG65556:GOG65564 GYC65556:GYC65564 HHY65556:HHY65564 HRU65556:HRU65564 IBQ65556:IBQ65564 ILM65556:ILM65564 IVI65556:IVI65564 JFE65556:JFE65564 JPA65556:JPA65564 JYW65556:JYW65564 KIS65556:KIS65564 KSO65556:KSO65564 LCK65556:LCK65564 LMG65556:LMG65564 LWC65556:LWC65564 MFY65556:MFY65564 MPU65556:MPU65564 MZQ65556:MZQ65564 NJM65556:NJM65564 NTI65556:NTI65564 ODE65556:ODE65564 ONA65556:ONA65564 OWW65556:OWW65564 PGS65556:PGS65564 PQO65556:PQO65564 QAK65556:QAK65564 QKG65556:QKG65564 QUC65556:QUC65564 RDY65556:RDY65564 RNU65556:RNU65564 RXQ65556:RXQ65564 SHM65556:SHM65564 SRI65556:SRI65564 TBE65556:TBE65564 TLA65556:TLA65564 TUW65556:TUW65564 UES65556:UES65564 UOO65556:UOO65564 UYK65556:UYK65564 VIG65556:VIG65564 VSC65556:VSC65564 WBY65556:WBY65564 WLU65556:WLU65564 WVQ65556:WVQ65564 H131092:I131100 JE131092:JE131100 TA131092:TA131100 ACW131092:ACW131100 AMS131092:AMS131100 AWO131092:AWO131100 BGK131092:BGK131100 BQG131092:BQG131100 CAC131092:CAC131100 CJY131092:CJY131100 CTU131092:CTU131100 DDQ131092:DDQ131100 DNM131092:DNM131100 DXI131092:DXI131100 EHE131092:EHE131100 ERA131092:ERA131100 FAW131092:FAW131100 FKS131092:FKS131100 FUO131092:FUO131100 GEK131092:GEK131100 GOG131092:GOG131100 GYC131092:GYC131100 HHY131092:HHY131100 HRU131092:HRU131100 IBQ131092:IBQ131100 ILM131092:ILM131100 IVI131092:IVI131100 JFE131092:JFE131100 JPA131092:JPA131100 JYW131092:JYW131100 KIS131092:KIS131100 KSO131092:KSO131100 LCK131092:LCK131100 LMG131092:LMG131100 LWC131092:LWC131100 MFY131092:MFY131100 MPU131092:MPU131100 MZQ131092:MZQ131100 NJM131092:NJM131100 NTI131092:NTI131100 ODE131092:ODE131100 ONA131092:ONA131100 OWW131092:OWW131100 PGS131092:PGS131100 PQO131092:PQO131100 QAK131092:QAK131100 QKG131092:QKG131100 QUC131092:QUC131100 RDY131092:RDY131100 RNU131092:RNU131100 RXQ131092:RXQ131100 SHM131092:SHM131100 SRI131092:SRI131100 TBE131092:TBE131100 TLA131092:TLA131100 TUW131092:TUW131100 UES131092:UES131100 UOO131092:UOO131100 UYK131092:UYK131100 VIG131092:VIG131100 VSC131092:VSC131100 WBY131092:WBY131100 WLU131092:WLU131100 WVQ131092:WVQ131100 H196628:I196636 JE196628:JE196636 TA196628:TA196636 ACW196628:ACW196636 AMS196628:AMS196636 AWO196628:AWO196636 BGK196628:BGK196636 BQG196628:BQG196636 CAC196628:CAC196636 CJY196628:CJY196636 CTU196628:CTU196636 DDQ196628:DDQ196636 DNM196628:DNM196636 DXI196628:DXI196636 EHE196628:EHE196636 ERA196628:ERA196636 FAW196628:FAW196636 FKS196628:FKS196636 FUO196628:FUO196636 GEK196628:GEK196636 GOG196628:GOG196636 GYC196628:GYC196636 HHY196628:HHY196636 HRU196628:HRU196636 IBQ196628:IBQ196636 ILM196628:ILM196636 IVI196628:IVI196636 JFE196628:JFE196636 JPA196628:JPA196636 JYW196628:JYW196636 KIS196628:KIS196636 KSO196628:KSO196636 LCK196628:LCK196636 LMG196628:LMG196636 LWC196628:LWC196636 MFY196628:MFY196636 MPU196628:MPU196636 MZQ196628:MZQ196636 NJM196628:NJM196636 NTI196628:NTI196636 ODE196628:ODE196636 ONA196628:ONA196636 OWW196628:OWW196636 PGS196628:PGS196636 PQO196628:PQO196636 QAK196628:QAK196636 QKG196628:QKG196636 QUC196628:QUC196636 RDY196628:RDY196636 RNU196628:RNU196636 RXQ196628:RXQ196636 SHM196628:SHM196636 SRI196628:SRI196636 TBE196628:TBE196636 TLA196628:TLA196636 TUW196628:TUW196636 UES196628:UES196636 UOO196628:UOO196636 UYK196628:UYK196636 VIG196628:VIG196636 VSC196628:VSC196636 WBY196628:WBY196636 WLU196628:WLU196636 WVQ196628:WVQ196636 H262164:I262172 JE262164:JE262172 TA262164:TA262172 ACW262164:ACW262172 AMS262164:AMS262172 AWO262164:AWO262172 BGK262164:BGK262172 BQG262164:BQG262172 CAC262164:CAC262172 CJY262164:CJY262172 CTU262164:CTU262172 DDQ262164:DDQ262172 DNM262164:DNM262172 DXI262164:DXI262172 EHE262164:EHE262172 ERA262164:ERA262172 FAW262164:FAW262172 FKS262164:FKS262172 FUO262164:FUO262172 GEK262164:GEK262172 GOG262164:GOG262172 GYC262164:GYC262172 HHY262164:HHY262172 HRU262164:HRU262172 IBQ262164:IBQ262172 ILM262164:ILM262172 IVI262164:IVI262172 JFE262164:JFE262172 JPA262164:JPA262172 JYW262164:JYW262172 KIS262164:KIS262172 KSO262164:KSO262172 LCK262164:LCK262172 LMG262164:LMG262172 LWC262164:LWC262172 MFY262164:MFY262172 MPU262164:MPU262172 MZQ262164:MZQ262172 NJM262164:NJM262172 NTI262164:NTI262172 ODE262164:ODE262172 ONA262164:ONA262172 OWW262164:OWW262172 PGS262164:PGS262172 PQO262164:PQO262172 QAK262164:QAK262172 QKG262164:QKG262172 QUC262164:QUC262172 RDY262164:RDY262172 RNU262164:RNU262172 RXQ262164:RXQ262172 SHM262164:SHM262172 SRI262164:SRI262172 TBE262164:TBE262172 TLA262164:TLA262172 TUW262164:TUW262172 UES262164:UES262172 UOO262164:UOO262172 UYK262164:UYK262172 VIG262164:VIG262172 VSC262164:VSC262172 WBY262164:WBY262172 WLU262164:WLU262172 WVQ262164:WVQ262172 H327700:I327708 JE327700:JE327708 TA327700:TA327708 ACW327700:ACW327708 AMS327700:AMS327708 AWO327700:AWO327708 BGK327700:BGK327708 BQG327700:BQG327708 CAC327700:CAC327708 CJY327700:CJY327708 CTU327700:CTU327708 DDQ327700:DDQ327708 DNM327700:DNM327708 DXI327700:DXI327708 EHE327700:EHE327708 ERA327700:ERA327708 FAW327700:FAW327708 FKS327700:FKS327708 FUO327700:FUO327708 GEK327700:GEK327708 GOG327700:GOG327708 GYC327700:GYC327708 HHY327700:HHY327708 HRU327700:HRU327708 IBQ327700:IBQ327708 ILM327700:ILM327708 IVI327700:IVI327708 JFE327700:JFE327708 JPA327700:JPA327708 JYW327700:JYW327708 KIS327700:KIS327708 KSO327700:KSO327708 LCK327700:LCK327708 LMG327700:LMG327708 LWC327700:LWC327708 MFY327700:MFY327708 MPU327700:MPU327708 MZQ327700:MZQ327708 NJM327700:NJM327708 NTI327700:NTI327708 ODE327700:ODE327708 ONA327700:ONA327708 OWW327700:OWW327708 PGS327700:PGS327708 PQO327700:PQO327708 QAK327700:QAK327708 QKG327700:QKG327708 QUC327700:QUC327708 RDY327700:RDY327708 RNU327700:RNU327708 RXQ327700:RXQ327708 SHM327700:SHM327708 SRI327700:SRI327708 TBE327700:TBE327708 TLA327700:TLA327708 TUW327700:TUW327708 UES327700:UES327708 UOO327700:UOO327708 UYK327700:UYK327708 VIG327700:VIG327708 VSC327700:VSC327708 WBY327700:WBY327708 WLU327700:WLU327708 WVQ327700:WVQ327708 H393236:I393244 JE393236:JE393244 TA393236:TA393244 ACW393236:ACW393244 AMS393236:AMS393244 AWO393236:AWO393244 BGK393236:BGK393244 BQG393236:BQG393244 CAC393236:CAC393244 CJY393236:CJY393244 CTU393236:CTU393244 DDQ393236:DDQ393244 DNM393236:DNM393244 DXI393236:DXI393244 EHE393236:EHE393244 ERA393236:ERA393244 FAW393236:FAW393244 FKS393236:FKS393244 FUO393236:FUO393244 GEK393236:GEK393244 GOG393236:GOG393244 GYC393236:GYC393244 HHY393236:HHY393244 HRU393236:HRU393244 IBQ393236:IBQ393244 ILM393236:ILM393244 IVI393236:IVI393244 JFE393236:JFE393244 JPA393236:JPA393244 JYW393236:JYW393244 KIS393236:KIS393244 KSO393236:KSO393244 LCK393236:LCK393244 LMG393236:LMG393244 LWC393236:LWC393244 MFY393236:MFY393244 MPU393236:MPU393244 MZQ393236:MZQ393244 NJM393236:NJM393244 NTI393236:NTI393244 ODE393236:ODE393244 ONA393236:ONA393244 OWW393236:OWW393244 PGS393236:PGS393244 PQO393236:PQO393244 QAK393236:QAK393244 QKG393236:QKG393244 QUC393236:QUC393244 RDY393236:RDY393244 RNU393236:RNU393244 RXQ393236:RXQ393244 SHM393236:SHM393244 SRI393236:SRI393244 TBE393236:TBE393244 TLA393236:TLA393244 TUW393236:TUW393244 UES393236:UES393244 UOO393236:UOO393244 UYK393236:UYK393244 VIG393236:VIG393244 VSC393236:VSC393244 WBY393236:WBY393244 WLU393236:WLU393244 WVQ393236:WVQ393244 H458772:I458780 JE458772:JE458780 TA458772:TA458780 ACW458772:ACW458780 AMS458772:AMS458780 AWO458772:AWO458780 BGK458772:BGK458780 BQG458772:BQG458780 CAC458772:CAC458780 CJY458772:CJY458780 CTU458772:CTU458780 DDQ458772:DDQ458780 DNM458772:DNM458780 DXI458772:DXI458780 EHE458772:EHE458780 ERA458772:ERA458780 FAW458772:FAW458780 FKS458772:FKS458780 FUO458772:FUO458780 GEK458772:GEK458780 GOG458772:GOG458780 GYC458772:GYC458780 HHY458772:HHY458780 HRU458772:HRU458780 IBQ458772:IBQ458780 ILM458772:ILM458780 IVI458772:IVI458780 JFE458772:JFE458780 JPA458772:JPA458780 JYW458772:JYW458780 KIS458772:KIS458780 KSO458772:KSO458780 LCK458772:LCK458780 LMG458772:LMG458780 LWC458772:LWC458780 MFY458772:MFY458780 MPU458772:MPU458780 MZQ458772:MZQ458780 NJM458772:NJM458780 NTI458772:NTI458780 ODE458772:ODE458780 ONA458772:ONA458780 OWW458772:OWW458780 PGS458772:PGS458780 PQO458772:PQO458780 QAK458772:QAK458780 QKG458772:QKG458780 QUC458772:QUC458780 RDY458772:RDY458780 RNU458772:RNU458780 RXQ458772:RXQ458780 SHM458772:SHM458780 SRI458772:SRI458780 TBE458772:TBE458780 TLA458772:TLA458780 TUW458772:TUW458780 UES458772:UES458780 UOO458772:UOO458780 UYK458772:UYK458780 VIG458772:VIG458780 VSC458772:VSC458780 WBY458772:WBY458780 WLU458772:WLU458780 WVQ458772:WVQ458780 H524308:I524316 JE524308:JE524316 TA524308:TA524316 ACW524308:ACW524316 AMS524308:AMS524316 AWO524308:AWO524316 BGK524308:BGK524316 BQG524308:BQG524316 CAC524308:CAC524316 CJY524308:CJY524316 CTU524308:CTU524316 DDQ524308:DDQ524316 DNM524308:DNM524316 DXI524308:DXI524316 EHE524308:EHE524316 ERA524308:ERA524316 FAW524308:FAW524316 FKS524308:FKS524316 FUO524308:FUO524316 GEK524308:GEK524316 GOG524308:GOG524316 GYC524308:GYC524316 HHY524308:HHY524316 HRU524308:HRU524316 IBQ524308:IBQ524316 ILM524308:ILM524316 IVI524308:IVI524316 JFE524308:JFE524316 JPA524308:JPA524316 JYW524308:JYW524316 KIS524308:KIS524316 KSO524308:KSO524316 LCK524308:LCK524316 LMG524308:LMG524316 LWC524308:LWC524316 MFY524308:MFY524316 MPU524308:MPU524316 MZQ524308:MZQ524316 NJM524308:NJM524316 NTI524308:NTI524316 ODE524308:ODE524316 ONA524308:ONA524316 OWW524308:OWW524316 PGS524308:PGS524316 PQO524308:PQO524316 QAK524308:QAK524316 QKG524308:QKG524316 QUC524308:QUC524316 RDY524308:RDY524316 RNU524308:RNU524316 RXQ524308:RXQ524316 SHM524308:SHM524316 SRI524308:SRI524316 TBE524308:TBE524316 TLA524308:TLA524316 TUW524308:TUW524316 UES524308:UES524316 UOO524308:UOO524316 UYK524308:UYK524316 VIG524308:VIG524316 VSC524308:VSC524316 WBY524308:WBY524316 WLU524308:WLU524316 WVQ524308:WVQ524316 H589844:I589852 JE589844:JE589852 TA589844:TA589852 ACW589844:ACW589852 AMS589844:AMS589852 AWO589844:AWO589852 BGK589844:BGK589852 BQG589844:BQG589852 CAC589844:CAC589852 CJY589844:CJY589852 CTU589844:CTU589852 DDQ589844:DDQ589852 DNM589844:DNM589852 DXI589844:DXI589852 EHE589844:EHE589852 ERA589844:ERA589852 FAW589844:FAW589852 FKS589844:FKS589852 FUO589844:FUO589852 GEK589844:GEK589852 GOG589844:GOG589852 GYC589844:GYC589852 HHY589844:HHY589852 HRU589844:HRU589852 IBQ589844:IBQ589852 ILM589844:ILM589852 IVI589844:IVI589852 JFE589844:JFE589852 JPA589844:JPA589852 JYW589844:JYW589852 KIS589844:KIS589852 KSO589844:KSO589852 LCK589844:LCK589852 LMG589844:LMG589852 LWC589844:LWC589852 MFY589844:MFY589852 MPU589844:MPU589852 MZQ589844:MZQ589852 NJM589844:NJM589852 NTI589844:NTI589852 ODE589844:ODE589852 ONA589844:ONA589852 OWW589844:OWW589852 PGS589844:PGS589852 PQO589844:PQO589852 QAK589844:QAK589852 QKG589844:QKG589852 QUC589844:QUC589852 RDY589844:RDY589852 RNU589844:RNU589852 RXQ589844:RXQ589852 SHM589844:SHM589852 SRI589844:SRI589852 TBE589844:TBE589852 TLA589844:TLA589852 TUW589844:TUW589852 UES589844:UES589852 UOO589844:UOO589852 UYK589844:UYK589852 VIG589844:VIG589852 VSC589844:VSC589852 WBY589844:WBY589852 WLU589844:WLU589852 WVQ589844:WVQ589852 H655380:I655388 JE655380:JE655388 TA655380:TA655388 ACW655380:ACW655388 AMS655380:AMS655388 AWO655380:AWO655388 BGK655380:BGK655388 BQG655380:BQG655388 CAC655380:CAC655388 CJY655380:CJY655388 CTU655380:CTU655388 DDQ655380:DDQ655388 DNM655380:DNM655388 DXI655380:DXI655388 EHE655380:EHE655388 ERA655380:ERA655388 FAW655380:FAW655388 FKS655380:FKS655388 FUO655380:FUO655388 GEK655380:GEK655388 GOG655380:GOG655388 GYC655380:GYC655388 HHY655380:HHY655388 HRU655380:HRU655388 IBQ655380:IBQ655388 ILM655380:ILM655388 IVI655380:IVI655388 JFE655380:JFE655388 JPA655380:JPA655388 JYW655380:JYW655388 KIS655380:KIS655388 KSO655380:KSO655388 LCK655380:LCK655388 LMG655380:LMG655388 LWC655380:LWC655388 MFY655380:MFY655388 MPU655380:MPU655388 MZQ655380:MZQ655388 NJM655380:NJM655388 NTI655380:NTI655388 ODE655380:ODE655388 ONA655380:ONA655388 OWW655380:OWW655388 PGS655380:PGS655388 PQO655380:PQO655388 QAK655380:QAK655388 QKG655380:QKG655388 QUC655380:QUC655388 RDY655380:RDY655388 RNU655380:RNU655388 RXQ655380:RXQ655388 SHM655380:SHM655388 SRI655380:SRI655388 TBE655380:TBE655388 TLA655380:TLA655388 TUW655380:TUW655388 UES655380:UES655388 UOO655380:UOO655388 UYK655380:UYK655388 VIG655380:VIG655388 VSC655380:VSC655388 WBY655380:WBY655388 WLU655380:WLU655388 WVQ655380:WVQ655388 H720916:I720924 JE720916:JE720924 TA720916:TA720924 ACW720916:ACW720924 AMS720916:AMS720924 AWO720916:AWO720924 BGK720916:BGK720924 BQG720916:BQG720924 CAC720916:CAC720924 CJY720916:CJY720924 CTU720916:CTU720924 DDQ720916:DDQ720924 DNM720916:DNM720924 DXI720916:DXI720924 EHE720916:EHE720924 ERA720916:ERA720924 FAW720916:FAW720924 FKS720916:FKS720924 FUO720916:FUO720924 GEK720916:GEK720924 GOG720916:GOG720924 GYC720916:GYC720924 HHY720916:HHY720924 HRU720916:HRU720924 IBQ720916:IBQ720924 ILM720916:ILM720924 IVI720916:IVI720924 JFE720916:JFE720924 JPA720916:JPA720924 JYW720916:JYW720924 KIS720916:KIS720924 KSO720916:KSO720924 LCK720916:LCK720924 LMG720916:LMG720924 LWC720916:LWC720924 MFY720916:MFY720924 MPU720916:MPU720924 MZQ720916:MZQ720924 NJM720916:NJM720924 NTI720916:NTI720924 ODE720916:ODE720924 ONA720916:ONA720924 OWW720916:OWW720924 PGS720916:PGS720924 PQO720916:PQO720924 QAK720916:QAK720924 QKG720916:QKG720924 QUC720916:QUC720924 RDY720916:RDY720924 RNU720916:RNU720924 RXQ720916:RXQ720924 SHM720916:SHM720924 SRI720916:SRI720924 TBE720916:TBE720924 TLA720916:TLA720924 TUW720916:TUW720924 UES720916:UES720924 UOO720916:UOO720924 UYK720916:UYK720924 VIG720916:VIG720924 VSC720916:VSC720924 WBY720916:WBY720924 WLU720916:WLU720924 WVQ720916:WVQ720924 H786452:I786460 JE786452:JE786460 TA786452:TA786460 ACW786452:ACW786460 AMS786452:AMS786460 AWO786452:AWO786460 BGK786452:BGK786460 BQG786452:BQG786460 CAC786452:CAC786460 CJY786452:CJY786460 CTU786452:CTU786460 DDQ786452:DDQ786460 DNM786452:DNM786460 DXI786452:DXI786460 EHE786452:EHE786460 ERA786452:ERA786460 FAW786452:FAW786460 FKS786452:FKS786460 FUO786452:FUO786460 GEK786452:GEK786460 GOG786452:GOG786460 GYC786452:GYC786460 HHY786452:HHY786460 HRU786452:HRU786460 IBQ786452:IBQ786460 ILM786452:ILM786460 IVI786452:IVI786460 JFE786452:JFE786460 JPA786452:JPA786460 JYW786452:JYW786460 KIS786452:KIS786460 KSO786452:KSO786460 LCK786452:LCK786460 LMG786452:LMG786460 LWC786452:LWC786460 MFY786452:MFY786460 MPU786452:MPU786460 MZQ786452:MZQ786460 NJM786452:NJM786460 NTI786452:NTI786460 ODE786452:ODE786460 ONA786452:ONA786460 OWW786452:OWW786460 PGS786452:PGS786460 PQO786452:PQO786460 QAK786452:QAK786460 QKG786452:QKG786460 QUC786452:QUC786460 RDY786452:RDY786460 RNU786452:RNU786460 RXQ786452:RXQ786460 SHM786452:SHM786460 SRI786452:SRI786460 TBE786452:TBE786460 TLA786452:TLA786460 TUW786452:TUW786460 UES786452:UES786460 UOO786452:UOO786460 UYK786452:UYK786460 VIG786452:VIG786460 VSC786452:VSC786460 WBY786452:WBY786460 WLU786452:WLU786460 WVQ786452:WVQ786460 H851988:I851996 JE851988:JE851996 TA851988:TA851996 ACW851988:ACW851996 AMS851988:AMS851996 AWO851988:AWO851996 BGK851988:BGK851996 BQG851988:BQG851996 CAC851988:CAC851996 CJY851988:CJY851996 CTU851988:CTU851996 DDQ851988:DDQ851996 DNM851988:DNM851996 DXI851988:DXI851996 EHE851988:EHE851996 ERA851988:ERA851996 FAW851988:FAW851996 FKS851988:FKS851996 FUO851988:FUO851996 GEK851988:GEK851996 GOG851988:GOG851996 GYC851988:GYC851996 HHY851988:HHY851996 HRU851988:HRU851996 IBQ851988:IBQ851996 ILM851988:ILM851996 IVI851988:IVI851996 JFE851988:JFE851996 JPA851988:JPA851996 JYW851988:JYW851996 KIS851988:KIS851996 KSO851988:KSO851996 LCK851988:LCK851996 LMG851988:LMG851996 LWC851988:LWC851996 MFY851988:MFY851996 MPU851988:MPU851996 MZQ851988:MZQ851996 NJM851988:NJM851996 NTI851988:NTI851996 ODE851988:ODE851996 ONA851988:ONA851996 OWW851988:OWW851996 PGS851988:PGS851996 PQO851988:PQO851996 QAK851988:QAK851996 QKG851988:QKG851996 QUC851988:QUC851996 RDY851988:RDY851996 RNU851988:RNU851996 RXQ851988:RXQ851996 SHM851988:SHM851996 SRI851988:SRI851996 TBE851988:TBE851996 TLA851988:TLA851996 TUW851988:TUW851996 UES851988:UES851996 UOO851988:UOO851996 UYK851988:UYK851996 VIG851988:VIG851996 VSC851988:VSC851996 WBY851988:WBY851996 WLU851988:WLU851996 WVQ851988:WVQ851996 H917524:I917532 JE917524:JE917532 TA917524:TA917532 ACW917524:ACW917532 AMS917524:AMS917532 AWO917524:AWO917532 BGK917524:BGK917532 BQG917524:BQG917532 CAC917524:CAC917532 CJY917524:CJY917532 CTU917524:CTU917532 DDQ917524:DDQ917532 DNM917524:DNM917532 DXI917524:DXI917532 EHE917524:EHE917532 ERA917524:ERA917532 FAW917524:FAW917532 FKS917524:FKS917532 FUO917524:FUO917532 GEK917524:GEK917532 GOG917524:GOG917532 GYC917524:GYC917532 HHY917524:HHY917532 HRU917524:HRU917532 IBQ917524:IBQ917532 ILM917524:ILM917532 IVI917524:IVI917532 JFE917524:JFE917532 JPA917524:JPA917532 JYW917524:JYW917532 KIS917524:KIS917532 KSO917524:KSO917532 LCK917524:LCK917532 LMG917524:LMG917532 LWC917524:LWC917532 MFY917524:MFY917532 MPU917524:MPU917532 MZQ917524:MZQ917532 NJM917524:NJM917532 NTI917524:NTI917532 ODE917524:ODE917532 ONA917524:ONA917532 OWW917524:OWW917532 PGS917524:PGS917532 PQO917524:PQO917532 QAK917524:QAK917532 QKG917524:QKG917532 QUC917524:QUC917532 RDY917524:RDY917532 RNU917524:RNU917532 RXQ917524:RXQ917532 SHM917524:SHM917532 SRI917524:SRI917532 TBE917524:TBE917532 TLA917524:TLA917532 TUW917524:TUW917532 UES917524:UES917532 UOO917524:UOO917532 UYK917524:UYK917532 VIG917524:VIG917532 VSC917524:VSC917532 WBY917524:WBY917532 WLU917524:WLU917532 WVQ917524:WVQ917532 H983060:I983068 JE983060:JE983068 TA983060:TA983068 ACW983060:ACW983068 AMS983060:AMS983068 AWO983060:AWO983068 BGK983060:BGK983068 BQG983060:BQG983068 CAC983060:CAC983068 CJY983060:CJY983068 CTU983060:CTU983068 DDQ983060:DDQ983068 DNM983060:DNM983068 DXI983060:DXI983068 EHE983060:EHE983068 ERA983060:ERA983068 FAW983060:FAW983068 FKS983060:FKS983068 FUO983060:FUO983068 GEK983060:GEK983068 GOG983060:GOG983068 GYC983060:GYC983068 HHY983060:HHY983068 HRU983060:HRU983068 IBQ983060:IBQ983068 ILM983060:ILM983068 IVI983060:IVI983068 JFE983060:JFE983068 JPA983060:JPA983068 JYW983060:JYW983068 KIS983060:KIS983068 KSO983060:KSO983068 LCK983060:LCK983068 LMG983060:LMG983068 LWC983060:LWC983068 MFY983060:MFY983068 MPU983060:MPU983068 MZQ983060:MZQ983068 NJM983060:NJM983068 NTI983060:NTI983068 ODE983060:ODE983068 ONA983060:ONA983068 OWW983060:OWW983068 PGS983060:PGS983068 PQO983060:PQO983068 QAK983060:QAK983068 QKG983060:QKG983068 QUC983060:QUC983068 RDY983060:RDY983068 RNU983060:RNU983068 RXQ983060:RXQ983068 SHM983060:SHM983068 SRI983060:SRI983068 TBE983060:TBE983068 TLA983060:TLA983068 TUW983060:TUW983068 UES983060:UES983068 UOO983060:UOO983068 UYK983060:UYK983068 VIG983060:VIG983068 VSC983060:VSC983068 WBY983060:WBY983068">
      <formula1>$A$71:$A$72</formula1>
    </dataValidation>
  </dataValidations>
  <pageMargins left="0.7" right="0.7" top="0.75" bottom="0.75" header="0.3" footer="0.3"/>
  <pageSetup paperSize="9" scale="26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1"/>
  <sheetViews>
    <sheetView view="pageBreakPreview" topLeftCell="A22" zoomScaleNormal="90" zoomScaleSheetLayoutView="100" workbookViewId="0">
      <selection activeCell="E22" sqref="E22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2"/>
      <c r="B1" s="2"/>
      <c r="C1" s="2"/>
      <c r="D1" s="2"/>
      <c r="E1" s="2"/>
      <c r="F1" s="2"/>
    </row>
    <row r="2" spans="1:18" x14ac:dyDescent="0.25">
      <c r="A2" s="242" t="s">
        <v>37</v>
      </c>
      <c r="B2" s="242"/>
      <c r="C2" s="242"/>
      <c r="D2" s="242"/>
      <c r="E2" s="242"/>
      <c r="F2" s="242"/>
    </row>
    <row r="3" spans="1:18" x14ac:dyDescent="0.25">
      <c r="A3" s="2"/>
      <c r="B3" s="2"/>
      <c r="C3" s="2"/>
      <c r="D3" s="2"/>
      <c r="E3" s="2"/>
      <c r="F3" s="2"/>
    </row>
    <row r="4" spans="1:18" x14ac:dyDescent="0.25">
      <c r="A4" s="2"/>
      <c r="B4" s="2"/>
      <c r="C4" s="2"/>
      <c r="D4" s="2"/>
      <c r="E4" s="2"/>
      <c r="F4" s="2"/>
    </row>
    <row r="5" spans="1:18" x14ac:dyDescent="0.25">
      <c r="A5" s="2"/>
      <c r="B5" s="2"/>
      <c r="C5" s="2"/>
      <c r="D5" s="2"/>
      <c r="E5" s="2"/>
      <c r="F5" s="2"/>
    </row>
    <row r="6" spans="1:18" x14ac:dyDescent="0.25">
      <c r="A6" s="2"/>
      <c r="B6" s="2"/>
      <c r="C6" s="2"/>
      <c r="D6" s="2"/>
      <c r="E6" s="2"/>
      <c r="F6" s="2"/>
    </row>
    <row r="7" spans="1:18" x14ac:dyDescent="0.25">
      <c r="A7" s="2"/>
      <c r="B7" s="2"/>
      <c r="C7" s="2"/>
      <c r="D7" s="2"/>
      <c r="E7" s="2"/>
      <c r="F7" s="2"/>
    </row>
    <row r="8" spans="1:18" x14ac:dyDescent="0.25">
      <c r="A8" s="2"/>
      <c r="B8" s="2"/>
      <c r="C8" s="2"/>
      <c r="D8" s="2"/>
      <c r="E8" s="2"/>
      <c r="F8" s="2"/>
    </row>
    <row r="9" spans="1:18" x14ac:dyDescent="0.25">
      <c r="A9" s="2"/>
      <c r="B9" s="2"/>
      <c r="C9" s="2"/>
      <c r="D9" s="2"/>
      <c r="E9" s="2"/>
      <c r="F9" s="2"/>
    </row>
    <row r="10" spans="1:18" x14ac:dyDescent="0.25">
      <c r="A10" s="2"/>
      <c r="B10" s="2"/>
      <c r="C10" s="2"/>
      <c r="D10" s="2"/>
      <c r="E10" s="2"/>
      <c r="F10" s="2"/>
    </row>
    <row r="11" spans="1:18" ht="26.25" x14ac:dyDescent="0.4">
      <c r="A11" s="264" t="s">
        <v>12</v>
      </c>
      <c r="B11" s="264"/>
      <c r="C11" s="264"/>
      <c r="D11" s="264"/>
      <c r="E11" s="264"/>
      <c r="F11" s="264"/>
      <c r="G11" s="5"/>
      <c r="H11" s="5"/>
      <c r="I11" s="5"/>
      <c r="J11" s="5"/>
      <c r="K11" s="5"/>
      <c r="L11" s="5"/>
      <c r="M11" s="5"/>
      <c r="N11" s="5"/>
      <c r="O11" s="6"/>
      <c r="P11" s="6"/>
      <c r="Q11" s="6"/>
      <c r="R11" s="6"/>
    </row>
    <row r="12" spans="1:18" ht="14.25" customHeight="1" x14ac:dyDescent="0.4">
      <c r="A12" s="9"/>
      <c r="B12" s="9"/>
      <c r="C12" s="9"/>
      <c r="D12" s="10"/>
      <c r="E12" s="9"/>
      <c r="F12" s="9"/>
      <c r="G12" s="5"/>
      <c r="H12" s="5"/>
      <c r="I12" s="5"/>
      <c r="J12" s="5"/>
      <c r="K12" s="5"/>
      <c r="L12" s="5"/>
      <c r="M12" s="5"/>
      <c r="N12" s="5"/>
      <c r="O12" s="6"/>
      <c r="P12" s="6"/>
      <c r="Q12" s="6"/>
      <c r="R12" s="6"/>
    </row>
    <row r="13" spans="1:18" ht="14.25" customHeight="1" x14ac:dyDescent="0.4">
      <c r="A13" s="9"/>
      <c r="B13" s="9"/>
      <c r="C13" s="9"/>
      <c r="D13" s="10"/>
      <c r="E13" s="9"/>
      <c r="F13" s="9"/>
      <c r="G13" s="5"/>
      <c r="H13" s="5"/>
      <c r="I13" s="5"/>
      <c r="J13" s="5"/>
      <c r="K13" s="5"/>
      <c r="L13" s="5"/>
      <c r="M13" s="5"/>
      <c r="N13" s="5"/>
      <c r="O13" s="6"/>
      <c r="P13" s="6"/>
      <c r="Q13" s="6"/>
      <c r="R13" s="6"/>
    </row>
    <row r="14" spans="1:18" ht="20.25" customHeight="1" x14ac:dyDescent="0.4">
      <c r="A14" s="16" t="s">
        <v>0</v>
      </c>
      <c r="B14" s="233"/>
      <c r="C14" s="233"/>
      <c r="D14" s="233"/>
      <c r="E14" s="233"/>
      <c r="F14" s="233"/>
      <c r="G14" s="5"/>
      <c r="H14" s="5"/>
      <c r="I14" s="5"/>
      <c r="J14" s="5"/>
      <c r="K14" s="5"/>
      <c r="L14" s="5"/>
      <c r="M14" s="5"/>
      <c r="N14" s="5"/>
      <c r="O14" s="6"/>
      <c r="P14" s="6"/>
      <c r="Q14" s="6"/>
      <c r="R14" s="6"/>
    </row>
    <row r="15" spans="1:18" ht="20.25" customHeight="1" x14ac:dyDescent="0.4">
      <c r="A15" s="16" t="s">
        <v>1</v>
      </c>
      <c r="B15" s="233"/>
      <c r="C15" s="233"/>
      <c r="D15" s="233"/>
      <c r="E15" s="233"/>
      <c r="F15" s="233"/>
      <c r="G15" s="5"/>
      <c r="H15" s="5"/>
      <c r="I15" s="5"/>
      <c r="J15" s="5"/>
      <c r="K15" s="5"/>
      <c r="L15" s="5"/>
      <c r="M15" s="5"/>
      <c r="N15" s="5"/>
      <c r="O15" s="6"/>
      <c r="P15" s="6"/>
      <c r="Q15" s="6"/>
      <c r="R15" s="6"/>
    </row>
    <row r="16" spans="1:18" x14ac:dyDescent="0.25">
      <c r="A16" s="2"/>
      <c r="B16" s="2"/>
      <c r="C16" s="2"/>
      <c r="D16" s="2"/>
      <c r="E16" s="2"/>
      <c r="F16" s="2"/>
    </row>
    <row r="17" spans="1:16" ht="77.25" customHeight="1" thickBot="1" x14ac:dyDescent="0.3">
      <c r="A17" s="234" t="s">
        <v>116</v>
      </c>
      <c r="B17" s="234"/>
      <c r="C17" s="234"/>
      <c r="D17" s="234"/>
      <c r="E17" s="234"/>
      <c r="F17" s="234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ht="78.75" customHeight="1" thickBot="1" x14ac:dyDescent="0.3">
      <c r="A18" s="21" t="s">
        <v>11</v>
      </c>
      <c r="B18" s="17" t="s">
        <v>21</v>
      </c>
      <c r="C18" s="17" t="s">
        <v>22</v>
      </c>
      <c r="D18" s="265" t="s">
        <v>39</v>
      </c>
      <c r="E18" s="266"/>
      <c r="F18" s="17" t="s">
        <v>10</v>
      </c>
      <c r="G18" s="8"/>
      <c r="H18" s="8"/>
      <c r="I18" s="8"/>
      <c r="J18" s="8"/>
      <c r="K18" s="8"/>
      <c r="L18" s="8"/>
      <c r="M18" s="8"/>
      <c r="N18" s="8"/>
      <c r="O18" s="7"/>
      <c r="P18" s="7"/>
    </row>
    <row r="19" spans="1:16" ht="27" customHeight="1" x14ac:dyDescent="0.25">
      <c r="A19" s="249" t="s">
        <v>118</v>
      </c>
      <c r="B19" s="18" t="s">
        <v>7</v>
      </c>
      <c r="C19" s="18">
        <v>5</v>
      </c>
      <c r="D19" s="247" t="s">
        <v>120</v>
      </c>
      <c r="E19" s="248"/>
      <c r="F19" s="239" t="s">
        <v>117</v>
      </c>
      <c r="G19" s="14"/>
      <c r="H19" s="14"/>
      <c r="I19" s="14"/>
      <c r="J19" s="14"/>
      <c r="K19" s="14"/>
      <c r="L19" s="14"/>
      <c r="M19" s="14"/>
      <c r="N19" s="14"/>
      <c r="O19" s="7"/>
      <c r="P19" s="7"/>
    </row>
    <row r="20" spans="1:16" ht="27" customHeight="1" x14ac:dyDescent="0.25">
      <c r="A20" s="250"/>
      <c r="B20" s="19" t="s">
        <v>8</v>
      </c>
      <c r="C20" s="19">
        <v>10</v>
      </c>
      <c r="D20" s="252" t="s">
        <v>133</v>
      </c>
      <c r="E20" s="253"/>
      <c r="F20" s="240"/>
      <c r="G20" s="14"/>
      <c r="H20" s="14"/>
      <c r="I20" s="14"/>
      <c r="J20" s="14"/>
      <c r="K20" s="14"/>
      <c r="L20" s="14"/>
      <c r="M20" s="14"/>
      <c r="N20" s="14"/>
      <c r="O20" s="7"/>
      <c r="P20" s="7"/>
    </row>
    <row r="21" spans="1:16" ht="27" customHeight="1" thickBot="1" x14ac:dyDescent="0.3">
      <c r="A21" s="251"/>
      <c r="B21" s="20" t="s">
        <v>9</v>
      </c>
      <c r="C21" s="20">
        <v>15</v>
      </c>
      <c r="D21" s="245" t="s">
        <v>121</v>
      </c>
      <c r="E21" s="246"/>
      <c r="F21" s="241"/>
      <c r="G21" s="14"/>
      <c r="H21" s="14"/>
      <c r="I21" s="14"/>
      <c r="J21" s="14"/>
      <c r="K21" s="14"/>
      <c r="L21" s="14"/>
      <c r="M21" s="14"/>
      <c r="N21" s="14"/>
      <c r="O21" s="7"/>
      <c r="P21" s="7"/>
    </row>
    <row r="22" spans="1:16" x14ac:dyDescent="0.25">
      <c r="A22" s="13"/>
      <c r="B22" s="13"/>
      <c r="C22" s="13"/>
      <c r="D22" s="13"/>
      <c r="E22" s="13"/>
      <c r="F22" s="13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ht="175.5" customHeight="1" x14ac:dyDescent="0.25">
      <c r="A23" s="254" t="s">
        <v>122</v>
      </c>
      <c r="B23" s="255"/>
      <c r="C23" s="255"/>
      <c r="D23" s="255"/>
      <c r="E23" s="255"/>
      <c r="F23" s="255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ht="30" customHeight="1" thickBot="1" x14ac:dyDescent="0.3">
      <c r="A24" s="256" t="s">
        <v>20</v>
      </c>
      <c r="B24" s="257"/>
      <c r="C24" s="257"/>
      <c r="D24" s="257"/>
      <c r="E24" s="257"/>
      <c r="F24" s="257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ht="33" customHeight="1" x14ac:dyDescent="0.25">
      <c r="A25" s="262" t="s">
        <v>17</v>
      </c>
      <c r="B25" s="263"/>
      <c r="C25" s="258">
        <f>'Podrobný rozpočet projektu '!G20</f>
        <v>0</v>
      </c>
      <c r="D25" s="259"/>
      <c r="E25" s="259"/>
      <c r="F25" s="259"/>
      <c r="G25" s="7"/>
      <c r="H25" s="15" t="e">
        <f>C25+#REF!</f>
        <v>#REF!</v>
      </c>
      <c r="I25" s="7" t="e">
        <f>C25/H25</f>
        <v>#REF!</v>
      </c>
      <c r="J25" s="7"/>
      <c r="K25" s="7"/>
      <c r="L25" s="7"/>
      <c r="M25" s="7"/>
      <c r="N25" s="7"/>
      <c r="O25" s="7"/>
      <c r="P25" s="7"/>
    </row>
    <row r="26" spans="1:16" ht="74.25" customHeight="1" thickBot="1" x14ac:dyDescent="0.3">
      <c r="A26" s="243" t="s">
        <v>119</v>
      </c>
      <c r="B26" s="244"/>
      <c r="C26" s="260"/>
      <c r="D26" s="261"/>
      <c r="E26" s="261"/>
      <c r="F26" s="261"/>
      <c r="G26" s="7"/>
      <c r="H26" s="7"/>
      <c r="I26" s="7" t="e">
        <f>#REF!/H25</f>
        <v>#REF!</v>
      </c>
      <c r="J26" s="7"/>
      <c r="K26" s="7"/>
      <c r="L26" s="7"/>
      <c r="M26" s="7"/>
      <c r="N26" s="7"/>
      <c r="O26" s="7"/>
      <c r="P26" s="7"/>
    </row>
    <row r="27" spans="1:16" ht="33" customHeight="1" thickBot="1" x14ac:dyDescent="0.3">
      <c r="A27" s="235" t="s">
        <v>106</v>
      </c>
      <c r="B27" s="236"/>
      <c r="C27" s="237" t="e">
        <f>(C25/C26)</f>
        <v>#DIV/0!</v>
      </c>
      <c r="D27" s="238"/>
      <c r="E27" s="238"/>
      <c r="F27" s="238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x14ac:dyDescent="0.25">
      <c r="A28" s="3"/>
      <c r="B28" s="13"/>
      <c r="C28" s="13"/>
      <c r="D28" s="13"/>
      <c r="E28" s="13"/>
      <c r="F28" s="13"/>
      <c r="G28" s="8"/>
      <c r="H28" s="8"/>
      <c r="I28" s="8"/>
      <c r="J28" s="8"/>
      <c r="K28" s="8"/>
      <c r="L28" s="8"/>
      <c r="M28" s="8"/>
      <c r="N28" s="8"/>
      <c r="O28" s="7"/>
      <c r="P28" s="7"/>
    </row>
    <row r="29" spans="1:16" x14ac:dyDescent="0.25">
      <c r="A29" s="2"/>
      <c r="B29" s="13"/>
      <c r="C29" s="13"/>
      <c r="D29" s="13"/>
      <c r="E29" s="13"/>
      <c r="F29" s="13"/>
      <c r="G29" s="12"/>
      <c r="H29" s="12"/>
      <c r="I29" s="12"/>
      <c r="J29" s="12"/>
      <c r="K29" s="12"/>
      <c r="L29" s="12"/>
      <c r="M29" s="12"/>
      <c r="N29" s="12"/>
      <c r="O29" s="7"/>
      <c r="P29" s="7"/>
    </row>
    <row r="30" spans="1:16" ht="15.75" customHeight="1" x14ac:dyDescent="0.25">
      <c r="E30" s="4"/>
      <c r="F30" s="4"/>
    </row>
    <row r="31" spans="1:16" ht="15.75" customHeight="1" x14ac:dyDescent="0.25">
      <c r="E31" s="11"/>
      <c r="F31" s="11"/>
    </row>
  </sheetData>
  <sheetProtection formatCells="0" selectLockedCells="1"/>
  <mergeCells count="19">
    <mergeCell ref="A2:F2"/>
    <mergeCell ref="A26:B26"/>
    <mergeCell ref="D21:E21"/>
    <mergeCell ref="D19:E19"/>
    <mergeCell ref="A19:A21"/>
    <mergeCell ref="D20:E20"/>
    <mergeCell ref="A23:F23"/>
    <mergeCell ref="A24:F24"/>
    <mergeCell ref="C25:F25"/>
    <mergeCell ref="C26:F26"/>
    <mergeCell ref="A25:B25"/>
    <mergeCell ref="A11:F11"/>
    <mergeCell ref="D18:E18"/>
    <mergeCell ref="B14:F14"/>
    <mergeCell ref="B15:F15"/>
    <mergeCell ref="A17:F17"/>
    <mergeCell ref="A27:B27"/>
    <mergeCell ref="C27:F27"/>
    <mergeCell ref="F19:F21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7" right="0.7" top="0.75" bottom="0.75" header="0.3" footer="0.3"/>
  <pageSetup paperSize="9" scale="6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 </vt:lpstr>
      <vt:lpstr>Prieskum trhu</vt:lpstr>
      <vt:lpstr>Value for Money</vt:lpstr>
      <vt:lpstr>'Podrobný rozpočet projektu 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PB</cp:lastModifiedBy>
  <cp:lastPrinted>2018-02-23T14:43:17Z</cp:lastPrinted>
  <dcterms:created xsi:type="dcterms:W3CDTF">2015-05-13T12:53:37Z</dcterms:created>
  <dcterms:modified xsi:type="dcterms:W3CDTF">2019-07-30T08:51:33Z</dcterms:modified>
</cp:coreProperties>
</file>