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 v.4.7\na sieť\"/>
    </mc:Choice>
  </mc:AlternateContent>
  <bookViews>
    <workbookView xWindow="0" yWindow="0" windowWidth="28800" windowHeight="12435"/>
  </bookViews>
  <sheets>
    <sheet name="sankcny_mechanizmus" sheetId="1" r:id="rId1"/>
    <sheet name="Export" sheetId="2" state="hidden" r:id="rId2"/>
  </sheets>
  <definedNames>
    <definedName name="_xlnm.Print_Area" localSheetId="0">sankcny_mechanizmus!$A$6:$K$41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I37" i="1"/>
  <c r="E37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E36" i="1" s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I36" i="1" l="1"/>
  <c r="I38" i="1" s="1"/>
  <c r="M4" i="2" s="1"/>
  <c r="E38" i="1"/>
  <c r="M2" i="2" l="1"/>
  <c r="M3" i="2"/>
  <c r="M5" i="2"/>
  <c r="M7" i="2"/>
  <c r="M6" i="2"/>
  <c r="H3" i="2"/>
  <c r="H6" i="2"/>
  <c r="H2" i="2"/>
  <c r="H5" i="2"/>
  <c r="H4" i="2"/>
  <c r="I39" i="1" l="1"/>
  <c r="E39" i="1"/>
</calcChain>
</file>

<file path=xl/sharedStrings.xml><?xml version="1.0" encoding="utf-8"?>
<sst xmlns="http://schemas.openxmlformats.org/spreadsheetml/2006/main" count="3487" uniqueCount="1796">
  <si>
    <t>Názov projektu</t>
  </si>
  <si>
    <t>kód MU</t>
  </si>
  <si>
    <t>Názov MU</t>
  </si>
  <si>
    <t>Celková cieľová hodnota</t>
  </si>
  <si>
    <t>Skutočný stav kumulatív</t>
  </si>
  <si>
    <t>Príznak rizika</t>
  </si>
  <si>
    <t>P0041</t>
  </si>
  <si>
    <t>P0598</t>
  </si>
  <si>
    <t>P0714</t>
  </si>
  <si>
    <t>Dĺžka novovybudovaných kanalizačných sietí (bez kanal. prípojok)</t>
  </si>
  <si>
    <t>Počet zrekonštruovaných alebo novovybudovaných ČOV</t>
  </si>
  <si>
    <t>Zvýšený počet obyvateľov so zlepšeným čistením komunálnych odpadových vôd</t>
  </si>
  <si>
    <t>km</t>
  </si>
  <si>
    <t>počet</t>
  </si>
  <si>
    <t>EO</t>
  </si>
  <si>
    <t>Kód</t>
  </si>
  <si>
    <t>Názov</t>
  </si>
  <si>
    <t>Merná jednotka</t>
  </si>
  <si>
    <t>Platnosť</t>
  </si>
  <si>
    <t>%</t>
  </si>
  <si>
    <t>Áno</t>
  </si>
  <si>
    <t>Počet vytvorených pracovných miest na plný úväzok</t>
  </si>
  <si>
    <t>Nie</t>
  </si>
  <si>
    <t>Počet udržaných pracovných miest na plný úväzok</t>
  </si>
  <si>
    <t>osoby</t>
  </si>
  <si>
    <t>tona</t>
  </si>
  <si>
    <t>ha</t>
  </si>
  <si>
    <t>Celkový objem medzinárodnej prepravy na koridore TEN-T (úsek Bratislava – Nové Zámky – Štúrovo/Komárno – št. hr. SR/MR)</t>
  </si>
  <si>
    <t>vlkm</t>
  </si>
  <si>
    <t>FTE</t>
  </si>
  <si>
    <t>Úspora produkcie emisií NO2 (vplyvom výstavby ciest I. triedy)</t>
  </si>
  <si>
    <t>Úspora produkcie emisií PM10 (vplyvom výstavby ciest I. triedy)</t>
  </si>
  <si>
    <t>Počet usmrtených na cestách I. triedy</t>
  </si>
  <si>
    <t>Úspora produkcie emisií NO2 (vplyvom výstavby rýchlostných ciest)</t>
  </si>
  <si>
    <t>Úspora produkcie emisií PM10 (vplyvom výstavby rýchlostných ciest)</t>
  </si>
  <si>
    <t>Úspora produkcie emisií NO2 (vplyvom elektrifikácie tratí)</t>
  </si>
  <si>
    <t>Úspora produkcie emisií PM10 (vplyvom elektrifikácie tratí)</t>
  </si>
  <si>
    <t>Úspora produkcie emisií NO2 (vplyvom výstavby diaľnic)</t>
  </si>
  <si>
    <t>Úspora produkcie emisií PM10 (vplyvom výstavby diaľnic)</t>
  </si>
  <si>
    <t>Celkový objem medzinárodnej prepravy na koridore TEN-T Orient/východné Stredomorie (úsek št. hr. ČR/SR - Kúty – Bratislava)</t>
  </si>
  <si>
    <t>t/rok</t>
  </si>
  <si>
    <t>Úspora času v cestnej doprave na diaľniciach a rýchlostných cestách</t>
  </si>
  <si>
    <t>EUR</t>
  </si>
  <si>
    <t>MW</t>
  </si>
  <si>
    <t>Počet školení/seminárov/odborných poradenstiev pre žiadateľov/prijímateľov/partnerov za účelom posilnenia ich kapacít</t>
  </si>
  <si>
    <t>Počet hodnotení diskutovaných na monitorovacom výbore</t>
  </si>
  <si>
    <t>Počet vyučovacích hodín vzdelávania, ktoré absolvovali zamestnanci RO/SORO</t>
  </si>
  <si>
    <t>Počet osôb z MRK, ktoré využívajú sociálne služby</t>
  </si>
  <si>
    <t>Účastníci z MRK, ktorí získali vyššie sekundárne (ISCED 3) alebo post-sekundárne (ISCED 4) vzdelanie</t>
  </si>
  <si>
    <t>Počet vytvorených štandardných postupov pre výkon prevencie zverejnených vo Vestníku MZ SR</t>
  </si>
  <si>
    <t>Počet vytvorených štandardných klinických postupov zverejnených vo Vestníku MZ SR</t>
  </si>
  <si>
    <t>Počet podporených kapacít nových, inovatívnych služieb alebo opatrení na komunitnej úrovni, v domácom prostredí, otvorenom prostredí alebo náhradnom prostredí 6 mesiacov po ukončení projektu</t>
  </si>
  <si>
    <t>Počet zavedených nových, inovatívnych, systémových opatrení, politík 12 mesiacov po ich prijatí</t>
  </si>
  <si>
    <t>Počet osôb, ktoré využili nové, inovatívne služby alebo opatrenia na vykonávanie služieb sociálneho začlenenia</t>
  </si>
  <si>
    <t>Neaktívni mladí do 29 rokov, ktorí sú v čase odchodu zapojení do hľadania práce, vzdelávania/odbornej prípravy, získavania kvalifikácie, sú zamestnaní, a to aj samostatne zárobkovo činní</t>
  </si>
  <si>
    <t>Počet zamestnancov inštitúcií trhu práce, ktorí absolvovali vzdelávanie zamerané na zvýšenie ich zručností poskytovať individualizované služby klientom</t>
  </si>
  <si>
    <t>Počet účastníkov, ktorí úspešne absolvovali vzdelávanie zamerané na rodovú rovnosť</t>
  </si>
  <si>
    <t>Počet zamestnávateľov/inštitúcií, ktorí realizujú opatrenia rodovej rovnosti šesť mesiacov po odchode</t>
  </si>
  <si>
    <t>Deň</t>
  </si>
  <si>
    <t>Počet rodičov, ktorým bol poskytnutý príspevok na starostlivosť o dieťa a sú šesť mesiacov po odchode zamestnaní, a to aj samostatne zárobkovo činní</t>
  </si>
  <si>
    <t>Počet podporených zariadení, ktoré po ukončení projektu poskytujú služby v oblasti starostlivosti o deti</t>
  </si>
  <si>
    <t>Počet zamestnávateľov/inštitúcií, ktorí realizujú opatrenia na zosúladenie pracovného a rodinného života šesť mesiacov po ukončení projektu</t>
  </si>
  <si>
    <t>Účastníci, ktorí si udržali pracovné miesto šesť mesiacov po odchode</t>
  </si>
  <si>
    <t>Účastníci, ktorí využili príspevok na založenie/udržanie pracovného miesta vrátane samostatnej zárobkovej činnosti a sú v čase odchodu zamestnaní, a to aj samostatne zárobkovo činní</t>
  </si>
  <si>
    <t>Účastníci, ktorí úspešne absolvovali vzdelávanie/odbornú prípravu</t>
  </si>
  <si>
    <t>Nezamestnané osoby, ktoré úspešne absolvovali vzdelávanie/odbornú prípravu</t>
  </si>
  <si>
    <t>Počet účastníkov s nízkym vzdelaním/nízkou kvalifikáciou zapojených do aktivít CŽV, ktorí v čase odchodu získali alebo si zvýšili kvalifikáciu</t>
  </si>
  <si>
    <t>Počet účastníkov CŽV, ktorí v čase odchodu získali alebo si zvýšili kvalifikáciu</t>
  </si>
  <si>
    <t>Počet podporených škôl, ktoré prostredníctvom aktivít zvýšili kvalitu pedagogických učiteľských študijných programov</t>
  </si>
  <si>
    <t>Počet študentov VŠ študujúcich v pedagogických učiteľských študijných programoch, ktorí si prostredníctvom aktivít zvýšili kompetencie potrebné pre výkon učiteľského povolania</t>
  </si>
  <si>
    <t>Počet absolventov podporených profesijne orientovaných bakalárskych programov</t>
  </si>
  <si>
    <t>Počet zavedených profesijne orientovaných bakalárskych programov</t>
  </si>
  <si>
    <t>Počet novovytvorených alebo inovovaných učebných odborov obsahujúcich prvky duálneho systému vzdelávania a výkonu praxe u zamestnávateľa</t>
  </si>
  <si>
    <t>Počet účastníkov, ktorí absolvovali aktivity zamerané na podporu duálneho systému vzdelávania a výkonu praxe u zamestnávateľa</t>
  </si>
  <si>
    <t>Počet pedagogických a odborných zamestnancov, ktorí si prostredníctvom aktivít zvýšili profesijné kompetencie</t>
  </si>
  <si>
    <t>Počet žiakov so ŠVVP v podporených školách zapojených do aktivít zameraných na podporu inkluzívneho modelu vzdelávania, ktorým sa zlepšili študijné výsledky 6 mesiacov po absolvovaní programu</t>
  </si>
  <si>
    <t>Dodatočný počet žiakov so ŠVVP zo SZP zaradených v bežných triedach, v školách ktoré implementujú inkluzívny model vzdelávania 24 mesiacov po skončení projektu</t>
  </si>
  <si>
    <t>Dodatočný počet žiakov so ŠVVP zaradených v bežných triedach, v školách ktoré implementujú inkluzívny model vzdelávania 24 mesiacov po skončení projektu</t>
  </si>
  <si>
    <t>Počet podporených škôl, ktoré uplatňujú inkluzívny model vzdelávania</t>
  </si>
  <si>
    <t>Počet účastníkov, ktorí absolvovali aktivity na zlepšenie zručností a zvýšenie gramotnosti</t>
  </si>
  <si>
    <t>Počet podporených rozhodcovských súdov v a súdov ktoré implementovali nástroje na ADR</t>
  </si>
  <si>
    <t>Počet vyškolených zamestnancov pracujúcich v rámci analytickej jednotky justície v období 2 roky po ukončení projektu</t>
  </si>
  <si>
    <t>Počet sudcov, ktorí získali kvalifikáciu</t>
  </si>
  <si>
    <t>Počet podporených súdov so zavedeným systémom manažmentu kvality</t>
  </si>
  <si>
    <t>Úspora času v cestnej doprave na cestách I. triedy</t>
  </si>
  <si>
    <t>Počet súdov, ktoré boli podporené v používaní komunikačných a manažérskych nástrojov a ktorých manažéri boli vyškolení v komunikačných a manažérskych zručnostiach</t>
  </si>
  <si>
    <t>Úspora času v cestnej doprave na rýchlostných cestách</t>
  </si>
  <si>
    <t>Počet zamestnancov (administratívneho, riadiaceho a podporného personálu), ktorí získali kvalifikáciu</t>
  </si>
  <si>
    <t>Čas potrebný na vybavenie veci v oblasti konkurzu na podporených súdoch, ktorých sudcovia sa zúčastnili vzdelávacích činností v oblasti konkurzného konania a obchodného práva</t>
  </si>
  <si>
    <t>Čas potrebný na vybavenie veci v sporových občianskych a obchodných veciach (1st stupeň)</t>
  </si>
  <si>
    <t>Objem zrealizovaných výkonov nákladnej dopravy vo verejnom prístave Bratislava</t>
  </si>
  <si>
    <t>tis. ton</t>
  </si>
  <si>
    <t>Počet subjektov, ktorých zamestnanci sa zúčastnili na školeniach v oblasti sociálneho aspektu vo verejnom obstarávaní a ktorí implementujú sociálny aspekt vo verejnom obstarávaní rok potom</t>
  </si>
  <si>
    <t>Počet cestujúcich prepravených dráhovou MHD v mestách Bratislava, Košice, Žilina, Prešov a Banská Bystrica</t>
  </si>
  <si>
    <t>Počet subjektov, ktorých zamestnanci sa zúčastnili na školeniach v oblasti zeleného verejného obstarávania a ktorí implementujú zelené verejné obstarávanie rok potom</t>
  </si>
  <si>
    <t>Úspora času vo verejnej osobnej doprave</t>
  </si>
  <si>
    <t>Počet ústredných orgánov štátnej správy s novo vytvorenými a/alebo posilnenými analytickými jednotkami</t>
  </si>
  <si>
    <t>Počet zamestnancov, ktorí pracovali v novo zavedených a/lebo posilnených analytických jednotkách dva roky po ich vzniku</t>
  </si>
  <si>
    <t>Počet prepravených cestujúcich vo verejnej železničnej osobnej doprave</t>
  </si>
  <si>
    <t>Počet podporených ústredných orgánov štátnej správy s efektívnym riadením ľudských zdrojov</t>
  </si>
  <si>
    <t>Zavedený funkčný systém RIA</t>
  </si>
  <si>
    <t>Počet subjektov so zavedenými alebo zlepšenými systémami merania spokojnosti klientov</t>
  </si>
  <si>
    <t>Počet organizácií, ktoré získali podporu a zaviedli systém riadenia kvality</t>
  </si>
  <si>
    <t>Počet okresných úradov, ktoré implementovali inovované procesy</t>
  </si>
  <si>
    <t>Počet vyškolených zamestnancov, ktorí získali kompetencie v oblasti inovovaných procesov (s certifikátom)</t>
  </si>
  <si>
    <t>Čas trvania zásahu pri mimoriadnej udalosti ovplyvnenej zmenou klímy</t>
  </si>
  <si>
    <t>min</t>
  </si>
  <si>
    <t>Objem udržanej existujúcej produkcie násad</t>
  </si>
  <si>
    <t>Objem udržanej existujúcej akvakultúrnej produkcie</t>
  </si>
  <si>
    <t>Zmena v objeme produkcie násad</t>
  </si>
  <si>
    <t>Zmena v objeme produkcie spracovania produktov rybolovu a akvakultúry</t>
  </si>
  <si>
    <t>Zmena v hodnote produkcie spracovania produktov rybolovu a akvakultúry</t>
  </si>
  <si>
    <t>tis. EUR</t>
  </si>
  <si>
    <t>Podporené partnerstvá v oblasti vzdelávania (vrátane celoživotného vzdelávania)</t>
  </si>
  <si>
    <t>Počet spoločne vyvinutých hlavných produktov a služieb týkajúcich sa predškolského a školského vzdelávania</t>
  </si>
  <si>
    <t>Počet vzdelávacích inštitúcií priamo zapojených do spolupráce zameranej  na predškolské a školské vzdelávanie</t>
  </si>
  <si>
    <t>Počet účastníkov  cezhraničných programov spoločného vzdelávania a odbornej prípravy na podporu zamestnanosti mladých ľudí, možností vzdelávania a vyššieho odborného vzdelávania</t>
  </si>
  <si>
    <t>Počet organizácií/subjektov, ktoré sa podieľajú na rozvoji kultúrneho a prírodného dedičstva (P)</t>
  </si>
  <si>
    <t>Počet spoločne vyvinutých hlavných produktov a služieb vzťahujúcich sa na rozvoj prírodného a kultúrneho dedičstva (P)</t>
  </si>
  <si>
    <t>Počet organizácií/subjektov, ktoré sa podieľajú na rozvoji zelených infraštruktúr (P)</t>
  </si>
  <si>
    <t>Počet spoločne vyvinutých hlavných produktov a služieb týkajúcich sa ekologických sietí a zelených infraštruktúr (P)</t>
  </si>
  <si>
    <t>Počet organizácií/subjektov, ktoré sa podieľajú na rozvoji ekologicky priaznivých a nízkouhlíkových dopravných systémov (P)</t>
  </si>
  <si>
    <t>Počet spoločne vyvinutých hlavných produktov a služieb týkajúcich sa ekologických a nízkouhlíkových dopravných systémov (P)</t>
  </si>
  <si>
    <t>Počet účastníkov zapojených do spoločných školiacich schém (P)</t>
  </si>
  <si>
    <t>Počet organizácií/subjektov, ktoré sa podieľajú na spolupráci súvisiacej s inováciami (P)</t>
  </si>
  <si>
    <t>Počet spoločne vyvinutých hlavných produktov  a služieb týkajúcich sa výskumu a inovácií(P)</t>
  </si>
  <si>
    <t>Počet účastníkov zapojených do schém spoločného vzdelávania vo vzťahu k  výskumu a inováciám (P)</t>
  </si>
  <si>
    <t>Počet vybudovaných výskumných zariadení (P)</t>
  </si>
  <si>
    <t>Počet organizácií/subjektov, ktoré sa podieľajú na spolupráci medzi inštitúciami (P)</t>
  </si>
  <si>
    <t>Počet spoločne vyvinutých hlavných produktov a služieb súvisiacich so spoluprácou medzi inštitúciami, integrovanými rámcami a nástrojmi plánovania (P)</t>
  </si>
  <si>
    <t>Počet zazmluvnených a úspešne ukončených projektov (P)</t>
  </si>
  <si>
    <t>Počet povinných informačných podujatí pre prijímateľov pri začatí projektu (P)</t>
  </si>
  <si>
    <t>Vytvorené spoločné prvky systému vzdelávania aplikované v cezhraničnom regióne</t>
  </si>
  <si>
    <t>Spoločné nástroje na podporu odborného vzdelávania v cezhraničnom regióne</t>
  </si>
  <si>
    <t>Podporené partnerstvá zamerané na posilnenie regionálnych inovačných systémov</t>
  </si>
  <si>
    <t>Zhodnotené objekty kultúrneho a prírodného dedičstva</t>
  </si>
  <si>
    <t>Celková dĺžka novovybudovaných alebo zmodernizovaných cyklistických ciest a turistických chodníkov</t>
  </si>
  <si>
    <t>Vytvorené ucelené produkty zhodnocujúce kultúrne a prírodné dedičstvo</t>
  </si>
  <si>
    <t>Systémové nástroje na zvýšenie efektívnosti ochrany prírody a biodiverzity</t>
  </si>
  <si>
    <t>Zavedené ekostabilizačné prvky v krajine</t>
  </si>
  <si>
    <t>Partneri aktívne zapojení do spoločných aktivít</t>
  </si>
  <si>
    <t>Vykonané štúdie a hodnotenia</t>
  </si>
  <si>
    <t>Počet zamestnancov, ktorých platy sú spolufinancované z technickej pomoci</t>
  </si>
  <si>
    <t>Ročná spotreba primárnej energie v bytových domoch</t>
  </si>
  <si>
    <t>kWh/rok</t>
  </si>
  <si>
    <t>Počet zdravotníckych pracovníkov v etablovaných CIZS</t>
  </si>
  <si>
    <t>Revitalizované otvorené priestranstvá vnútroblokov mimo UMR</t>
  </si>
  <si>
    <t>m2</t>
  </si>
  <si>
    <t>Počet renovovaných verejných budov</t>
  </si>
  <si>
    <t>Kapacita podporených zariadení výkonu opatrení sociálnoprávnej ochrany detí a sociálnej kurately</t>
  </si>
  <si>
    <t>Miesto vo výkone opatrení sociálnoprávnej ochrany detí a sociálnej kurately</t>
  </si>
  <si>
    <t>Kapacita podporených zariadení sociálnych služieb</t>
  </si>
  <si>
    <t>Miesto v sociálnych službách</t>
  </si>
  <si>
    <t>Počet účastníkov inkubačnej a akceleračnej schémy</t>
  </si>
  <si>
    <t>Počet transformovaných zariadení sociálnych služieb vďaka podpore</t>
  </si>
  <si>
    <t>Kapacita transformovaných sociálnych služieb</t>
  </si>
  <si>
    <t>Počet zariadení sociálnych služieb na komunitnej úrovni, ktoré vzniknú vďaka podpore</t>
  </si>
  <si>
    <t>Počet prestupných uzlov</t>
  </si>
  <si>
    <t>Priemerný počet refundovaných AK</t>
  </si>
  <si>
    <t>Počet podporených MAS</t>
  </si>
  <si>
    <t>Počet zavedených opatrení na zníženie hluku</t>
  </si>
  <si>
    <t>Počet podporených SOŠ, ŠH, SPV, SOP (nie COVP)</t>
  </si>
  <si>
    <t>Počet podporených učební</t>
  </si>
  <si>
    <t>Počet podporených základných škôl</t>
  </si>
  <si>
    <t>Počet podporených materských škôl</t>
  </si>
  <si>
    <t>Podlahová plocha nových verejných budov</t>
  </si>
  <si>
    <t>Podlahová plocha renovovaných verejných budov</t>
  </si>
  <si>
    <t>Počet nových verejných budov</t>
  </si>
  <si>
    <t>Kapacita podporených zariadení starostivosti o deti do troch rokov veku</t>
  </si>
  <si>
    <t>Miesto v zariadení starostlivosti o deti do troch rokov veku</t>
  </si>
  <si>
    <t>Počet zavedených parkovacích systémov</t>
  </si>
  <si>
    <t>Počet nahradených autobusov v mestskej a prímestskej doprave</t>
  </si>
  <si>
    <t>Počet vyškolených účastníkov v rámci centrálneho systému vzdelávania</t>
  </si>
  <si>
    <t>Počet užívateľov IS</t>
  </si>
  <si>
    <t>Počet implementovaných elektronických služieb dostupných online</t>
  </si>
  <si>
    <t>Počet implementovaných princípov e-Kohézie</t>
  </si>
  <si>
    <t>Počet vypracovaných materiálov</t>
  </si>
  <si>
    <t>Počet zavedených opatrení na boj proti korupcii a podvodom</t>
  </si>
  <si>
    <t>Počet zrealizovaných podujatí</t>
  </si>
  <si>
    <t>Počet vyškolených účastníkov špecifických školení a kurzov</t>
  </si>
  <si>
    <t>Počet zrealizovaných informačných aktivít</t>
  </si>
  <si>
    <t>Počet zrealizovaných informačných kampaní</t>
  </si>
  <si>
    <t>Zníženie ročnej spotreby primárnej energie v renovovaných podnikoch</t>
  </si>
  <si>
    <t>Počet zrekonštruovaných podnikov, ktorým sa poskytuje podpora</t>
  </si>
  <si>
    <t>podniky</t>
  </si>
  <si>
    <t>Počet postavených podnikov, ktorým sa poskytuje podpora</t>
  </si>
  <si>
    <t>Odhadované ročné zníženie emisií skleníkových plynov pri renovovaných budovách</t>
  </si>
  <si>
    <t>tony CO2 eq</t>
  </si>
  <si>
    <t>Zníženie ročnej spotreby primárnej energie v renovovaných verejných budovách</t>
  </si>
  <si>
    <t>Počet renovovaných domácností so zlepšenou klasifikáciou podľa spotreby energie</t>
  </si>
  <si>
    <t>Domácnosti</t>
  </si>
  <si>
    <t>Počet absolvovaných školení, kurzov, seminárov v priemere na 1 zamestnanca</t>
  </si>
  <si>
    <t>Počet zmodernizovaných verejných prístavov na sieti TEN-T CORE</t>
  </si>
  <si>
    <t>Počet nových mobilných prostriedkov dráhovej mestskej hromadnej dopravy (električky, trolejbusy) vhodných tiež pre cestujúcich s obmedzenou mobilitou</t>
  </si>
  <si>
    <t>Zvýšená kapacita výroby tepla z obnoviteľných zdrojov</t>
  </si>
  <si>
    <t>MWt</t>
  </si>
  <si>
    <t>Zvýšená kapacita výroby elektriny z obnoviteľných zdrojov</t>
  </si>
  <si>
    <t>MWe</t>
  </si>
  <si>
    <t>Zníženie konečnej spotreby energie vo verejných budovách</t>
  </si>
  <si>
    <t>Úspora PEZ v podniku</t>
  </si>
  <si>
    <t>MWh/rok</t>
  </si>
  <si>
    <t>Predpokladaná úspora PEZ v podniku podľa energetického auditu</t>
  </si>
  <si>
    <t>Podlahová plocha budov obnovených nad rámec minimálnych požiadaviek</t>
  </si>
  <si>
    <t>Počet zrealizovaných hodnotení, analýz a štúdií</t>
  </si>
  <si>
    <t>Počet verejných budov na úrovni nízkoenergetickej alebo ultranízkoenergetickej alebo s takmer nulovou potrebou energie</t>
  </si>
  <si>
    <t>Počet regionálnych a lokálnych nízkouhlíkových stratégií</t>
  </si>
  <si>
    <t>Počet podporených zariadení stredných a veľkých stacionárnych zdrojov znečisťovania ovzdušia za účelom zníženia emisií</t>
  </si>
  <si>
    <t>Inštalovaný výkon nízkoemisných zariadení nahradzujúcich zastarané spaľovacie zariadenia na výrobu tepla na vykurovanie</t>
  </si>
  <si>
    <t>Počet zmodernizovaných akútnych všeobecných nemocníc</t>
  </si>
  <si>
    <t>Počet zrealizovaných vzdelávacích aktivít</t>
  </si>
  <si>
    <t>Počet nových služieb a prvkov verejnej infraštruktúry</t>
  </si>
  <si>
    <t>Kapacita na zadržanie dažďovej vody v sídlach</t>
  </si>
  <si>
    <t>m3</t>
  </si>
  <si>
    <t>Počet vybudovaných prvkov zelenej infraštruktúry</t>
  </si>
  <si>
    <t>Počet aktivít na podporu dopytu</t>
  </si>
  <si>
    <t>Počet vybudovaných kreatívnych centier</t>
  </si>
  <si>
    <t>Počet vytvorených podnikateľských inkubátorov pri COVP</t>
  </si>
  <si>
    <t>Počet podporených COVP</t>
  </si>
  <si>
    <t>Počet vytvorených centier integrovanej zdravotnej starostlivosti</t>
  </si>
  <si>
    <t>Počet zariadení starostlivosti o deti do troch rokov veku</t>
  </si>
  <si>
    <t>Počet podporených zariadení výkonu opatrení sociálnoprávnej ochrany detí a sociálnej kurately</t>
  </si>
  <si>
    <t>Počet zavedených informačných systémov</t>
  </si>
  <si>
    <t>Počet vybudovaných a modernizovaných integrovaných zastávok</t>
  </si>
  <si>
    <t>Počet vytvorených prvkov doplnkovej cyklistickej infraštruktúry</t>
  </si>
  <si>
    <t>Dĺžka nových úsekov cyklistických komunikácií</t>
  </si>
  <si>
    <t>Počet dodatočných centrálne využitých podporných systémov vnútornej správy v rámci ISVS (ako služieb v cloude SaaS)</t>
  </si>
  <si>
    <t>Dodatočný počet úsekov verejnej správy, v ktorých je rozhodovanie podporované analytickými systémami (napríklad pre analýzu rizík)</t>
  </si>
  <si>
    <t>Počet nových optimalizovaných úsekov verejnej správy</t>
  </si>
  <si>
    <t>Zvýšenie používania nástrojov asistovaného života</t>
  </si>
  <si>
    <t>Zvýšenie používania elektronických služieb znevýhodnenými skupinami</t>
  </si>
  <si>
    <t>Počet nových datasetov publikovaných vo formáte s vysokým potenciálom na znovupoužitie</t>
  </si>
  <si>
    <t>Počet vypracovaných materiálov (hodnotení, analýz, štúdií, a pod.)</t>
  </si>
  <si>
    <t>Počet nových cezhraničných služieb pre občanov</t>
  </si>
  <si>
    <t>Počet kontrol na mieste</t>
  </si>
  <si>
    <t>Počet nových zjednodušených životných situácií pre občanov, realizovaných kombináciou elektronických služieb</t>
  </si>
  <si>
    <t>Počet zamestnancov RO/SORO zapojených do vzdelávacích aktivít</t>
  </si>
  <si>
    <t>Počet nových cezhraničných služieb pre podnikateľov</t>
  </si>
  <si>
    <t>Počet zapojených žiadateľov/prijímateľov/partnerov do vzdelávacích aktivít</t>
  </si>
  <si>
    <t>Počet nových zjednodušených životných situácií pre podnikateľov, realizovaných kombináciou elektronických služieb</t>
  </si>
  <si>
    <t>Počet podporených učebných odborov k novovytvoreniu alebo ich inovácii za účelom zavedenia prvkov duálneho systému vzdelávania a výkonu praxe u zamestnávateľa</t>
  </si>
  <si>
    <t>Počet nových inovatívnych aplikácií nasadených MSP (open data, language resources, ... )</t>
  </si>
  <si>
    <t>Počet podporených komunitných centier</t>
  </si>
  <si>
    <t>Počet nových MSP využívajúcich zdieľané služby verejnej správy</t>
  </si>
  <si>
    <t>Dodatočný počet bielych miest pokrytých širokopásmovým internetom</t>
  </si>
  <si>
    <t>Počet Rómov zamestnaných v oblasti poskytovania zdravotno – výchovnej osvety, prevencie a poradenstva</t>
  </si>
  <si>
    <t>Počet zamestnancov v oblasti poskytovania zdravotno – výchovnej osvety, prevencie a poradenstva</t>
  </si>
  <si>
    <t>Počet materských škôl zapojených do aktivít zameraných na podporu inkluzívneho vzdelávania</t>
  </si>
  <si>
    <t>Počet Rómov zamestnaných vo výchovno-vzdelávacom procese a v oblasti poskytovania sociálnych služieb</t>
  </si>
  <si>
    <t>Počet zamestnancov vo výchovno-vzdelávacom procese a v oblasti poskytovania sociálnych služieb</t>
  </si>
  <si>
    <t>Počet vytvorených štandardných postupov pre výkon prevencie</t>
  </si>
  <si>
    <t>Počet vytvorených štandardných klinických postupov</t>
  </si>
  <si>
    <t>Počet podporovaných kapacít nových, inovatívnych služieb alebo opatrení na komunitnej úrovni, v domácom prostredí, otvorenom prostredí alebo náhradnom prostredí</t>
  </si>
  <si>
    <t>Počet účastníkov ohrozených diskrimináciou zapojených do vzdelávania alebo využívajúcich poradenstvo v oblasti prevencie a eliminácie diskriminácie</t>
  </si>
  <si>
    <t>Počet koordinačných porád, konferencií seminárov súvisiacich s OP</t>
  </si>
  <si>
    <t>Počet podporených zamestnávateľov/inštitúcií</t>
  </si>
  <si>
    <t>Počet aktivít zameraných na zvýšenie povedomia o právach osôb so zdravotným postihnutím</t>
  </si>
  <si>
    <t>Neaktívni mladí do 29 rokov</t>
  </si>
  <si>
    <t>Počet odstránených kritických nehodových lokalít a kolíznych bodov na cestách I. triedy</t>
  </si>
  <si>
    <t>Počet vykonávateľov služieb a opatrení na účely sociálneho začleňovania</t>
  </si>
  <si>
    <t>Dĺžka železničných tratí (mimo TEN-T CORE) so zavedeným systémom ERTMS</t>
  </si>
  <si>
    <t>Počet vypracovaných nových, inovatívnych, systémových opatrení</t>
  </si>
  <si>
    <t>Počet lokalít s odstránením environmentálnej záťaže spôsobenej prevádzkou železničnej dopravy</t>
  </si>
  <si>
    <t>Počet zapojených zamestnancov inštitúcií trhu práce</t>
  </si>
  <si>
    <t>Počet vypracovaných štúdií realizovateľnosti (v súvislosti s rozvojom prístavov a vodných ciest TEN-T CORE)</t>
  </si>
  <si>
    <t>Rodič starajúci sa o dieťa/deti do 3 rokov</t>
  </si>
  <si>
    <t>Počet účastníkov zapojených do vzdelávania zameraného na rodovú rovnosť</t>
  </si>
  <si>
    <t>Počet vybudovaných terminálov osobnej dopravy</t>
  </si>
  <si>
    <t>Počet podporených zariadení</t>
  </si>
  <si>
    <t>Počet obnovených vlakových súprav v železničnej verejnej osobnej doprave</t>
  </si>
  <si>
    <t>Osoby vo veku nad 50 rokov</t>
  </si>
  <si>
    <t>Dĺžka železničných tratí TEN-T CORE so zavedeným systémom ERTMS</t>
  </si>
  <si>
    <t>Osoby vo veku do 29 rokov</t>
  </si>
  <si>
    <t>Počet podnikov, ktoré dostávajú nefinančnú podporu v rámci tvorby nových obchodných modelov kreatívneho priemyslu</t>
  </si>
  <si>
    <t>Počet partnerstiev medzi zamestnávateľmi a poskytovateľmi CŽV</t>
  </si>
  <si>
    <t>Počet podnikov, ktoré dostávajú nefinančnú podporu v rámci podpory poskytovania informačných, poradenských a mentorských služieb pre rozvoj MSP</t>
  </si>
  <si>
    <t>Počet účastníkov s nízkym vzdelaním/nízkou kvalifikáciou zapojených do aktivít CŽV</t>
  </si>
  <si>
    <t>Počet MSP zapojených do programov EÚ</t>
  </si>
  <si>
    <t>Počet účastníkov zapojených do aktivít CŽV</t>
  </si>
  <si>
    <t>Počet podporených obchodných a podporných platforiem</t>
  </si>
  <si>
    <t>Počet účastí MSP na veľtrhoch a výstavách v zahraničí</t>
  </si>
  <si>
    <t>Počet podporených profesijne orientovaných bakalárskych programov</t>
  </si>
  <si>
    <t>Počet podporených MSP prevádzkovaných osobami zo znevýhodnených sociálnych skupín</t>
  </si>
  <si>
    <t>Počet škôl zapojených do aktivít zameraných na zvýšenie kvality pedagogických učiteľských študijných programov</t>
  </si>
  <si>
    <t>Počet novovytvorených MSP založených osobami zo znevýhodnených sociálnych skupín</t>
  </si>
  <si>
    <t>Počet študentov VŠ študujúcich v pedagogických učiteľských študijných programoch</t>
  </si>
  <si>
    <t>Počet podporených podnikov prostredníctvom poradenských centier pre MSP</t>
  </si>
  <si>
    <t>Počet študentov VŠ</t>
  </si>
  <si>
    <t>Počet podporených klastrových organizácií</t>
  </si>
  <si>
    <t>Počet účastníkov zapojených do aktivít zameraných na podporu duálneho systému vzdelávania a výkonu praxe u zamestnávateľa</t>
  </si>
  <si>
    <t>Počet účastníkov poradenských a vzdelávacích programov</t>
  </si>
  <si>
    <t>Počet pedagogických a odborných zamestnancov zapojených do aktivít na zvýšenie profesijných kompetencií</t>
  </si>
  <si>
    <t>Počet vzniknutých start-up a spin-off podnikov</t>
  </si>
  <si>
    <t>Počet podaných patentových prihlášok</t>
  </si>
  <si>
    <t>Počet škôl zapojených do aktivít zameraných na podporu inkluzívneho modelu vzdelávania</t>
  </si>
  <si>
    <t>Počet prihlášok registrácie práv duševného vlastníctva</t>
  </si>
  <si>
    <t>Počet účastníkov zapojených do aktivít zameraných na zlepšenie zručností a zvýšenie gramotnosti</t>
  </si>
  <si>
    <t>Počet zrekonštruovaných zariadení výskumnej infraštruktúry</t>
  </si>
  <si>
    <t>Počet rozhodcovských súdov a súdov, ktoré získali podporu na implementovanie nástrojov  alternatívne riešenie sporov</t>
  </si>
  <si>
    <t>Počet podporených výskumných inštitúcií spolupracujúcich s podnikmi</t>
  </si>
  <si>
    <t>Počet zamestnancov analytickej jednotky justície, ktorí boli vyškolení a absolvovali prax za účelom vykonávania analytických činností v oblasti justície</t>
  </si>
  <si>
    <t>Počet podporených výskumných inštitúcií</t>
  </si>
  <si>
    <t>Počet sudcov, ktorí sa zúčastnili vzdelávacích činností</t>
  </si>
  <si>
    <t>Počet projektov zameraných na zefektívnenie súdneho systému a zvýšenie vymáhateľnosti práva</t>
  </si>
  <si>
    <t>Počet súdov podporených na zavedenie nástrojov manažmentu kvality</t>
  </si>
  <si>
    <t>Počet podporených súdov na využívanie komunikačných a manažérskych nástrojov</t>
  </si>
  <si>
    <t>Počet zamestnancov (administratívneho, riadiaceho a podporného personálu) ktorí sa zúčastnili vzdelávacích činností</t>
  </si>
  <si>
    <t>Počet súdov, ktorých sudcovia sa zúčastnili vzdelávacích činností v oblasti konkurzného konania a obchodného práva</t>
  </si>
  <si>
    <t>Počet účastníkov vzdelávacích aktivít v oblasti sociálnych aspektov vo verejnom obstarávaní</t>
  </si>
  <si>
    <t>Počet subjektov, ktorých zamestnanci sa zúčastnili na školeniach v oblasti sociálnych aspektov vo verejnom obstarávaní</t>
  </si>
  <si>
    <t>Počet účastníkov vzdelávacích aktivít v oblasti zeleného verejného obstarávania</t>
  </si>
  <si>
    <t>Počet subjektov, ktorých zamestnanci sa zúčastnili na školeniach v oblasti zeleného verejného obstarávania</t>
  </si>
  <si>
    <t>Počet ústredných orgánov štátnej správy, ktoré získali podporu na zavedenie a / alebo posilnenie analytických jednotiek</t>
  </si>
  <si>
    <t>Počet zamestnancov v analytických jednotkách v orgánoch štátnej správy na začiatku podpory</t>
  </si>
  <si>
    <t>Počet ústredných orgánov štátnej správy, ktoré získali podporu na zefektívnenie riadenia ľudských zdrojov vo VS</t>
  </si>
  <si>
    <t>Počet ústredných orgánov štátnej správy s legislatívnou alebo právnou právomocou ktoré získali podporu na zavedenie procesu RIA</t>
  </si>
  <si>
    <t>Počet subjektov, ktoré získali podporu na zavedenie a/alebo zlepšenie systémov merania spokojnosti klientov</t>
  </si>
  <si>
    <t>Počet organizácií regionálnych sietí zapojených do poskytovania poradenstva o EŠIF</t>
  </si>
  <si>
    <t>Počet podporených klientskych centier poskytujúcich pro-klientsky orientované služby FO a PO</t>
  </si>
  <si>
    <t>Počet organizácií, ktoré získali podporu na  zavedenie systémov riadenia kvality</t>
  </si>
  <si>
    <t>Počet okresných úradov zapojených do implementovania inovovaných procesov</t>
  </si>
  <si>
    <t>Počet zamestnancov zapojených do vzdelávania v oblasti inovovaných procesov</t>
  </si>
  <si>
    <t>Počet zrealizovaných hodnotení, analýz a štúdií</t>
  </si>
  <si>
    <t>Počet opatrení pre zníženie administratívnej záťaže</t>
  </si>
  <si>
    <t>Počet administratívnych kapacít financovaných z technickej pomoci</t>
  </si>
  <si>
    <t>Zvýšenie inštalovaného výkonu zariadení na výrobu elektriny a tepla vysoko účinnou kombinovanou výrobou založenou na dopyte po využiteľnom teple</t>
  </si>
  <si>
    <t>Množstvo tepla vyrobeného vysoko účinnou kombinovanou výrobou založenou na dopyte po využiteľnom teple</t>
  </si>
  <si>
    <t>Úspora PEZ v systémoch centralizovaného zásobovania teplom</t>
  </si>
  <si>
    <t>Počet systémov centralizovaného zásobovania teplom s vyššou účinnosťou</t>
  </si>
  <si>
    <t>Počet zavedených systémov energetického manažérstva</t>
  </si>
  <si>
    <t>Počet zavedených systémov kontinuálneho zvyšovania informovanosti</t>
  </si>
  <si>
    <t>Počet podnikov s registrovaným EMAS a zavedeným systémom environmentálneho manažérstva</t>
  </si>
  <si>
    <t>Počet zavedených systémov merania a riadenia</t>
  </si>
  <si>
    <t>Počet energetických auditov</t>
  </si>
  <si>
    <t>Počet opatrení energetickej efektívnosti realizovaných v podnikoch</t>
  </si>
  <si>
    <t>Počet malých zariadení na využívanie OZE</t>
  </si>
  <si>
    <t>Počet vytvorených špecializovaných záchranných modulov</t>
  </si>
  <si>
    <t>Počet subjektov so zlepšeným vybavením intervenčnými kapacitami.</t>
  </si>
  <si>
    <t>Plocha hydrogeologicky preskúmaného územia</t>
  </si>
  <si>
    <t>Plocha preskúmaného zosuvného územia</t>
  </si>
  <si>
    <t>Počet systémov včasného varovania</t>
  </si>
  <si>
    <t>Počet vytvorených modelov vývoja mimoriadnych udalostí ovplyvnených zmenou klímy</t>
  </si>
  <si>
    <t>Počet novovytvorených metodík pre hodnotenie investičných rizík spojených s nepriaznivými dôsledkami zmeny klímy</t>
  </si>
  <si>
    <t>Počet aktualizovaných alebo novovytvorených plánovacích podkladov manažmentu povodňových rizík (na úrovni SR)</t>
  </si>
  <si>
    <t>Počet realizovaných vodozádržných opatrení</t>
  </si>
  <si>
    <t>Plocha monitorovaných environmentálnych záťaží</t>
  </si>
  <si>
    <t>Plocha preskúmaných environmentálnych záťaží</t>
  </si>
  <si>
    <t>Počet aplikovaných modulov NEIS podľa požiadaviek na informovanie verejnosti a reportingových povinností</t>
  </si>
  <si>
    <t>Počet novo zaradených monitorovaných lokalít</t>
  </si>
  <si>
    <t>Počet realizovaných prvkov zelenej infraštruktúry</t>
  </si>
  <si>
    <t>Počet opatrení na zabezpečenie spojitosti vodných tokov a odstraňovanie bariér vo vodných tokoch</t>
  </si>
  <si>
    <t>Vybudovaný jednotný environmentálny monitorovací a informačný systém v odpadovom hospodárstve</t>
  </si>
  <si>
    <t>Zvýšená kapacita pre zhodnocovanie odpadov</t>
  </si>
  <si>
    <t>Zvýšená kapacita pre triedenie komunálnych odpadov</t>
  </si>
  <si>
    <t>Účastníci, ktorí sú šesť mesiacov po odchode samostatne zárobkovo činní</t>
  </si>
  <si>
    <t>Účastníci, ktorí sú šesť mesiacov po odchode zamestnaní</t>
  </si>
  <si>
    <t>Neaktívni účastníci, ktorí nie sú v procese vzdelávania alebo odbornej prípravy, ktorí sú v čase odchodu zapojení do procesu vzdelávania/odbornej prípravy, získavania kvalifikácie alebo sú zamestnaní vrátane samostatne zárobkovo činných</t>
  </si>
  <si>
    <t>Zmena v objeme produkcie akvakultúry</t>
  </si>
  <si>
    <t>Neaktívni účastníci, ktorí nie sú v procese vzdelávania alebo odbornej prípravy a ktorým  bolo v čase odchodu ponúknuté zamestnanie, ďalšie vzdelávanie, učňovská príprava alebo stáž</t>
  </si>
  <si>
    <t>Zmena v hodnote produkcie akvakultúry</t>
  </si>
  <si>
    <t>Neaktívni účastníci, ktorí nie sú v procese vzdelávania alebo odbornej prípravy a ktorí dokončia intervenciu podporovanú z prostriedkov vyčlenených na iniciatívu na podporu zamestnanosti mladých ľudí</t>
  </si>
  <si>
    <t>Zmena v čistom zisku</t>
  </si>
  <si>
    <t>Účastníci, ktorí sú v čase odchodu zamestnaní, a to aj samostatne zárobkovo činní</t>
  </si>
  <si>
    <t>Zmena v objeme produkcie v recirkulačných systémoch</t>
  </si>
  <si>
    <t>Počet výskumných inštitúcií zúčastňujúcich sa na cezhraničných, medzinárodných alebo medziregionálnych výskumných projektoch</t>
  </si>
  <si>
    <t>Vytvorené alebo obnovené otvorené priestranstvá v mestských oblastiach</t>
  </si>
  <si>
    <t>Odhadované ročné zníženie emisií skleníkových plynov</t>
  </si>
  <si>
    <t>t ekviv. CO2</t>
  </si>
  <si>
    <t>Zníženie ročnej spotreby primárnej energie vo verejných budovách  </t>
  </si>
  <si>
    <t>Zvýšená kapacita výroby energie z obnoviteľných zdrojov</t>
  </si>
  <si>
    <t>Počet podnikov, ktoré dostávajú podporu s cieľom predstaviť výrobky, ktoré sú pre firmu nové</t>
  </si>
  <si>
    <t>Počet podnikov spolupracujúcich s výskumnými inštitúciami</t>
  </si>
  <si>
    <t>Počet výskumných pracovníkov pracujúcich v zrekonštruovaných zariadeniach výskumnej infraštruktúry</t>
  </si>
  <si>
    <t>Plocha biotopov podporených s cieľom dosiahnuť lepší stav ich ochrany</t>
  </si>
  <si>
    <t>Počet projektov, ktoré úplne alebo čiastočne zrealizovali sociálni partneri alebo mimovládne organizácie</t>
  </si>
  <si>
    <t>Počet obyvateľov využívajúcich opatrenia protipovodňovej ochrany</t>
  </si>
  <si>
    <t>Zvýšená kapacita recyklácie odpadu</t>
  </si>
  <si>
    <t>Celková dĺžka nových alebo zmodernizovaných tratí pre električky alebo metro</t>
  </si>
  <si>
    <t>Celková dĺžka rekonštruovaných alebo zrenovovaných železničných tratí</t>
  </si>
  <si>
    <t>Ďalšie domácnosti so širokopásmovým prístupom s rýchlosťou najmenej 30 Mbps</t>
  </si>
  <si>
    <t>Počet návštev/rok</t>
  </si>
  <si>
    <t>Osoby so základným (ISCED 1) alebo nižším sekundárnym (ISCED 2) vzdelaním</t>
  </si>
  <si>
    <t>Súkromné investície zodpovedajúce verejnej podpore pre podniky (iné ako granty)</t>
  </si>
  <si>
    <t>Súkromné investície zodpovedajúce verejnej podpore pre podniky (granty)</t>
  </si>
  <si>
    <t>Počet podporených nových podnikov</t>
  </si>
  <si>
    <t>Zamestnané osoby vrátane samostatne zárobkovo činných osôb</t>
  </si>
  <si>
    <t>Počet podnikov, ktoré dostávajú nefinančnú podporu</t>
  </si>
  <si>
    <t>Počet podnikov, ktoré dostávajú finančnú podporu inú ako granty</t>
  </si>
  <si>
    <t>Počet podnikov, ktoré dostávajú granty</t>
  </si>
  <si>
    <t>Dlhodobo nezamestnané osoby</t>
  </si>
  <si>
    <t>Nezamestnané osoby vrátane dlhodobo nezamestnaných</t>
  </si>
  <si>
    <t>P0904</t>
  </si>
  <si>
    <t>Počet prístupových bodov pre bezplatné WiFi pripojenie na verejných miestach</t>
  </si>
  <si>
    <t>P0903</t>
  </si>
  <si>
    <t>Počet obstaraných nových dráhových diagnostických vozidiel</t>
  </si>
  <si>
    <t>P0902</t>
  </si>
  <si>
    <t>Počet úspešných podporených účastí zo SR v ERA</t>
  </si>
  <si>
    <t>P0901</t>
  </si>
  <si>
    <t>Počet registrácií látok udelených ECHA</t>
  </si>
  <si>
    <t>P0900</t>
  </si>
  <si>
    <t>Počet zrealizovaných MSP testov</t>
  </si>
  <si>
    <t>P0899</t>
  </si>
  <si>
    <t>Počet subjektov, ktoré vytvorením produktu prispejú po ukončení projektu k realizácii opatrenia v oblasti prevencie a eliminácie diskriminácie</t>
  </si>
  <si>
    <t>P0898</t>
  </si>
  <si>
    <t>Počet výskumných inštitúcií zapojených do medzinárodných sietí</t>
  </si>
  <si>
    <t>P0897</t>
  </si>
  <si>
    <t>Počet podporených prípadov nových technológií a vynálezov</t>
  </si>
  <si>
    <t>P0896</t>
  </si>
  <si>
    <t>Počet novovybudovaných bytových jednotiek pre MRK prostredníctvom svojpomocnej výstavby</t>
  </si>
  <si>
    <t>bytová jednotka</t>
  </si>
  <si>
    <t>P0895</t>
  </si>
  <si>
    <t>Počet novovybudovaných bytových jednotiek pre MRK na zabezpečenie nájomného bývania</t>
  </si>
  <si>
    <t>P0894</t>
  </si>
  <si>
    <t>Počet miest prvého kontaktu pri poskytovaní služieb verejnej správy</t>
  </si>
  <si>
    <t>P0893</t>
  </si>
  <si>
    <t>Počet novovytvorených a/alebo posilnených subjektov VS poskytujúcich právnu pomoc</t>
  </si>
  <si>
    <t>P0892</t>
  </si>
  <si>
    <t>Počet analytických a koncepčných materiálov vypracovaných za účelom  podpory vzniku/rozvoja IT nástrojov vo VS</t>
  </si>
  <si>
    <t>P0891</t>
  </si>
  <si>
    <t>Počet podporených MNO za účelom participácie na  zavádzaní zmien v oblasti verejných politík</t>
  </si>
  <si>
    <t>P0890</t>
  </si>
  <si>
    <t>Počet  návrhov na legislatívne zmeny za účelom zefektívnenia VS</t>
  </si>
  <si>
    <t>P0889</t>
  </si>
  <si>
    <t>Počet navrhnutých opatrení zameraných  na zefektívnenie VS</t>
  </si>
  <si>
    <t>P0888</t>
  </si>
  <si>
    <t>Počet vytvorených multisektorových partnerstiev</t>
  </si>
  <si>
    <t>P0887</t>
  </si>
  <si>
    <t>Počet novovzniknutých platforiem zameraných na zvyšovanie kvality verejných politík</t>
  </si>
  <si>
    <t>P0886</t>
  </si>
  <si>
    <t>Počet zamestnancov z MRK poskytujúcich asistenčné služby</t>
  </si>
  <si>
    <t>P0885</t>
  </si>
  <si>
    <t>Počet zamestnancov poskytujúcich asistenčné služby</t>
  </si>
  <si>
    <t>P0884</t>
  </si>
  <si>
    <t>Počet obyvateľov MRK, ktorým sa zlepšili podmienky bývania prostredníctvom sanácie nelegálnych skládok</t>
  </si>
  <si>
    <t>P0883</t>
  </si>
  <si>
    <t>Počet obyvateľov MRK, ktorým sa zlepšili podmienky bývania prostredníctvom vybudovania zberného dvora</t>
  </si>
  <si>
    <t>P0882</t>
  </si>
  <si>
    <t>Počet účastí na  odborných a vzdelávacích podujatiach a stážach v zahraničí</t>
  </si>
  <si>
    <t>P0881</t>
  </si>
  <si>
    <t>Zabezpečenie prístupu verejnosti k informačno-poradenským službám poskytovaným v centre služieb pre MSP</t>
  </si>
  <si>
    <t>P0880</t>
  </si>
  <si>
    <t>Počet novovytvorených poradenských centier pre MSP a pre záujemcov o podnikanie</t>
  </si>
  <si>
    <t>P0879</t>
  </si>
  <si>
    <t>P0878</t>
  </si>
  <si>
    <t>Počet získaných certifikátov</t>
  </si>
  <si>
    <t>P0877</t>
  </si>
  <si>
    <t>Počet mediálnych kampaní</t>
  </si>
  <si>
    <t>P0876</t>
  </si>
  <si>
    <t>Počet mediálnych plánov a kreatívnych konceptov</t>
  </si>
  <si>
    <t>P0875</t>
  </si>
  <si>
    <t>Počet podujatí zorganizovaných na popularizáciu výskumu a vývoja v zahraničí</t>
  </si>
  <si>
    <t>P0874</t>
  </si>
  <si>
    <t>Počet zapojených partnerov do realizácie podujatí na popularizáciu výskumu a vývoja</t>
  </si>
  <si>
    <t>P0873</t>
  </si>
  <si>
    <t>Počet inovovaných obsahov expozícií</t>
  </si>
  <si>
    <t>P0872</t>
  </si>
  <si>
    <t>Počet vybudovaných expozícií</t>
  </si>
  <si>
    <t>P0871</t>
  </si>
  <si>
    <t>Počet návštevníkov zriadených centier na popularizáciu výskumu a vývoja</t>
  </si>
  <si>
    <t>P0870</t>
  </si>
  <si>
    <t>Počet obstaraných titulov</t>
  </si>
  <si>
    <t>P0869</t>
  </si>
  <si>
    <t>Počet novovytvorených pracovných miest obsadených osobami zo znevýhodnených sociálnych skupín</t>
  </si>
  <si>
    <t>P0868</t>
  </si>
  <si>
    <t>Úspora času v cestnej doprave na cestách II. a III. triedy</t>
  </si>
  <si>
    <t>P0867</t>
  </si>
  <si>
    <t>Počet podporených materských škôl materiálno-technickým vybavením</t>
  </si>
  <si>
    <t>P0866</t>
  </si>
  <si>
    <t>P0865</t>
  </si>
  <si>
    <t>Počet hodnotení, analýz a štúdií zrealizovaných v rámci projektu</t>
  </si>
  <si>
    <t>P0864</t>
  </si>
  <si>
    <t>Počet výskumných inštitúcií, ktoré dostávajú nefinančnú podporu</t>
  </si>
  <si>
    <t>P0863</t>
  </si>
  <si>
    <t>Počet účastníkov informačných aktivít</t>
  </si>
  <si>
    <t>P0862</t>
  </si>
  <si>
    <t>Počet univerzitných vedeckých parkov/výskumných centier zapojených do využívania cloudovej infraštruktúry</t>
  </si>
  <si>
    <t>P0861</t>
  </si>
  <si>
    <t>Počet výskumných úloh riešených v spolupráci so zahraničnou inštitúciou</t>
  </si>
  <si>
    <t>P0860</t>
  </si>
  <si>
    <t>Počet vedeckých pracovníkov, pracovníčok využívajúcich infraštruktúru a súvisiace služby pri riešení medzinárodných projektov/úloh</t>
  </si>
  <si>
    <t>P0859</t>
  </si>
  <si>
    <t>Počet upgradov hardvérovej infraštruktúry</t>
  </si>
  <si>
    <t>P0858</t>
  </si>
  <si>
    <t>P0857</t>
  </si>
  <si>
    <t>P0856</t>
  </si>
  <si>
    <t>P0855</t>
  </si>
  <si>
    <t>Počet dodaných prevádzkových/špeciálnych strojov, prístrojov, zariadení, techniky a náradia</t>
  </si>
  <si>
    <t>P0854</t>
  </si>
  <si>
    <t>Počet vytvorených PM na plný úväzok (počet)</t>
  </si>
  <si>
    <t>P0853</t>
  </si>
  <si>
    <t>Počet udržaných PM na plný úväzok (počet)</t>
  </si>
  <si>
    <t>P0852</t>
  </si>
  <si>
    <t>Množstvo dodaného interiérového vybavenia</t>
  </si>
  <si>
    <t>P0851</t>
  </si>
  <si>
    <t>Počet účastníkov zrealizovaných pracovných ciest</t>
  </si>
  <si>
    <t>P0850</t>
  </si>
  <si>
    <t>Počet dodaných expertných služieb</t>
  </si>
  <si>
    <t>P0849</t>
  </si>
  <si>
    <t>Počet dodaných informačných a telekomunikačných technológii</t>
  </si>
  <si>
    <t>P0848</t>
  </si>
  <si>
    <t>tis. ks</t>
  </si>
  <si>
    <t>P0846</t>
  </si>
  <si>
    <t>Počet zrealizovaných štúdií</t>
  </si>
  <si>
    <t>P0845</t>
  </si>
  <si>
    <t>Počet zrealizovaných hodnotení</t>
  </si>
  <si>
    <t>P0844</t>
  </si>
  <si>
    <t>Počet zrealizovaných správ o vykonávaní</t>
  </si>
  <si>
    <t>P0843</t>
  </si>
  <si>
    <t>Objem udržanej existujúcej produkcie spracovaných produktov rybolovu a  akvakultúry</t>
  </si>
  <si>
    <t>P0842</t>
  </si>
  <si>
    <t>P0841</t>
  </si>
  <si>
    <t>Miera revitalizovanej plochy</t>
  </si>
  <si>
    <t>P0840</t>
  </si>
  <si>
    <t>Počet dodaných informačných systémov</t>
  </si>
  <si>
    <t>P0838</t>
  </si>
  <si>
    <t>P0837</t>
  </si>
  <si>
    <t>P0836</t>
  </si>
  <si>
    <t>Počet zrealizovaných informačných a propagačných aktivít</t>
  </si>
  <si>
    <t>P0835</t>
  </si>
  <si>
    <t>Počet zrealizovaných informačných a propagačných kampaní</t>
  </si>
  <si>
    <t>P0834</t>
  </si>
  <si>
    <t>Počet zriadených webstránok</t>
  </si>
  <si>
    <t>P0833</t>
  </si>
  <si>
    <t>P0832</t>
  </si>
  <si>
    <t>Počet zrealizovaných prieskumov trhu a trhových štúdií</t>
  </si>
  <si>
    <t>P0831</t>
  </si>
  <si>
    <t>Počet zrealizovaných iniciatív</t>
  </si>
  <si>
    <t>P0830</t>
  </si>
  <si>
    <t>Počet účastníkov programov odbornej prípravy a výmeny personálu</t>
  </si>
  <si>
    <t>P0829</t>
  </si>
  <si>
    <t>Počet zrealizovaných programov odbornej prípravy a výmeny personálu</t>
  </si>
  <si>
    <t>P0828</t>
  </si>
  <si>
    <t>Počet zavedených systémov kontroly</t>
  </si>
  <si>
    <t>P0827</t>
  </si>
  <si>
    <t>Počet novovybavených existujúcich malých predajní</t>
  </si>
  <si>
    <t>P0826</t>
  </si>
  <si>
    <t>Počet zrealizovaných preventívnych opatrení - NATURA 2000</t>
  </si>
  <si>
    <t>P0825</t>
  </si>
  <si>
    <t>Počet zorganizovaných stretnutí</t>
  </si>
  <si>
    <t>P0824</t>
  </si>
  <si>
    <t>Počet neštátnych pracovníkov refundovaných z OP RH</t>
  </si>
  <si>
    <t>P0823</t>
  </si>
  <si>
    <t>Počet štátnych a verejných pracovníkov refundovaných z OP RH</t>
  </si>
  <si>
    <t>P0822</t>
  </si>
  <si>
    <t>Počet upravených existujúcich malých predajní</t>
  </si>
  <si>
    <t>P0821</t>
  </si>
  <si>
    <t>P0820</t>
  </si>
  <si>
    <t>P0819</t>
  </si>
  <si>
    <t>P0818</t>
  </si>
  <si>
    <t>P0817</t>
  </si>
  <si>
    <t>P0816</t>
  </si>
  <si>
    <t>P0815</t>
  </si>
  <si>
    <t>Počet novovybudovaných recirkulačných systémov</t>
  </si>
  <si>
    <t>P0814</t>
  </si>
  <si>
    <t>Počet obstaraných zariadení</t>
  </si>
  <si>
    <t>P0813</t>
  </si>
  <si>
    <t>Počet zrealizovaných preventívnych opatrení</t>
  </si>
  <si>
    <t>P0812</t>
  </si>
  <si>
    <t>Rozloha odbahnených vodných plôch</t>
  </si>
  <si>
    <t>P0811</t>
  </si>
  <si>
    <t>Počet odbahnených vodných plôch</t>
  </si>
  <si>
    <t>P0810</t>
  </si>
  <si>
    <t>Počet novovybudovaných a zriadených malých predajní</t>
  </si>
  <si>
    <t>P0809</t>
  </si>
  <si>
    <t>Počet vybudovaných bariér</t>
  </si>
  <si>
    <t>P0808</t>
  </si>
  <si>
    <t>Počet obstaraných dopravných prostriedkov</t>
  </si>
  <si>
    <t>P0807</t>
  </si>
  <si>
    <t>Počet zmodernizovaných strojov, prístrojov, zariadení, techniky a technológií</t>
  </si>
  <si>
    <t>P0806</t>
  </si>
  <si>
    <t>Počet obstaraných nových strojov, prístrojov, zariadení, techniky a technológií</t>
  </si>
  <si>
    <t>P0805</t>
  </si>
  <si>
    <t>Počet zrealizovaných stavebných investícií</t>
  </si>
  <si>
    <t>P0804</t>
  </si>
  <si>
    <t>Objem vybudovaných rybochovných zariadení na hospodársky chov rýb</t>
  </si>
  <si>
    <t>P0803</t>
  </si>
  <si>
    <t>Počet vybudovaných rybochovných zariadení na hospodársky chov rýb</t>
  </si>
  <si>
    <t>P0802</t>
  </si>
  <si>
    <t>Rozloha vybudovaných rybníkov na hospodársky chov rýb</t>
  </si>
  <si>
    <t>P0801</t>
  </si>
  <si>
    <t>Počet vybudovaných  rybníkov na hospodársky chov rýb</t>
  </si>
  <si>
    <t>P0776</t>
  </si>
  <si>
    <t>Počet obcí z MRK zapojených do aktivít programu  vysporiadavania pozemkov</t>
  </si>
  <si>
    <t>obec</t>
  </si>
  <si>
    <t>P0775</t>
  </si>
  <si>
    <t>Počet podporených zamestnávateľov/inštitúcií realizujúcich opatrenia na prevenciu a elimináciu diskriminácie</t>
  </si>
  <si>
    <t>P0774</t>
  </si>
  <si>
    <t>Úspora produkcie emisií CO2 (vplyvom elektrifikácie tratí)</t>
  </si>
  <si>
    <t>P0773</t>
  </si>
  <si>
    <t>Počet zapojených materských škôl</t>
  </si>
  <si>
    <t>P0772</t>
  </si>
  <si>
    <t>Počet udržaných pracovných miest</t>
  </si>
  <si>
    <t>P0771</t>
  </si>
  <si>
    <t>Počet zrealizovaných zasadnutí výborov, pracovných skupín a komisií</t>
  </si>
  <si>
    <t>P0770</t>
  </si>
  <si>
    <t>Počet zavedených propagačných aktivít</t>
  </si>
  <si>
    <t>P0769</t>
  </si>
  <si>
    <t>Počet vybudovaných prvkov upokojovania dopravy</t>
  </si>
  <si>
    <t>P0768</t>
  </si>
  <si>
    <t>Počet podporených internátov</t>
  </si>
  <si>
    <t>P0767</t>
  </si>
  <si>
    <t>Dĺžka vyhradených jazdných pruhov pre verejnú osobnú dopravu alebo MHD</t>
  </si>
  <si>
    <t>P0766</t>
  </si>
  <si>
    <t>Počet  obratísk cestnej verejnej osobnej dopravy</t>
  </si>
  <si>
    <t>P0765</t>
  </si>
  <si>
    <t>Počet hodnotení, analýz a štúdií</t>
  </si>
  <si>
    <t>P0764</t>
  </si>
  <si>
    <t>Počet osôb v rámci  podporených sociálnych služieb  terénnou formou a v rámci samostatne vykonávaných odborných činnostiach</t>
  </si>
  <si>
    <t>P0763</t>
  </si>
  <si>
    <t>Počet výskumných pracovníkov pracujúcich vo vybudovaných zariadeniach výskumnej infraštruktúry</t>
  </si>
  <si>
    <t>P0762</t>
  </si>
  <si>
    <t>Počet publikácií vytvorených v rámci projektu</t>
  </si>
  <si>
    <t>P0761</t>
  </si>
  <si>
    <t>Počet organizačných inovácií</t>
  </si>
  <si>
    <t>P0760</t>
  </si>
  <si>
    <t>Počet inovovaných procesov</t>
  </si>
  <si>
    <t>P0759</t>
  </si>
  <si>
    <t>Počet podporených areálov MŠ</t>
  </si>
  <si>
    <t>P0758</t>
  </si>
  <si>
    <t>Počet monitorovaných budov</t>
  </si>
  <si>
    <t>P0757</t>
  </si>
  <si>
    <t>Počet zakúpeného MTZ</t>
  </si>
  <si>
    <t>P0756</t>
  </si>
  <si>
    <t>Počet užívateľov informačných systémov v oblasti finančného riadenia, kontroly a auditu EŠIF</t>
  </si>
  <si>
    <t>P0755</t>
  </si>
  <si>
    <t>Počet vyvinutých, upravených, dodaných, alebo prevádzkovaných informačných systémov v oblasti finančného riadenia, kontroly a auditu EŠIF</t>
  </si>
  <si>
    <t>P0754</t>
  </si>
  <si>
    <t>Počet užívateľov informačných systémov pre monitorovanie EŠIF a ostatných systémov v oblasti koordinácie a strategického riadenia EŠIF</t>
  </si>
  <si>
    <t>P0753</t>
  </si>
  <si>
    <t>Počet vyvinutých, upravených a dodaných informačných systémov pre monitorovanie EŠIF a ostatných systémov v oblasti strategického riadenia a regulácie EŠIF</t>
  </si>
  <si>
    <t>P0752</t>
  </si>
  <si>
    <t>Počet vykonaných prieskumov, štatistík</t>
  </si>
  <si>
    <t>P0751</t>
  </si>
  <si>
    <t>Počet zrekonštruovaných zariadení</t>
  </si>
  <si>
    <t>P0750</t>
  </si>
  <si>
    <t>Počet vyvinutých, upravených, dodaných alebo prevádzkovaných informačných systémov</t>
  </si>
  <si>
    <t>P0749</t>
  </si>
  <si>
    <t>Počet dodaných informačných a komunikačných technológii</t>
  </si>
  <si>
    <t>P0748</t>
  </si>
  <si>
    <t>Počet ukončených auditov a kontrol</t>
  </si>
  <si>
    <t>P0747</t>
  </si>
  <si>
    <t>Počet zrealizovaných aktivít, alebo poskytnutých služieb</t>
  </si>
  <si>
    <t>P0746</t>
  </si>
  <si>
    <t>Počet subjektov EŠIF, ktoré získali certifikát manažérstva kvality</t>
  </si>
  <si>
    <t>P0745</t>
  </si>
  <si>
    <t>Počet pripravených AK pre riadenie, kontrolu a audit EŠIF</t>
  </si>
  <si>
    <t>P0744</t>
  </si>
  <si>
    <t>Počet školení zorganizovaných v rámci centrálneho systému vzdelávania</t>
  </si>
  <si>
    <t>P0743</t>
  </si>
  <si>
    <t>Počet zamestnancov, ktorí využívajú výsledky projektu</t>
  </si>
  <si>
    <t>P0742</t>
  </si>
  <si>
    <t>Počet pracovníkov zapojených do stratégie riadenia AK</t>
  </si>
  <si>
    <t>P0741</t>
  </si>
  <si>
    <t>Počet refundovaných hodín zamestnancov mimopracovného pomeru</t>
  </si>
  <si>
    <t>P0740</t>
  </si>
  <si>
    <t>Priemerný počet pracovníkov refundovaných z OP TP</t>
  </si>
  <si>
    <t>P0739</t>
  </si>
  <si>
    <t>Počet zavedených elektronických služieb, ktoré prispievajú k riešeniu životných situácií pre občanov</t>
  </si>
  <si>
    <t>P0738</t>
  </si>
  <si>
    <t>Počet zavedených elektronických služieb, ktoré prispievajú k riešeniu životných situácií pre podnikateľov</t>
  </si>
  <si>
    <t>P0737</t>
  </si>
  <si>
    <t>Počet nástrojov pre efektívny manažment a plánovanie sietí</t>
  </si>
  <si>
    <t>P0736</t>
  </si>
  <si>
    <t>Počet nových a/alebo technicky zhodnotených objektov (v rámci verejenej osobnej dopravy)</t>
  </si>
  <si>
    <t>P0735</t>
  </si>
  <si>
    <t>Počet nových a/alebo technicky zhodnotených objektov (na cestnej infraštruktúre)</t>
  </si>
  <si>
    <t>P0734</t>
  </si>
  <si>
    <t>Celková dĺžka nových alebo zmodernizovaných tratí pre trolejbusy</t>
  </si>
  <si>
    <t>P0732</t>
  </si>
  <si>
    <t>Počet vytvorených pracovných miest</t>
  </si>
  <si>
    <t>P0731</t>
  </si>
  <si>
    <t>Počet hospodárskych subjektov, ktoré využívajú elektronické nástroje VO</t>
  </si>
  <si>
    <t>P0730</t>
  </si>
  <si>
    <t>Počet zaregistrovaných subjektov v elektronickom kontraktačnom systéme</t>
  </si>
  <si>
    <t>P0729</t>
  </si>
  <si>
    <t>Počet osôb zapojených do vzdelávania</t>
  </si>
  <si>
    <t>P0728</t>
  </si>
  <si>
    <t>Zavedený funkčný systém hodnotenia dopadov na MSP – MSP test</t>
  </si>
  <si>
    <t>P0727</t>
  </si>
  <si>
    <t>Počet navrhnutých opatrení na zlepšenie podnikateľského prostredia</t>
  </si>
  <si>
    <t>P0726</t>
  </si>
  <si>
    <t>Počet zanalyzovaných legislatívnych noriem, metodických pokynov a usmernení</t>
  </si>
  <si>
    <t>P0725</t>
  </si>
  <si>
    <t>Počet analyzovaných informačných systémov subjektov VS</t>
  </si>
  <si>
    <t>P0724</t>
  </si>
  <si>
    <t>Počet zmapovaných a katalogizovaných podporných a administratívnych procesov</t>
  </si>
  <si>
    <t>P0723</t>
  </si>
  <si>
    <t>Počet subjektov, ktoré implementovali inovované procesy</t>
  </si>
  <si>
    <t>P0722</t>
  </si>
  <si>
    <t>Počet  úspešných absolventov vzdelávacich aktivít</t>
  </si>
  <si>
    <t>P0721</t>
  </si>
  <si>
    <t>Počet subjektov VS s novo vytvorenými a/alebo posilnenými analytickými jednotkami</t>
  </si>
  <si>
    <t>P0720</t>
  </si>
  <si>
    <t>Počet subjektov VS, ktoré získali podporu na zavedenie a / alebo posilnenie analytických jednotiek</t>
  </si>
  <si>
    <t>P0719</t>
  </si>
  <si>
    <t>Počet zavedených inovovaných procesov</t>
  </si>
  <si>
    <t>P0718</t>
  </si>
  <si>
    <t>Počet vyvinutých produktov a/alebo služieb vzťahujúcich sa na  vzdelávanie</t>
  </si>
  <si>
    <t>P0717</t>
  </si>
  <si>
    <t>Počet osôb cieľovej skupiny zapojených do projektu</t>
  </si>
  <si>
    <t>P0716</t>
  </si>
  <si>
    <t>Počet detí z MRK, ktoré navštevujú podporenú školskú infraštruktúru materských škôl</t>
  </si>
  <si>
    <t>P0715</t>
  </si>
  <si>
    <t>Počet vodných útvarov so zabezpečenou spojitosťou toku a habitatov</t>
  </si>
  <si>
    <t>P0713</t>
  </si>
  <si>
    <t>Zvýšený počet obyvateľov v osídlení MRK so zlepšenou dodávkou vody</t>
  </si>
  <si>
    <t>P0712</t>
  </si>
  <si>
    <t>Zvýšený počet obyvateľov so zlepšenou dodávkou pitnej vody</t>
  </si>
  <si>
    <t>P0711</t>
  </si>
  <si>
    <t>P0710</t>
  </si>
  <si>
    <t>P0709</t>
  </si>
  <si>
    <t>P0708</t>
  </si>
  <si>
    <t>Zvýšená kapacita zariadení na predchádzanie vzniku odpadov</t>
  </si>
  <si>
    <t>P0707</t>
  </si>
  <si>
    <t>P0706</t>
  </si>
  <si>
    <t>P0705</t>
  </si>
  <si>
    <t>P0704</t>
  </si>
  <si>
    <t>P0703</t>
  </si>
  <si>
    <t>P0702</t>
  </si>
  <si>
    <t>P0701</t>
  </si>
  <si>
    <t>P0700</t>
  </si>
  <si>
    <t>Zníženie ročnej spotreby primárnej energie vo verejných budovách</t>
  </si>
  <si>
    <t>P0699</t>
  </si>
  <si>
    <t>P0698</t>
  </si>
  <si>
    <t>P0697</t>
  </si>
  <si>
    <t>Zníženie ročnej spotreby primárnej energie v nových verejných budovách</t>
  </si>
  <si>
    <t>P0696</t>
  </si>
  <si>
    <t>Zníženie ročnej spotreby primárnej energie v novopostavených podnikoch</t>
  </si>
  <si>
    <t>P0695</t>
  </si>
  <si>
    <t>Zníženie produkcie emisií VOC</t>
  </si>
  <si>
    <t>Kg/rok</t>
  </si>
  <si>
    <t>P0694</t>
  </si>
  <si>
    <t>Zníženie produkcie emisií SO2</t>
  </si>
  <si>
    <t>P0693</t>
  </si>
  <si>
    <t>Zníženie produkcie emisií PM2,5</t>
  </si>
  <si>
    <t>P0692</t>
  </si>
  <si>
    <t>Zníženie produkcie emisií PM10</t>
  </si>
  <si>
    <t>P0691</t>
  </si>
  <si>
    <t>Zníženie produkcie emisií NOx</t>
  </si>
  <si>
    <t>P0690</t>
  </si>
  <si>
    <t>Zníženie produkcie emisií NH3</t>
  </si>
  <si>
    <t>P0689</t>
  </si>
  <si>
    <t>Zníženie potreby energie vo verejných budovách</t>
  </si>
  <si>
    <t>P0688</t>
  </si>
  <si>
    <t>Zníženie materiálnych škôd posilnením intervenčných kapacít</t>
  </si>
  <si>
    <t>P0687</t>
  </si>
  <si>
    <t>P0686</t>
  </si>
  <si>
    <t>P0685</t>
  </si>
  <si>
    <t>P0684</t>
  </si>
  <si>
    <t>P0683</t>
  </si>
  <si>
    <t>P0682</t>
  </si>
  <si>
    <t>Zabezpečenie prístupu verejnosti k informačno-poradenským službám IPC v rozsahu 40 hodín týždenne</t>
  </si>
  <si>
    <t>P0681</t>
  </si>
  <si>
    <t>P0680</t>
  </si>
  <si>
    <t>P0679</t>
  </si>
  <si>
    <t>P0677</t>
  </si>
  <si>
    <t>P0676</t>
  </si>
  <si>
    <t>P0675</t>
  </si>
  <si>
    <t>P0674</t>
  </si>
  <si>
    <t>P0673</t>
  </si>
  <si>
    <t>Úspora produkcie emisií PM10 (vplyvom modernizácie  tratí)</t>
  </si>
  <si>
    <t>P0672</t>
  </si>
  <si>
    <t>Úspora produkcie emisií PM10 (vplyvom modernizácie a výstavby verejného prístavu v Bratislave)</t>
  </si>
  <si>
    <t>P0671</t>
  </si>
  <si>
    <t>Úspora produkcie emisií PM10 (vplyvom intervencií do verejnej osobnej dopravy)</t>
  </si>
  <si>
    <t>P0670</t>
  </si>
  <si>
    <t>P0669</t>
  </si>
  <si>
    <t>P0668</t>
  </si>
  <si>
    <t>P0667</t>
  </si>
  <si>
    <t>P0666</t>
  </si>
  <si>
    <t>Úspora produkcie emisií NO2 (vplyvom modernizácie  tratí)</t>
  </si>
  <si>
    <t>P0665</t>
  </si>
  <si>
    <t>Úspora produkcie emisií NO2 (vplyvom modernizácie a výstavby verejného prístavu v Bratislave)</t>
  </si>
  <si>
    <t>P0664</t>
  </si>
  <si>
    <t>Úspora produkcie emisií NO2 (vplyvom intervencií do verejnej osobnej dopravy)</t>
  </si>
  <si>
    <t>P0663</t>
  </si>
  <si>
    <t>P0662</t>
  </si>
  <si>
    <t>Úspora produkcie emisií CO2 (vplyvom výstavby rýchlostných ciest)</t>
  </si>
  <si>
    <t>P0661</t>
  </si>
  <si>
    <t>Úspora produkcie emisií CO2 (vplyvom výstavby ciest I. triedy)</t>
  </si>
  <si>
    <t>P0660</t>
  </si>
  <si>
    <t>Úspora produkcie emisií CO2 (vplyvom modernizácie železničných tratí)</t>
  </si>
  <si>
    <t>P0659</t>
  </si>
  <si>
    <t>Úspora produkcie emisií CO2 (vplyvom modernizácie a výstavby verejného prístavu v Bratislave)</t>
  </si>
  <si>
    <t>P0658</t>
  </si>
  <si>
    <t>Úspora produkcie emisií CO2 (vplyvom intervencií do verejnej osobnej dopravy)</t>
  </si>
  <si>
    <t>P0657</t>
  </si>
  <si>
    <t>P0656</t>
  </si>
  <si>
    <t>Úspora PEZ v zariadeniach pre vysoko účinnú kombinovanú výrobu elektriny a tepla</t>
  </si>
  <si>
    <t>P0655</t>
  </si>
  <si>
    <t>P0654</t>
  </si>
  <si>
    <t>Úspora energie</t>
  </si>
  <si>
    <t>kWh/miestokm</t>
  </si>
  <si>
    <t>P0653</t>
  </si>
  <si>
    <t>Úspora času vo verejnej osobnej doprave (min.)</t>
  </si>
  <si>
    <t>P0652</t>
  </si>
  <si>
    <t>P0651</t>
  </si>
  <si>
    <t>Úspora času v železničnej doprave (na základnej sieti TEN-T)</t>
  </si>
  <si>
    <t>P0650</t>
  </si>
  <si>
    <t>Úspora času v železničnej doprave (mimo základnej siete TEN-T)</t>
  </si>
  <si>
    <t>P0649</t>
  </si>
  <si>
    <t>P0648</t>
  </si>
  <si>
    <t>P0647</t>
  </si>
  <si>
    <t>Úspora času v železničnej doprave na základnej sieti TEN-T (min.)</t>
  </si>
  <si>
    <t>P0646</t>
  </si>
  <si>
    <t>Úspora času v železničnej doprave mimo základnej sieti TEN-T (min.)</t>
  </si>
  <si>
    <t>P0645</t>
  </si>
  <si>
    <t>Úspora času v cestnej doprave na rýchlostných cestách (min.)</t>
  </si>
  <si>
    <t>P0644</t>
  </si>
  <si>
    <t>P0643</t>
  </si>
  <si>
    <t>Úspora času v cestnej doprave na cestách I. triedy (min.)</t>
  </si>
  <si>
    <t>P0642</t>
  </si>
  <si>
    <t>Úspora času v cestnej doprave (min.)</t>
  </si>
  <si>
    <t>P0641</t>
  </si>
  <si>
    <t>P0640</t>
  </si>
  <si>
    <t>P0639</t>
  </si>
  <si>
    <t>Účastníci, ktorí šesť mesiacov po odchode absolvujú ďalšie vzdelávanie, program odbornej prípravy vedúci k získaniu kvalifikácie, učňovskú prípravu alebo stáž</t>
  </si>
  <si>
    <t>P0638</t>
  </si>
  <si>
    <t>P0637</t>
  </si>
  <si>
    <t>P0636</t>
  </si>
  <si>
    <t>P0635</t>
  </si>
  <si>
    <t>P0634</t>
  </si>
  <si>
    <t>P0633</t>
  </si>
  <si>
    <t>P0632</t>
  </si>
  <si>
    <t>P0631</t>
  </si>
  <si>
    <t>P0630</t>
  </si>
  <si>
    <t>Spotreba energie v podniku pred realizáciou opatrení energetickej efektívnosti</t>
  </si>
  <si>
    <t>P0629</t>
  </si>
  <si>
    <t>Spotreba energie v podniku po realizácii opatrení energetickej efektívnosti</t>
  </si>
  <si>
    <t>P0628</t>
  </si>
  <si>
    <t>Spotreba energie v budove pred realizáciou opatrení energetickej efektívnosti</t>
  </si>
  <si>
    <t>P0627</t>
  </si>
  <si>
    <t>Spotreba energie v budove po realizácii opatrení energetickej efektívnosti</t>
  </si>
  <si>
    <t>P0626</t>
  </si>
  <si>
    <t>P0625</t>
  </si>
  <si>
    <t>Rozšírený monitorovací systém nízkouhlíkových opatrení</t>
  </si>
  <si>
    <t>P0624</t>
  </si>
  <si>
    <t>Rozsah mailing listu pre zasielanie pravidelných správ a aktualizácií</t>
  </si>
  <si>
    <t>P0622</t>
  </si>
  <si>
    <t>P0621</t>
  </si>
  <si>
    <t>P0620</t>
  </si>
  <si>
    <t>P0619</t>
  </si>
  <si>
    <t>P0618</t>
  </si>
  <si>
    <t>P0617</t>
  </si>
  <si>
    <t>Nové alebo renovované verejné alebo obchodné budovy  na území mestského rozvoja / Nové alebo renovované verejné alebo komerčné budovy na území mestského rozvoja</t>
  </si>
  <si>
    <t>P0616</t>
  </si>
  <si>
    <t>P0615</t>
  </si>
  <si>
    <t>P0614</t>
  </si>
  <si>
    <t>P0613</t>
  </si>
  <si>
    <t>P0612</t>
  </si>
  <si>
    <t>P0611</t>
  </si>
  <si>
    <t>Podiel AK využívajúcich nové IKT zariadenia</t>
  </si>
  <si>
    <t>P0610</t>
  </si>
  <si>
    <t>Podiel AK využívajúce nové materiálno-technické vybavenie</t>
  </si>
  <si>
    <t>P0609</t>
  </si>
  <si>
    <t>Podiel administratívnych kapacít vybavených materiálno-technickým vybavením z TP</t>
  </si>
  <si>
    <t>P0608</t>
  </si>
  <si>
    <t>Počet zavedených systémov environmentálneho manažérstva</t>
  </si>
  <si>
    <t>P0606</t>
  </si>
  <si>
    <t>Počet žiakov so ŠVVP v podporených školách zapojených do aktivít zameraných na podporu inkluzívneho modelu vzdelávania</t>
  </si>
  <si>
    <t>P0605</t>
  </si>
  <si>
    <t>P0604</t>
  </si>
  <si>
    <t>Počet žiadostí o platbu s nedodržanou lehotou spracovania</t>
  </si>
  <si>
    <t>P0603</t>
  </si>
  <si>
    <t>Počet žiadostí o platbu s dodržanou lehotou spracovania</t>
  </si>
  <si>
    <t>P0602</t>
  </si>
  <si>
    <t>Počet zriadených národných technologických platforiem</t>
  </si>
  <si>
    <t>P0601</t>
  </si>
  <si>
    <t>P0600</t>
  </si>
  <si>
    <t>Počet zrekonštruovaných úpravní povrchových vôd</t>
  </si>
  <si>
    <t>P0599</t>
  </si>
  <si>
    <t>P0597</t>
  </si>
  <si>
    <t>Počet zrekonštruovaných a intenzifikovaných vodárenských zdrojov podzemných vôd</t>
  </si>
  <si>
    <t>P0596</t>
  </si>
  <si>
    <t>P0595</t>
  </si>
  <si>
    <t>Počet zrealizovaných školení, kurzov, seminárov a iných vzdelávacích aktivít</t>
  </si>
  <si>
    <t>P0594</t>
  </si>
  <si>
    <t>Počet zrealizovaných pracovných ciest</t>
  </si>
  <si>
    <t>P0593</t>
  </si>
  <si>
    <t>Počet zrealizovaných podujatí súvisiacich s ochranou práv duševného vlastníctva a transferu technológií</t>
  </si>
  <si>
    <t>P0592</t>
  </si>
  <si>
    <t>Počet zrealizovaných podujatí (Monitorovacie výbory, zasadnutia pracovných skupín, komisií a pod.)</t>
  </si>
  <si>
    <t>P0591</t>
  </si>
  <si>
    <t>P0590</t>
  </si>
  <si>
    <t>P0589</t>
  </si>
  <si>
    <t>P0588</t>
  </si>
  <si>
    <t>P0587</t>
  </si>
  <si>
    <t>P0586</t>
  </si>
  <si>
    <t>P0585</t>
  </si>
  <si>
    <t>Počet zmodernizovaných mostov (na rýchlostných cestách mimo základnej sieti TEN-T)</t>
  </si>
  <si>
    <t>P0584</t>
  </si>
  <si>
    <t>Počet zmodernizovaných mostov (na diaľniciach a/alebo rýchlostných cestách na základnej sieti TEN-T)</t>
  </si>
  <si>
    <t>P0583</t>
  </si>
  <si>
    <t>Počet zmodernizovaných mostov (na cestách I. triedy)</t>
  </si>
  <si>
    <t>P0582</t>
  </si>
  <si>
    <t>Počet zmodernizovaných križovatiek (na rýchlostných cestách mimo základnej sieti TEN-T)</t>
  </si>
  <si>
    <t>P0581</t>
  </si>
  <si>
    <t>Počet zmodernizovaných križovatiek (na diaľniciach a/alebo rýchlostných cestách na základnej sieti TEN-T)</t>
  </si>
  <si>
    <t>P0580</t>
  </si>
  <si>
    <t>Počet zmodernizovaných križovatiek (na cestách I. triedy)</t>
  </si>
  <si>
    <t>P0579</t>
  </si>
  <si>
    <t>P0578</t>
  </si>
  <si>
    <t>P0577</t>
  </si>
  <si>
    <t>P0576</t>
  </si>
  <si>
    <t>P0575</t>
  </si>
  <si>
    <t>P0574</t>
  </si>
  <si>
    <t>Počet zavedených systémov environmentálneho manažérstva</t>
  </si>
  <si>
    <t>P0573</t>
  </si>
  <si>
    <t>P0572</t>
  </si>
  <si>
    <t>Počet zavedených prvkov RIS</t>
  </si>
  <si>
    <t>P0571</t>
  </si>
  <si>
    <t>Počet zavedených prvkov inteligentných dopravných systémov (na rýchlostných cestách mimo základnej siete TEN-T)</t>
  </si>
  <si>
    <t>P0570</t>
  </si>
  <si>
    <t>Počet zavedených prvkov inteligentných dopravných systémov (na diaľniciach a/alebo rýchlostných cestách na základnej sieti TEN-T)</t>
  </si>
  <si>
    <t>P0569</t>
  </si>
  <si>
    <t>Počet zavedených prvkov inteligentných dopravných systémov (na cestách I. triedy)</t>
  </si>
  <si>
    <t>P0568</t>
  </si>
  <si>
    <t>P0567</t>
  </si>
  <si>
    <t>P0566</t>
  </si>
  <si>
    <t>P0565</t>
  </si>
  <si>
    <t>Počet zavedených opatrení na preferenciu dopravy</t>
  </si>
  <si>
    <t>P0564</t>
  </si>
  <si>
    <t>P0563</t>
  </si>
  <si>
    <t>P0562</t>
  </si>
  <si>
    <t>Počet zavedených nových aplikovaných modulov NRZ</t>
  </si>
  <si>
    <t>P0561</t>
  </si>
  <si>
    <t>P0560</t>
  </si>
  <si>
    <t>Počet zavedených a zlepšených služieb, nástrojov a aplikácií</t>
  </si>
  <si>
    <t>P0559</t>
  </si>
  <si>
    <t>P0558</t>
  </si>
  <si>
    <t>Počet zariadení na predchádzanie vzniku odpadu</t>
  </si>
  <si>
    <t>P0557</t>
  </si>
  <si>
    <t>Počet zariadení na elimináciu rizík súvisiacich so zmenou klímy</t>
  </si>
  <si>
    <t>P0556</t>
  </si>
  <si>
    <t>P0555</t>
  </si>
  <si>
    <t>P0554</t>
  </si>
  <si>
    <t>Počet zapojených detí</t>
  </si>
  <si>
    <t>P0553</t>
  </si>
  <si>
    <t>P0552</t>
  </si>
  <si>
    <t>P0551</t>
  </si>
  <si>
    <t>Počet zamestnávateľov/inštitúcií, ktoré po ukončení projektu poskytujú vzdelávanie/poradenstvo alebo realizujú opatrenia v oblasti prevencie a eliminácie diskriminácie</t>
  </si>
  <si>
    <t>P0550</t>
  </si>
  <si>
    <t>Počet zamestnávateľov uplatňujúcich dočasné vyrovnávacie opatrenia ako je zamestnávanie Rómov</t>
  </si>
  <si>
    <t>P0549</t>
  </si>
  <si>
    <t>P0548</t>
  </si>
  <si>
    <t>P0547</t>
  </si>
  <si>
    <t>P0546</t>
  </si>
  <si>
    <t>P0545</t>
  </si>
  <si>
    <t>P0544</t>
  </si>
  <si>
    <t>P0543</t>
  </si>
  <si>
    <t>P0542</t>
  </si>
  <si>
    <t>Počet zamestnancov RO/SORO platených z prostriedkov TP</t>
  </si>
  <si>
    <t>P0540</t>
  </si>
  <si>
    <t>P0539</t>
  </si>
  <si>
    <t>P0538</t>
  </si>
  <si>
    <t>P0537</t>
  </si>
  <si>
    <t>P0536</t>
  </si>
  <si>
    <t>Počet zahraničných subjektov</t>
  </si>
  <si>
    <t>P0535</t>
  </si>
  <si>
    <t>P0534</t>
  </si>
  <si>
    <t>P0533</t>
  </si>
  <si>
    <t>P0532</t>
  </si>
  <si>
    <t>P0531</t>
  </si>
  <si>
    <t>P0530</t>
  </si>
  <si>
    <t>P0529</t>
  </si>
  <si>
    <t>P0528</t>
  </si>
  <si>
    <t>P0527</t>
  </si>
  <si>
    <t>Počet vytvorených pracovných miest cielene pre MRK prostredníctvom uplatnenia sociálneho aspektu vo verejných obstarávaniach</t>
  </si>
  <si>
    <t>pracovné miesto</t>
  </si>
  <si>
    <t>P0526</t>
  </si>
  <si>
    <t>Počet vytvorených pracovných miest cielene pre MRK</t>
  </si>
  <si>
    <t>P0525</t>
  </si>
  <si>
    <t>P0524</t>
  </si>
  <si>
    <t>P0523</t>
  </si>
  <si>
    <t>Počet vytvorených partnerstiev prepájajúcich VŠ a podnikovú sféru fungujúcich 18 mesiacov po ukončení projektu</t>
  </si>
  <si>
    <t>P0522</t>
  </si>
  <si>
    <t>P0521</t>
  </si>
  <si>
    <t>Počet vytvorených experimentálnych cloudov</t>
  </si>
  <si>
    <t>P0519</t>
  </si>
  <si>
    <t>P0518</t>
  </si>
  <si>
    <t>P0517</t>
  </si>
  <si>
    <t>P0516</t>
  </si>
  <si>
    <t>P0515</t>
  </si>
  <si>
    <t>P0514</t>
  </si>
  <si>
    <t>P0513</t>
  </si>
  <si>
    <t>Počet produktov, ktoré sú pre trh nové</t>
  </si>
  <si>
    <t>P0512</t>
  </si>
  <si>
    <t>Počet produktov, ktoré sú pre firmu nové</t>
  </si>
  <si>
    <t>P0511</t>
  </si>
  <si>
    <t>P0510</t>
  </si>
  <si>
    <t>Počet vypracovaných RÚSES</t>
  </si>
  <si>
    <t>P0509</t>
  </si>
  <si>
    <t>P0508</t>
  </si>
  <si>
    <t>Počet vypracovaných MÚSES</t>
  </si>
  <si>
    <t>P0507</t>
  </si>
  <si>
    <t>P0506</t>
  </si>
  <si>
    <t>P0505</t>
  </si>
  <si>
    <t>Počet vypracovaných dokumentov starostlivosti</t>
  </si>
  <si>
    <t>P0504</t>
  </si>
  <si>
    <t>P0503</t>
  </si>
  <si>
    <t>Počet vykonaných modelových výpočtov a/alebo chemických analýz</t>
  </si>
  <si>
    <t>P0502</t>
  </si>
  <si>
    <t>Počet vyhodnotených vodných útvarov povrchových vôd</t>
  </si>
  <si>
    <t>P0501</t>
  </si>
  <si>
    <t>Počet vyhodnotených vodných útvarov podzemných vôd</t>
  </si>
  <si>
    <t>P0500</t>
  </si>
  <si>
    <t>Počet vybudovaných zariadení výskumnej infraštruktúry</t>
  </si>
  <si>
    <t>P0499</t>
  </si>
  <si>
    <t>Počet vybudovaných zariadení prototypovej a overovacej infraštruktúry v oblastiach špecializácie RIS3 SK</t>
  </si>
  <si>
    <t>P0498</t>
  </si>
  <si>
    <t>Počet vybudovaných zariadení na monitorovanie svahových deformácií</t>
  </si>
  <si>
    <t>P0497</t>
  </si>
  <si>
    <t>Počet vybudovaných zariadení na monitorovanie environmentálnych záťaží</t>
  </si>
  <si>
    <t>P0496</t>
  </si>
  <si>
    <t>Počet vybudovaných záchytných parkovísk</t>
  </si>
  <si>
    <t>P0495</t>
  </si>
  <si>
    <t>P0494</t>
  </si>
  <si>
    <t>P0493</t>
  </si>
  <si>
    <t>Počet vybudovaných terminálov intermodálnej prepravy</t>
  </si>
  <si>
    <t>P0492</t>
  </si>
  <si>
    <t>Počet vybudovaných technických základní na opravu a údržbu vozového parku dráhovej MHD</t>
  </si>
  <si>
    <t>P0491</t>
  </si>
  <si>
    <t>P0490</t>
  </si>
  <si>
    <t>Počet vybudovaných prestupných bodov osobnej dopravy</t>
  </si>
  <si>
    <t>P0489</t>
  </si>
  <si>
    <t>Počet vybudovaných mostov (na rýchlostných cestách mimo základnej sieti TEN-T)</t>
  </si>
  <si>
    <t>P0488</t>
  </si>
  <si>
    <t>Počet vybudovaných mostov (na diaľniciach a/alebo rýchlostných cestách na základnej sieti TEN-T)</t>
  </si>
  <si>
    <t>P0487</t>
  </si>
  <si>
    <t>Počet vybudovaných mostov (na cestách I. triedy)</t>
  </si>
  <si>
    <t>P0486</t>
  </si>
  <si>
    <t>Počet vybudovaných lokálnych centier transferu technológií</t>
  </si>
  <si>
    <t>P0485</t>
  </si>
  <si>
    <t>Počet vybudovaných križovatiek (na rýchlostných cestách mimo základnej sieti TEN-T)</t>
  </si>
  <si>
    <t>P0484</t>
  </si>
  <si>
    <t>Počet vybudovaných križovatiek (na diaľniciach a/alebo rýchlostných cestách na základnej sieti TEN-T)</t>
  </si>
  <si>
    <t>P0483</t>
  </si>
  <si>
    <t>Počet vybudovaných križovatiek (na cestách I. triedy)</t>
  </si>
  <si>
    <t>P0482</t>
  </si>
  <si>
    <t>P0481</t>
  </si>
  <si>
    <t>Počet vybudovaných jazdných pruhov (na rýchlostných cestách mimo základnej sieti TEN-T)</t>
  </si>
  <si>
    <t>P0480</t>
  </si>
  <si>
    <t>Počet vybudovaných jazdných pruhov (na diaľniciach a/alebo rýchlostných cestách na základnej sieti TEN-T)</t>
  </si>
  <si>
    <t>P0479</t>
  </si>
  <si>
    <t>Počet vybudovaných jazdných pruhov (na cestách I. triedy)</t>
  </si>
  <si>
    <t>P0478</t>
  </si>
  <si>
    <t>Počet vybudovaných hraničných priechodov</t>
  </si>
  <si>
    <t>P0477</t>
  </si>
  <si>
    <t>Počet vybudovaných ekoduktov (na rýchlostných cestách mimo základnej sieti TEN-T)</t>
  </si>
  <si>
    <t>P0476</t>
  </si>
  <si>
    <t>Počet vybudovaných ekoduktov (na diaľniciach a rýchlostných cestách na základnej sieti TEN-T)</t>
  </si>
  <si>
    <t>P0475</t>
  </si>
  <si>
    <t>Počet vybudovaných ekoduktov (na cestách I. triedy)</t>
  </si>
  <si>
    <t>P0474</t>
  </si>
  <si>
    <t>Počet vybudovaných centier na popularizáciu výskumu a vývoja</t>
  </si>
  <si>
    <t>P0473</t>
  </si>
  <si>
    <t>P0472</t>
  </si>
  <si>
    <t>Počet všetkých absolventov zavedených profesijne orientovaných bakalárskych programov v danom školskom roku podporených z OP ĽZ</t>
  </si>
  <si>
    <t>P0471</t>
  </si>
  <si>
    <t>Počet všetkých absolventov novovytvorených alebo inovovaných učebných odborov obsahujúcich prvky duálneho systému vzdelávania a výkonu praxe u zamestnávateľa v danom školskom roku podporených z OPĽZ.</t>
  </si>
  <si>
    <t>P0470</t>
  </si>
  <si>
    <t>P0469</t>
  </si>
  <si>
    <t>Počet verejných budov na úrovni nízkoenergetickej alebo ultranízkoenergetickej alebo s takmer nulovou potrebou energie</t>
  </si>
  <si>
    <t>P0468</t>
  </si>
  <si>
    <t>P0467</t>
  </si>
  <si>
    <t>Počet UVP/VC zapojených do budovania a prevádzky centier transferu technológií a inkubátorov</t>
  </si>
  <si>
    <t>P0466</t>
  </si>
  <si>
    <t>P0465</t>
  </si>
  <si>
    <t>P0464</t>
  </si>
  <si>
    <t>P0463</t>
  </si>
  <si>
    <t>P0462</t>
  </si>
  <si>
    <t>Počet usmrtených osôb v dôsledku dopravnej nehody na železnici</t>
  </si>
  <si>
    <t>P0461</t>
  </si>
  <si>
    <t>Počet usmrtených osôb v dôsledku dopravnej nehody na rýchlostných cestách</t>
  </si>
  <si>
    <t>P0460</t>
  </si>
  <si>
    <t>Počet usmrtených osôb v dôsledku dopravnej nehody na diaľniciach a rýchlostných cestách</t>
  </si>
  <si>
    <t>P0459</t>
  </si>
  <si>
    <t>Počet usmrtených osôb v dôsledku dopravnej nehody na cestách I. triedy</t>
  </si>
  <si>
    <t>P0458</t>
  </si>
  <si>
    <t>P0457</t>
  </si>
  <si>
    <t>P0456</t>
  </si>
  <si>
    <t>P0455</t>
  </si>
  <si>
    <t>P0454</t>
  </si>
  <si>
    <t>P0453</t>
  </si>
  <si>
    <t>P0452</t>
  </si>
  <si>
    <t>P0451</t>
  </si>
  <si>
    <t>P0450</t>
  </si>
  <si>
    <t>P0449</t>
  </si>
  <si>
    <t>Počet účastníkov zapojených do aktivít na zlepšenie zručností a zvýšenie gramotnosti,  ktorým sa zlepšili kompetencie a zručnosti 6 mesiacov po absolvovaní programu</t>
  </si>
  <si>
    <t>P0448</t>
  </si>
  <si>
    <t>P0447</t>
  </si>
  <si>
    <t>P0446</t>
  </si>
  <si>
    <t>P0444</t>
  </si>
  <si>
    <t>P0443</t>
  </si>
  <si>
    <t>P0442</t>
  </si>
  <si>
    <t>P0441</t>
  </si>
  <si>
    <t>Počet účastníkov ohrozených diskrimináciou, ktorí úspešne absolvovali vzdelávanie alebo využili poradenstvo v oblasti prevencie a eliminácie diskriminácie</t>
  </si>
  <si>
    <t>P0440</t>
  </si>
  <si>
    <t>P0439</t>
  </si>
  <si>
    <t>P0438</t>
  </si>
  <si>
    <t>P0437</t>
  </si>
  <si>
    <t>Počet účastníkov cezhraničných programov spoločného vzdelávania a odbornej prípravy na podporu zamestnanosti mladých ľudí , možností vzdelávania a vyššieho a odborného vzdelávania(EÚ)</t>
  </si>
  <si>
    <t>P0436</t>
  </si>
  <si>
    <t>Počet účastníkov cezhraničných programov spoločného vzdelávania a odbornej prípravy na podporu zamestnanosti mladých ľudí, možnosti vzdelávania a vyššieho odborného vzdelávania</t>
  </si>
  <si>
    <t>P0435</t>
  </si>
  <si>
    <t>P0434</t>
  </si>
  <si>
    <t>Počet účastí jednotlivcov a tímov zo SR na „shortlisted“ projektoch Horizontu 2020 so slovenskou účasťou podporených z OP VaI</t>
  </si>
  <si>
    <t>P0433</t>
  </si>
  <si>
    <t>P0432</t>
  </si>
  <si>
    <t>Počet Rómov, ktorí sa zamestnali na pozíciách sociálnych pracovníkov a terénnych pracovníkov zapojených do projektu</t>
  </si>
  <si>
    <t>P0431</t>
  </si>
  <si>
    <t>Počet terénnych sociálnych pracovníkov a terénnych pracovníkov zapojených do projektu</t>
  </si>
  <si>
    <t>P0430</t>
  </si>
  <si>
    <t>Počet telefonických konzultácií</t>
  </si>
  <si>
    <t>P0429</t>
  </si>
  <si>
    <t>Počet technologicky a/alebo informačne prepojených terminálov intermodálnej prepravy</t>
  </si>
  <si>
    <t>P0428</t>
  </si>
  <si>
    <t>Počet technicky zhodnotených dopravných prostriedkov dráhovej MHD</t>
  </si>
  <si>
    <t>P0427</t>
  </si>
  <si>
    <t>Počet technicky a/alebo technologicky zhodnotených dopravných prostriedkov železničnej verejnej osobnej dopravy</t>
  </si>
  <si>
    <t>P0425</t>
  </si>
  <si>
    <t>P0424</t>
  </si>
  <si>
    <t>P0423</t>
  </si>
  <si>
    <t>P0422</t>
  </si>
  <si>
    <t>P0421</t>
  </si>
  <si>
    <t>P0420</t>
  </si>
  <si>
    <t>P0418</t>
  </si>
  <si>
    <t>Počet systémov vyhodnocovania rizík viazaných na zmenu klímy a jej dôsledkov</t>
  </si>
  <si>
    <t>P0417</t>
  </si>
  <si>
    <t>P0416</t>
  </si>
  <si>
    <t>Počet systémov na prenos údajov medzi lokálnou a/ alebo regionálnou a/ alebo národnou a/ alebo nadnárodnou úrovňou</t>
  </si>
  <si>
    <t>P0415</t>
  </si>
  <si>
    <t>Počet systémov monitorovania a/alebo vyhodnocovania rizík viazaných na zmenu klímy a jej dôsledkov</t>
  </si>
  <si>
    <t>P0414</t>
  </si>
  <si>
    <t>P0413</t>
  </si>
  <si>
    <t>P0412</t>
  </si>
  <si>
    <t>P0411</t>
  </si>
  <si>
    <t>P0410</t>
  </si>
  <si>
    <t>P0409</t>
  </si>
  <si>
    <t>P0408</t>
  </si>
  <si>
    <t>P0407</t>
  </si>
  <si>
    <t>P0406</t>
  </si>
  <si>
    <t>P0405</t>
  </si>
  <si>
    <t>P0404</t>
  </si>
  <si>
    <t>P0403</t>
  </si>
  <si>
    <t>Počet subjektov zapojených do projektu</t>
  </si>
  <si>
    <t>P0402</t>
  </si>
  <si>
    <t>Počet subjektov zapojených do informačných aktivít</t>
  </si>
  <si>
    <t>P0401</t>
  </si>
  <si>
    <t>P0400</t>
  </si>
  <si>
    <t>P0399</t>
  </si>
  <si>
    <t>Počet sprístupnených služieb pre verejnosť v rámci budovania inteligentných dopravných systémov (na rýchlostných cestách mimo základnej siete TEN-T)</t>
  </si>
  <si>
    <t>P0398</t>
  </si>
  <si>
    <t>Počet sprístupnených služieb pre verejnosť v rámci budovania inteligentných dopravných systémov (na diaľniciach a/alebo rýchlostných cestách na základnej sieti TEN-T)</t>
  </si>
  <si>
    <t>P0397</t>
  </si>
  <si>
    <t>Počet sprístupnených služieb pre verejnosť v rámci budovania inteligentných dopravných systémov (na cestách I. triedy)</t>
  </si>
  <si>
    <t>P0396</t>
  </si>
  <si>
    <t>Počet spracovaných strategických dokumentov pre oblasť dopravy</t>
  </si>
  <si>
    <t>P0395</t>
  </si>
  <si>
    <t>Počet spracovaných plánov udržateľnej mobility</t>
  </si>
  <si>
    <t>P0394</t>
  </si>
  <si>
    <t>Počet spracovaných dokumentov</t>
  </si>
  <si>
    <t>P0393</t>
  </si>
  <si>
    <t>P0392</t>
  </si>
  <si>
    <t>Počet spoločne vyvinutých hlavných produktov a služieb vzťahujúcich sa na  vzdelávanie, školenie a schémy celoživotného vzdelávania(P)</t>
  </si>
  <si>
    <t>P0391</t>
  </si>
  <si>
    <t>P0390</t>
  </si>
  <si>
    <t>P0389</t>
  </si>
  <si>
    <t>P0388</t>
  </si>
  <si>
    <t>P0387</t>
  </si>
  <si>
    <t>P0386</t>
  </si>
  <si>
    <t>Počet sanovaných svahových deformácií</t>
  </si>
  <si>
    <t>P0385</t>
  </si>
  <si>
    <t>Počet sanovaných environmentálnych záťaží</t>
  </si>
  <si>
    <t>P0384</t>
  </si>
  <si>
    <t>P0382</t>
  </si>
  <si>
    <t>P0381</t>
  </si>
  <si>
    <t>P0380</t>
  </si>
  <si>
    <t>Počet rokovaní s využitím zvukovej tlmočníckej techniky</t>
  </si>
  <si>
    <t>P0379</t>
  </si>
  <si>
    <t>Počet rokovaní s využitím tlmočníckych služieb</t>
  </si>
  <si>
    <t>P0378</t>
  </si>
  <si>
    <t>P0377</t>
  </si>
  <si>
    <t>Počet riešených aplikácií na experimentálnych cloudoch</t>
  </si>
  <si>
    <t>P0376</t>
  </si>
  <si>
    <t>Počet riešení, ktoré umožnia MSP nasadzovať nové inovatívne aplikácie</t>
  </si>
  <si>
    <t>P0375</t>
  </si>
  <si>
    <t>Počet renovovaných komunitných centier</t>
  </si>
  <si>
    <t>P0374</t>
  </si>
  <si>
    <t>P0373</t>
  </si>
  <si>
    <t>Počet renovovaných predškolských zariadení v obciach s prítomnosťou MRK</t>
  </si>
  <si>
    <t>P0372</t>
  </si>
  <si>
    <t>P0371</t>
  </si>
  <si>
    <t>Počet rekultivovaných uzavretých úložísk a opustených úložísk ťažobného odpadu</t>
  </si>
  <si>
    <t>P0370</t>
  </si>
  <si>
    <t>Počet registrácií EMAS</t>
  </si>
  <si>
    <t>P0369</t>
  </si>
  <si>
    <t>P0368</t>
  </si>
  <si>
    <t>P0367</t>
  </si>
  <si>
    <t>P0366</t>
  </si>
  <si>
    <t>Počet realizovaných dokumentácií, analýz, štúdií a správ v súvislosti s prípravou, implementáciou, monitorovaním a hodnotením projektu</t>
  </si>
  <si>
    <t>P0365</t>
  </si>
  <si>
    <t>Počet prvkov zabezpečujúcich bezpečný alebo bezbariérový prístup k výsledkom projektu</t>
  </si>
  <si>
    <t>P0363</t>
  </si>
  <si>
    <t>P0362</t>
  </si>
  <si>
    <t>P0361</t>
  </si>
  <si>
    <t>Počet projektov zameraných na verejné správy alebo sociálne služby na vnútroštátnej, regionálnej a miestnej úrovni</t>
  </si>
  <si>
    <t>P0360</t>
  </si>
  <si>
    <t>Počet programov zameraných na zvýšenie finančnej gramotnosti obyvateľov MRK</t>
  </si>
  <si>
    <t>program</t>
  </si>
  <si>
    <t>P0359</t>
  </si>
  <si>
    <t>Počet prístupov k zavedeným službám, nástrojom a aplikáciám</t>
  </si>
  <si>
    <t>P0358</t>
  </si>
  <si>
    <t>Počet pripravených projektov realizovaných prostredníctvom poskytnutia energetickej služby</t>
  </si>
  <si>
    <t>P0357</t>
  </si>
  <si>
    <t>Počet pripravených projektov nízkouhlíkových opatrení</t>
  </si>
  <si>
    <t>P0356</t>
  </si>
  <si>
    <t>Počet prijatých administratívnych kapacít RO/SORO</t>
  </si>
  <si>
    <t>P0355</t>
  </si>
  <si>
    <t>P0354</t>
  </si>
  <si>
    <t>P0353</t>
  </si>
  <si>
    <t>Počet preskúmaných svahových deformácií</t>
  </si>
  <si>
    <t>P0352</t>
  </si>
  <si>
    <t>Počet preskumaných prioritných environmentálnych záťaží</t>
  </si>
  <si>
    <t>P0351</t>
  </si>
  <si>
    <t>Počet prepravených cestujúcich vodnou dopravou</t>
  </si>
  <si>
    <t>tis. osôb</t>
  </si>
  <si>
    <t>P0350</t>
  </si>
  <si>
    <t>P0349</t>
  </si>
  <si>
    <t>Počet preložených dokumentov do cudzieho jazyka</t>
  </si>
  <si>
    <t>P0348</t>
  </si>
  <si>
    <t>Počet pracovníkov vybavených materiálno-technickým zabezpečením</t>
  </si>
  <si>
    <t>P0347</t>
  </si>
  <si>
    <t>Počet Rómov, ktorí sa zamestnali na pozíciách vo výchovno-vzdelávacom procese zapojených do projektu</t>
  </si>
  <si>
    <t>P0346</t>
  </si>
  <si>
    <t>Počet pracovníkov vo výchovno - vzdelávacom procese zapojených do projektu</t>
  </si>
  <si>
    <t>P0345</t>
  </si>
  <si>
    <t>Počet pracovníkov refundovaných z OP TP</t>
  </si>
  <si>
    <t>P0344</t>
  </si>
  <si>
    <t>Počet Rómov, ktorí sa zamestnali na pozíciách pracovníkov komunitných centier zapojených do projektu</t>
  </si>
  <si>
    <t>P0343</t>
  </si>
  <si>
    <t>Počet pracovníkov komunitných centier zapojených do projektu</t>
  </si>
  <si>
    <t>P0342</t>
  </si>
  <si>
    <t>P0341</t>
  </si>
  <si>
    <t>Počet postavených predškolských zariadení v obciach s prítomnosťou MRK</t>
  </si>
  <si>
    <t>P0340</t>
  </si>
  <si>
    <t>P0339</t>
  </si>
  <si>
    <t>Počet poskytnutých služieb (napr. videokonferenčné, reprografické) v súvislosti s prípravou, implementáciou, monitorovaním a hodnotením OP</t>
  </si>
  <si>
    <t>P0338</t>
  </si>
  <si>
    <t>Počet poskytnutých osobných konzultácií</t>
  </si>
  <si>
    <t>P0337</t>
  </si>
  <si>
    <t>Počet podujatí zorganizovaných na popularizáciu výskumu a vývoja</t>
  </si>
  <si>
    <t>P0336</t>
  </si>
  <si>
    <t>Počet podujatí zorganizovaných na popularizáciu štúdia technických a prírodovedných smerov</t>
  </si>
  <si>
    <t>P0335</t>
  </si>
  <si>
    <t>Počet podujatí s využitím propagačných predmetov</t>
  </si>
  <si>
    <t>P0334</t>
  </si>
  <si>
    <t>P0333</t>
  </si>
  <si>
    <t>P0332</t>
  </si>
  <si>
    <t>P0331</t>
  </si>
  <si>
    <t>P0330</t>
  </si>
  <si>
    <t>Počet podporených zariadení malých stacionárnych zdrojov znečisťovania ovzdušia za účelom zníženia emisií</t>
  </si>
  <si>
    <t>P0329</t>
  </si>
  <si>
    <t>P0328</t>
  </si>
  <si>
    <t>P0327</t>
  </si>
  <si>
    <t>P0326</t>
  </si>
  <si>
    <t>P0325</t>
  </si>
  <si>
    <t>P0324</t>
  </si>
  <si>
    <t>P0323</t>
  </si>
  <si>
    <t>P0322</t>
  </si>
  <si>
    <t>Počet podporených učební prírodovedných</t>
  </si>
  <si>
    <t>P0321</t>
  </si>
  <si>
    <t>Počet podporených učební polytechnických</t>
  </si>
  <si>
    <t>P0320</t>
  </si>
  <si>
    <t>Počet podporených učební jazykových</t>
  </si>
  <si>
    <t>P0319</t>
  </si>
  <si>
    <t>Počet podporených učební IKT</t>
  </si>
  <si>
    <t>P0318</t>
  </si>
  <si>
    <t>P0317</t>
  </si>
  <si>
    <t>Počet podporených účastí zo SR v ostatných medzinárodných iniciatívach</t>
  </si>
  <si>
    <t>P0316</t>
  </si>
  <si>
    <t>Počet podporených účastí zo SR v ERA</t>
  </si>
  <si>
    <t>P0315</t>
  </si>
  <si>
    <t>Počet podporených účastí zahraničných výskumníkov v projektových aktivitách slovenskej inštitúcie VaV</t>
  </si>
  <si>
    <t>P0314</t>
  </si>
  <si>
    <t>P0313</t>
  </si>
  <si>
    <t>P0312</t>
  </si>
  <si>
    <t>P0311</t>
  </si>
  <si>
    <t>P0310</t>
  </si>
  <si>
    <t>P0309</t>
  </si>
  <si>
    <t>P0308</t>
  </si>
  <si>
    <t>P0307</t>
  </si>
  <si>
    <t>Počet podporených aktivít na účely zvyšovania účasti SR v ERA</t>
  </si>
  <si>
    <t>P0306</t>
  </si>
  <si>
    <t>P0305</t>
  </si>
  <si>
    <t>Počet podporených objektov monitorovacej siete povrchových vôd</t>
  </si>
  <si>
    <t>P0304</t>
  </si>
  <si>
    <t>Počet podporených objektov monitorovacej siete podzemných vôd</t>
  </si>
  <si>
    <t>P0303</t>
  </si>
  <si>
    <t>P0302</t>
  </si>
  <si>
    <t>P0301</t>
  </si>
  <si>
    <t>P0300</t>
  </si>
  <si>
    <t>P0299</t>
  </si>
  <si>
    <t>P0298</t>
  </si>
  <si>
    <t>P0297</t>
  </si>
  <si>
    <t>Počet podporených knižníc</t>
  </si>
  <si>
    <t>P0296</t>
  </si>
  <si>
    <t>P0295</t>
  </si>
  <si>
    <t>P0294</t>
  </si>
  <si>
    <t>P0293</t>
  </si>
  <si>
    <t>Počet podporených existujúcich staníc NMSKO</t>
  </si>
  <si>
    <t>P0292</t>
  </si>
  <si>
    <t>Počet podporených existujúcich akreditovaných odberných miest NMSKO</t>
  </si>
  <si>
    <t>P0291</t>
  </si>
  <si>
    <t>P0290</t>
  </si>
  <si>
    <t>Počet podnikov, ktorým sa poskytuje podpora</t>
  </si>
  <si>
    <t>P0289</t>
  </si>
  <si>
    <t>Počet podnikov, ktoré dostávajú podporu s cieľom predstaviť výrobky, ktoré sú pre trh nové</t>
  </si>
  <si>
    <t>P0288</t>
  </si>
  <si>
    <t>P0287</t>
  </si>
  <si>
    <t>P0286</t>
  </si>
  <si>
    <t>P0285</t>
  </si>
  <si>
    <t>P0284</t>
  </si>
  <si>
    <t>P0283</t>
  </si>
  <si>
    <t>P0282</t>
  </si>
  <si>
    <t>P0281</t>
  </si>
  <si>
    <t>P0280</t>
  </si>
  <si>
    <t>P0279</t>
  </si>
  <si>
    <t>P0278</t>
  </si>
  <si>
    <t>P0277</t>
  </si>
  <si>
    <t>Počet partnerstiev prepájajúcich VŠ a podnikovú sféru</t>
  </si>
  <si>
    <t>P0276</t>
  </si>
  <si>
    <t>Počet partnerstiev medzi zamestnávateľmi a poskytovateľmi CŽV fungujúcich 18 mesiacov po ukončení projektu</t>
  </si>
  <si>
    <t>P0275</t>
  </si>
  <si>
    <t>P0274</t>
  </si>
  <si>
    <t>P0272</t>
  </si>
  <si>
    <t>Počet osôb zapojených do opatrení zameraných na výmenu informácií, skúseností, vzdelávanie a výcvik</t>
  </si>
  <si>
    <t>P0271</t>
  </si>
  <si>
    <t>Počet osôb zapojených do informačných aktivít</t>
  </si>
  <si>
    <t>P0270</t>
  </si>
  <si>
    <t>Počet osôb z MRK, ktorým sa zlepšili štandardy hygieny bývania v obydlí na vysporiadanom pozemku</t>
  </si>
  <si>
    <t>P0269</t>
  </si>
  <si>
    <t>P0268</t>
  </si>
  <si>
    <t>Počet osôb z MRK, ktoré využili služby v oblasti poskytovania zdravotno-výchovnej osvety, prevencie a poradenstva</t>
  </si>
  <si>
    <t>P0267</t>
  </si>
  <si>
    <t>Počet osôb z MRK, ktoré využili služby terénnych sociálnych pracovníkov a terénnych pracovníkov zapojených do projektu</t>
  </si>
  <si>
    <t>P0266</t>
  </si>
  <si>
    <t>Počet osôb z MRK, ktoré využili služby komunitných centier</t>
  </si>
  <si>
    <t>P0265</t>
  </si>
  <si>
    <t>Počet osôb MRK, ktorým bola poskytnutá tútorská a mentorská podpora</t>
  </si>
  <si>
    <t>P0264</t>
  </si>
  <si>
    <t>Počet oslovených recipientov</t>
  </si>
  <si>
    <t>P0263</t>
  </si>
  <si>
    <t>Počet obyvateľov MRK, ktorým sa zlepšili podmienky bývania prostredníctvom vybudovania stojísk</t>
  </si>
  <si>
    <t>P0262</t>
  </si>
  <si>
    <t>Počet obyvateľov MRK, ktorým sa zlepšili podmienky bývania prostredníctvom vybudovania/dobudovania pozemných komunikácii</t>
  </si>
  <si>
    <t>P0261</t>
  </si>
  <si>
    <t>Počet obyvateľov MRK, ktorým sa zlepšili podmienky bývania prostredníctvom vybudovania/dobudovania kanalizačnej siete</t>
  </si>
  <si>
    <t>P0260</t>
  </si>
  <si>
    <t>P0259</t>
  </si>
  <si>
    <t>P0258</t>
  </si>
  <si>
    <t>P0257</t>
  </si>
  <si>
    <t>P0256</t>
  </si>
  <si>
    <t>P0255</t>
  </si>
  <si>
    <t>P0254</t>
  </si>
  <si>
    <t>P0253</t>
  </si>
  <si>
    <t>P0252</t>
  </si>
  <si>
    <t>Počet optimalizovaných informačných nástrojov</t>
  </si>
  <si>
    <t>P0251</t>
  </si>
  <si>
    <t>P0250</t>
  </si>
  <si>
    <t>Počet opatrení na zníženie spotreby energie realizovaných vo verejnej budove</t>
  </si>
  <si>
    <t>P0249</t>
  </si>
  <si>
    <t>P0248</t>
  </si>
  <si>
    <t>P0247</t>
  </si>
  <si>
    <t>P0246</t>
  </si>
  <si>
    <t>P0245</t>
  </si>
  <si>
    <t>Počet odstránených kritických nehodových lokalít, kolíznych bodov a pod. (na železničných priecestiach)</t>
  </si>
  <si>
    <t>P0244</t>
  </si>
  <si>
    <t>Počet odstránených kritických nehodových lokalít, kolíznych bodov a pod. (na diaľniciach a/alebo rýchlostných cestách na základnej sieti TEN-T)</t>
  </si>
  <si>
    <t>P0243</t>
  </si>
  <si>
    <t>P0242</t>
  </si>
  <si>
    <t>Počet odídených administratívnych kapacít RO/SORO</t>
  </si>
  <si>
    <t>P0241</t>
  </si>
  <si>
    <t>Počet obyvateľov žijúcich v oblastiach vyznačujúcich sa deficitom pitnej vody</t>
  </si>
  <si>
    <t>P0240</t>
  </si>
  <si>
    <t>Počet obyvateľov MRK, ktorým sa zlepšili podmienky bývania prostredníctvom programov svojpomocnej výstavby obydlí/prestupného bývania</t>
  </si>
  <si>
    <t>P0239</t>
  </si>
  <si>
    <t>P0238</t>
  </si>
  <si>
    <t>Počet obstaraných nových hnacích dráhových vozidiel</t>
  </si>
  <si>
    <t>P0237</t>
  </si>
  <si>
    <t>P0236</t>
  </si>
  <si>
    <t>Počet obcí z MRK, u ktorých došlo k vysporiadaniu pozemkov</t>
  </si>
  <si>
    <t>P0235</t>
  </si>
  <si>
    <t>Počet nových, alebo zmodernizovaných železničných staníc a zastávok</t>
  </si>
  <si>
    <t>P0234</t>
  </si>
  <si>
    <t>P0233</t>
  </si>
  <si>
    <t>P0232</t>
  </si>
  <si>
    <t>Počet vybudovaných komunitných centier</t>
  </si>
  <si>
    <t>P0231</t>
  </si>
  <si>
    <t>Počet nových výskumných pracovníkov v podporovaných  subjektoch/podnikoch</t>
  </si>
  <si>
    <t>P0230</t>
  </si>
  <si>
    <t>Počet nových vodárenských zdrojov podzemných vôd</t>
  </si>
  <si>
    <t>P0228</t>
  </si>
  <si>
    <t>P0227</t>
  </si>
  <si>
    <t>P0224</t>
  </si>
  <si>
    <t>P0223</t>
  </si>
  <si>
    <t>P0222</t>
  </si>
  <si>
    <t>P0220</t>
  </si>
  <si>
    <t>P0219</t>
  </si>
  <si>
    <t>Počet nových IKT zariadení</t>
  </si>
  <si>
    <t>P0218</t>
  </si>
  <si>
    <t>Počet nových funkcionalít monitorovacieho systému</t>
  </si>
  <si>
    <t>P0217</t>
  </si>
  <si>
    <t>P0216</t>
  </si>
  <si>
    <t>P0215</t>
  </si>
  <si>
    <t>P0214</t>
  </si>
  <si>
    <t>Počet nových alebo zmodernizovaných objektov prístavnej infraštruktúry</t>
  </si>
  <si>
    <t>P0213</t>
  </si>
  <si>
    <t>Počet nových alebo modifikovaných elektronických služieb eGovernmentu pre potreby identifikovaných znevýhodnených skupín</t>
  </si>
  <si>
    <t>P0212</t>
  </si>
  <si>
    <t>Počet nových a/alebo technicky zhodnotených zariadení (na železničnej infraštuktúre na základnej sieti TEN-T)</t>
  </si>
  <si>
    <t>P0211</t>
  </si>
  <si>
    <t>Počet nových a/alebo technicky zhodnotených zariadení (na železničnej infraštruktúre mimo základnej siete TEN-T)</t>
  </si>
  <si>
    <t>P0210</t>
  </si>
  <si>
    <t>Počet nových a/alebo technicky zhodnotených zariadení (na rýchlostných cestách mimo základnej siete TEN-T)</t>
  </si>
  <si>
    <t>P0209</t>
  </si>
  <si>
    <t>Počet nových a/alebo technicky zhodnotených zariadení (na cestách I. triedy)</t>
  </si>
  <si>
    <t>P0208</t>
  </si>
  <si>
    <t>Počet nových a/alebo technicky zhodnotených objektov (na železničnej infraštuktúre na základnej sieti TEN-T)</t>
  </si>
  <si>
    <t>P0207</t>
  </si>
  <si>
    <t>Počet nových a/alebo technicky zhodnotených objektov (súvisiacich s dopravnou infraštruktúrou v novobudovaných a/alebo existujúcich hraničných priechodoch pre cestnú osobnú a/alebo nákladnú dopravu)</t>
  </si>
  <si>
    <t>P0206</t>
  </si>
  <si>
    <t>Počet nových a/alebo technicky zhodnotených objektov  (na železničnej infraštruktúre mimo základnej siete TEN-T)</t>
  </si>
  <si>
    <t>P0205</t>
  </si>
  <si>
    <t>P0204</t>
  </si>
  <si>
    <t>P0203</t>
  </si>
  <si>
    <t>P0202</t>
  </si>
  <si>
    <t>Počet novovybudovaných staníc NMSKO</t>
  </si>
  <si>
    <t>P0201</t>
  </si>
  <si>
    <t>Počet novovybudovaných akreditovaných odberných miest NMSKO</t>
  </si>
  <si>
    <t>P0200</t>
  </si>
  <si>
    <t>Počet novoidentifikovaných, registrovaných a zmapovaných svahových deformácií</t>
  </si>
  <si>
    <t>P02</t>
  </si>
  <si>
    <t>P0199</t>
  </si>
  <si>
    <t>P0198</t>
  </si>
  <si>
    <t>Počet novo vykonaných emisných inventúr a/alebo projekcií emisií</t>
  </si>
  <si>
    <t>P0197</t>
  </si>
  <si>
    <t>Počet navrhovaných druhov preventívnych opatrení na elimináciu rizík viazaných na zmenu klímy a jej dôsledkov</t>
  </si>
  <si>
    <t>P0196</t>
  </si>
  <si>
    <t>Počet navrátivších slovenských výskumníkov zo zahraničia</t>
  </si>
  <si>
    <t>P0195</t>
  </si>
  <si>
    <t>Počet nástrojov asistovaného života a/alebo telemedicíny zavedených do reálneho využívania.</t>
  </si>
  <si>
    <t>P0194</t>
  </si>
  <si>
    <t>Počet nasadených služieb typu IaaS a PaaS</t>
  </si>
  <si>
    <t>P0193</t>
  </si>
  <si>
    <t>Počet nasadených nástrojov na rozpoznávanie, monitorovanie a riadenie bezpečnostných incidentov</t>
  </si>
  <si>
    <t>P0192</t>
  </si>
  <si>
    <t>Počet nahradených zastaraných spaľovacích zariadení</t>
  </si>
  <si>
    <t>P0191</t>
  </si>
  <si>
    <t>P0190</t>
  </si>
  <si>
    <t>P0189</t>
  </si>
  <si>
    <t>Počet monitorovaných vodných útvarov povrchových vôd</t>
  </si>
  <si>
    <t>P0188</t>
  </si>
  <si>
    <t>Počet monitorovaných vodných útvarov podzemných vôd</t>
  </si>
  <si>
    <t>P0187</t>
  </si>
  <si>
    <t>Počet monitorovaných svahových deformácií</t>
  </si>
  <si>
    <t>P0186</t>
  </si>
  <si>
    <t>Počet monitorovaných lokalít, kde došlo k zvýšeniu počtu monitorovaných druhov alebo biotopov</t>
  </si>
  <si>
    <t>P0185</t>
  </si>
  <si>
    <t>Počet monitorovaných environmentálnych záťaží</t>
  </si>
  <si>
    <t>P0184</t>
  </si>
  <si>
    <t>Počet mediálnych výstupov</t>
  </si>
  <si>
    <t>P0183</t>
  </si>
  <si>
    <t>P0182</t>
  </si>
  <si>
    <t>P0181</t>
  </si>
  <si>
    <t>P0180</t>
  </si>
  <si>
    <t>P0179</t>
  </si>
  <si>
    <t>P0178</t>
  </si>
  <si>
    <t>Počet koncepčných, analytických a metodických materiálov</t>
  </si>
  <si>
    <t>P0177</t>
  </si>
  <si>
    <t>Počet koľají vchodovej skupiny</t>
  </si>
  <si>
    <t>P0176</t>
  </si>
  <si>
    <t>Počet koľají smerovej skupiny</t>
  </si>
  <si>
    <t>P0175</t>
  </si>
  <si>
    <t>Počet koľají odchodovej skupiny</t>
  </si>
  <si>
    <t>P0174</t>
  </si>
  <si>
    <t>Počet km zrekonštruovanej vodovodnej siete</t>
  </si>
  <si>
    <t>P0173</t>
  </si>
  <si>
    <t>Počet km zrekonštruovanej kanalizačnej siete</t>
  </si>
  <si>
    <t>P0172</t>
  </si>
  <si>
    <t>Počet km vybudovanej vodovodnej siete</t>
  </si>
  <si>
    <t>P0171</t>
  </si>
  <si>
    <t>Počet km vybudovanej kanalizačnej siete</t>
  </si>
  <si>
    <t>P0170</t>
  </si>
  <si>
    <t>Počet iných podaných patentových prihlášok</t>
  </si>
  <si>
    <t>P0169</t>
  </si>
  <si>
    <t>Počet inventarizovaných uzavretých úložísk a opustených úložísk ťažobného odpadu</t>
  </si>
  <si>
    <t>P0168</t>
  </si>
  <si>
    <t>Počet inštitúcií priamo zapojených do spolupráce zameranej na zlepšenie kvality vzdelávania, školenia a schém celoživotného vzdelávania(P)</t>
  </si>
  <si>
    <t>P0167</t>
  </si>
  <si>
    <t>Počet informačných systémov VS zapojených do centrálneho systému monitorovania bezpečnosti v rámci VS</t>
  </si>
  <si>
    <t>P0166</t>
  </si>
  <si>
    <t>Počet informačných materiálov</t>
  </si>
  <si>
    <t>P0165</t>
  </si>
  <si>
    <t>P0164</t>
  </si>
  <si>
    <t>P0163</t>
  </si>
  <si>
    <t>Počet hromadných elektronických správ</t>
  </si>
  <si>
    <t>P0162</t>
  </si>
  <si>
    <t>P0161</t>
  </si>
  <si>
    <t>Počet hlavných podujatí v rámci publicity (P)</t>
  </si>
  <si>
    <t>P0160</t>
  </si>
  <si>
    <t>P0159</t>
  </si>
  <si>
    <t>Počet druhov alebo biotopov v neznámom stave, ktorých stav sa pri monitorovaní druhov, alebo biotopov zmenil</t>
  </si>
  <si>
    <t>P0158</t>
  </si>
  <si>
    <t>Počet domácností zaradených do zlepšenej energetickej triedy</t>
  </si>
  <si>
    <t>P0157</t>
  </si>
  <si>
    <t>Počet obyvateľov v osídlení MRK s prístupom k úžitkovej vode v dôsledku realizácie projektu</t>
  </si>
  <si>
    <t>P0156</t>
  </si>
  <si>
    <t>Počet osôb MRK s prístupom k pitnej vode v dôsledku realizácie projektu</t>
  </si>
  <si>
    <t>P0153</t>
  </si>
  <si>
    <t>Počet dodatočných elektronických služieb pre podnikateľov, ktoré je možné riešiť mobilnou aplikáciou</t>
  </si>
  <si>
    <t>P0152</t>
  </si>
  <si>
    <t>Počet dodatočných elektronických služieb pre občanov, ktoré je možné riešiť mobilnou aplikáciou</t>
  </si>
  <si>
    <t>P0151</t>
  </si>
  <si>
    <t>P0150</t>
  </si>
  <si>
    <t>Počet dočasne vytvorených pracovných miest počas doby realizácie projektu za účelom koordinácie prípravy konkrétnych projektov nízkouhlíkových opatrení zo schválených nízkouhlíkových stratégií.</t>
  </si>
  <si>
    <t>P0149</t>
  </si>
  <si>
    <t>Počet dní školení, ktoré absolvovali zamestnanci RO/SORO</t>
  </si>
  <si>
    <t>P0148</t>
  </si>
  <si>
    <t>Počet detí z MRK, ktoré absolvovali minimálne jeden rok v podporených materských školách</t>
  </si>
  <si>
    <t>P0147</t>
  </si>
  <si>
    <t>Počet demonštračných aktivít</t>
  </si>
  <si>
    <t>P0146</t>
  </si>
  <si>
    <t>Počet databáz pre potreby modelovania vývoja mimoriadnych udalostí, monitorovania a vyhodnocovania rizík viazaných na zmenu klímy a jej dôsledkov</t>
  </si>
  <si>
    <t>P0144</t>
  </si>
  <si>
    <t>P0143</t>
  </si>
  <si>
    <t>P0142</t>
  </si>
  <si>
    <t>Počet analyzovaných vzoriek povrchových vôd</t>
  </si>
  <si>
    <t>P0141</t>
  </si>
  <si>
    <t>Počet analyzovaných vzoriek podzemných vôd</t>
  </si>
  <si>
    <t>P0140</t>
  </si>
  <si>
    <t>Počet analýz povrchových vôd</t>
  </si>
  <si>
    <t>P0139</t>
  </si>
  <si>
    <t>Počet analýz podzemných vôd</t>
  </si>
  <si>
    <t>P0138</t>
  </si>
  <si>
    <t>Počet aktualizovaných koncepcií rozvoja obcí v tepelnej energetike</t>
  </si>
  <si>
    <t>P0137</t>
  </si>
  <si>
    <t>P0136</t>
  </si>
  <si>
    <t>P0135</t>
  </si>
  <si>
    <t>Počet aktivít zameraných na výcvik, vzdelávanie, výmenu informácií a skúseností</t>
  </si>
  <si>
    <t>P0134</t>
  </si>
  <si>
    <t>Počet aktivít na podporu národného systému pre transfer technológií</t>
  </si>
  <si>
    <t>P0133</t>
  </si>
  <si>
    <t>P0132</t>
  </si>
  <si>
    <t>Počet AK vybavených materiálno-technickým vybavením z TP</t>
  </si>
  <si>
    <t>P0131</t>
  </si>
  <si>
    <t>Počet administratívnych kapacít vybavených materiálno-technickým vybavením z TP</t>
  </si>
  <si>
    <t>P0130</t>
  </si>
  <si>
    <t>P0129</t>
  </si>
  <si>
    <t>P0128</t>
  </si>
  <si>
    <t>P0127</t>
  </si>
  <si>
    <t>Počet absolventov zavedených profesijne orientovaných bakalárskych programov v danom školskom roku podporených z OP ĽZ, ktorí sa zamestnali 6 mesiacov po absolvovaní týchto programov</t>
  </si>
  <si>
    <t>P0126</t>
  </si>
  <si>
    <t>P0125</t>
  </si>
  <si>
    <t>Počet absolventov novovytvorených alebo inovovaných učebných odborov obsahujúcich prvky duálneho systému vzdelávania a výkonu praxe u zamestnávateľa v danom školskom roku podporených z OPĽZ, ktorí sa zamestnali 6 mesiacov po absolvovaní týchto programov</t>
  </si>
  <si>
    <t>P0124</t>
  </si>
  <si>
    <t>Počet „shortlisted“ projektov v rámci Horizontu 2020 so slovenskou účasťou podporených z OP VaI</t>
  </si>
  <si>
    <t>P0122</t>
  </si>
  <si>
    <t>Plocha zmapovaného územia</t>
  </si>
  <si>
    <t>P0121</t>
  </si>
  <si>
    <t>Plocha vytvoreného vodozádržného opatrenia</t>
  </si>
  <si>
    <t>P0120</t>
  </si>
  <si>
    <t>Plocha s odstránenými inváznymi druhmi rastlín</t>
  </si>
  <si>
    <t>P0119</t>
  </si>
  <si>
    <t>P0118</t>
  </si>
  <si>
    <t>P0117</t>
  </si>
  <si>
    <t>Plocha pokrytia územia zabezpečeného systémom včasného varovania</t>
  </si>
  <si>
    <t>P0116</t>
  </si>
  <si>
    <t>Plocha pokrytia obývaného územia zabezpečeného systémom včasného varovania</t>
  </si>
  <si>
    <t>P0115</t>
  </si>
  <si>
    <t>Plocha monitorovaných svahových deformácií</t>
  </si>
  <si>
    <t>P0114</t>
  </si>
  <si>
    <t>P0113</t>
  </si>
  <si>
    <t>P0112</t>
  </si>
  <si>
    <t>P0111</t>
  </si>
  <si>
    <t>Percento fyzického pokroku z celkovej dĺžky novej a/alebo technicky zhodnotenej infraštruktúry</t>
  </si>
  <si>
    <t>P0110</t>
  </si>
  <si>
    <t>P0109</t>
  </si>
  <si>
    <t>P0108</t>
  </si>
  <si>
    <t>P0107</t>
  </si>
  <si>
    <t>P0106</t>
  </si>
  <si>
    <t>Opatrenia na zvýšenie spolupráce medzi inštitúciami výskumu a vývoja a produktívnym sektorom</t>
  </si>
  <si>
    <t>P0105</t>
  </si>
  <si>
    <t>P0104</t>
  </si>
  <si>
    <t>Odhadované ročné zníženie emisií skleníkových plynov pri nových budovách</t>
  </si>
  <si>
    <t>P0103</t>
  </si>
  <si>
    <t>P0102</t>
  </si>
  <si>
    <t>P0101</t>
  </si>
  <si>
    <t>Nezamestnaní účastníci, ktorým bolo v čase odchodu ponúknuté zamestnanie, ďalšie vzdelávanie, učňovská príprava alebo stáž</t>
  </si>
  <si>
    <t>P0100</t>
  </si>
  <si>
    <t>Nezamestnaní účastníci, ktorí sú v čase odchodu v procese vzdelávania/odbornej prípravy, alebo získavajú kvalifikáciu alebo sú zamestnaní vrátane samostatne zárobkovo činných</t>
  </si>
  <si>
    <t>P0099</t>
  </si>
  <si>
    <t>Nezamestnaní účastníci, ktorí dokončia intervenciu podporovanú z prostriedkov vyčlenených na iniciatívu na podporu zamestnanosti mladých ľudí</t>
  </si>
  <si>
    <t>P0098</t>
  </si>
  <si>
    <t>P0097</t>
  </si>
  <si>
    <t>P0096</t>
  </si>
  <si>
    <t>P0095</t>
  </si>
  <si>
    <t>P0094</t>
  </si>
  <si>
    <t>P0093</t>
  </si>
  <si>
    <t>P0092</t>
  </si>
  <si>
    <t>P0091</t>
  </si>
  <si>
    <t>Nárast zamestnanosti v podporovaných podnikoch</t>
  </si>
  <si>
    <t>P0090</t>
  </si>
  <si>
    <t>Nárast v očakávanom počte návštev podporovaných lokalít kultúrneho a prírodného dedičstva a atrakcií</t>
  </si>
  <si>
    <t>P0089</t>
  </si>
  <si>
    <t>Množstvo zhodnotených nie nebezpečných odpadov</t>
  </si>
  <si>
    <t>P0088</t>
  </si>
  <si>
    <t>Množstvo zhodnotených nebezpečných odpadov</t>
  </si>
  <si>
    <t>P0087</t>
  </si>
  <si>
    <t>Množstvo vytriedeného komunálneho odpadu</t>
  </si>
  <si>
    <t>P0086</t>
  </si>
  <si>
    <t>Množstvo vyrobeného biometánu (energetický obsah)</t>
  </si>
  <si>
    <t>P0085</t>
  </si>
  <si>
    <t>P0084</t>
  </si>
  <si>
    <t>Množstvo tepelnej energie vyrobenej v zariadení OZE</t>
  </si>
  <si>
    <t>P0083</t>
  </si>
  <si>
    <t>Množstvo recyklovaných nie nebezpečných odpadov</t>
  </si>
  <si>
    <t>P0082</t>
  </si>
  <si>
    <t>Množstvo recyklovaných nebezpečných odpadov</t>
  </si>
  <si>
    <t>P0081</t>
  </si>
  <si>
    <t>Množstvo opätovne použitých odpadov</t>
  </si>
  <si>
    <t>P0080</t>
  </si>
  <si>
    <t>Množstvo elektrickej energie vyrobenej v zariadení OZE</t>
  </si>
  <si>
    <t>P0079</t>
  </si>
  <si>
    <t>Miera úspešnosti žiadostí o príspevok z EŠIF</t>
  </si>
  <si>
    <t>P0078</t>
  </si>
  <si>
    <t>Miera spokojnosti cestujúcich s poskytovanými službami v železničnej osobnej doprave</t>
  </si>
  <si>
    <t>P0077</t>
  </si>
  <si>
    <t>Miera spokojnosti cestujúcich s poskytovanými službami v dráhovej MHD</t>
  </si>
  <si>
    <t>P0076</t>
  </si>
  <si>
    <t>Miera disponibility vozidiel pre prevádzku</t>
  </si>
  <si>
    <t>P0075</t>
  </si>
  <si>
    <t>Miera AK zapojených do vzdelávacich aktivít</t>
  </si>
  <si>
    <t>P0074</t>
  </si>
  <si>
    <t>Konečná spotreba energie v bytových domoch</t>
  </si>
  <si>
    <t>P0073</t>
  </si>
  <si>
    <t>P0072</t>
  </si>
  <si>
    <t>P0071</t>
  </si>
  <si>
    <t>P0070</t>
  </si>
  <si>
    <t>P0069</t>
  </si>
  <si>
    <t>Kapacita podporenej školskej infraštruktúry základných škôl</t>
  </si>
  <si>
    <t>P0068</t>
  </si>
  <si>
    <t>Kapacita podporenej školskej infraštruktúry stredných odborných škôl</t>
  </si>
  <si>
    <t>P0067</t>
  </si>
  <si>
    <t>Kapacita podporenej školskej infraštruktúry materských škôl</t>
  </si>
  <si>
    <t>P0066</t>
  </si>
  <si>
    <t>P0065</t>
  </si>
  <si>
    <t>Inštalovaný výkon zariadenia na výrobu  biometánu</t>
  </si>
  <si>
    <t>P0064</t>
  </si>
  <si>
    <t>P0063</t>
  </si>
  <si>
    <t>Informačné podujatia pre žiadateľov a prijímateľov</t>
  </si>
  <si>
    <t>P0062</t>
  </si>
  <si>
    <t>Počet osôb MRK so základným alebo nižším sekundárnym vzdelaním zapojených do projektu.</t>
  </si>
  <si>
    <t>P0061</t>
  </si>
  <si>
    <t>Hodnota prvkov zabezpečujúcich bezpečný alebo bezbariérový prístup k výsledkom projektu</t>
  </si>
  <si>
    <t>P0060</t>
  </si>
  <si>
    <t>Hodnota majetku ochraneného pred povodňami</t>
  </si>
  <si>
    <t>P0059</t>
  </si>
  <si>
    <t>Finančná podpora v rámci komplementárneho financovania schválených projektov Horizontu 2020 so slovenskou účasťou z OP VaI</t>
  </si>
  <si>
    <t>P0058</t>
  </si>
  <si>
    <t>Finančná podpora poskytnutá na rekonštrukciu a modernizáciu zariadení výskumnej infraštruktúry</t>
  </si>
  <si>
    <t>P0057</t>
  </si>
  <si>
    <t>Finančná podpora poskytnutá na podporu a registráciu práv duševného vlastníctva</t>
  </si>
  <si>
    <t>P0056</t>
  </si>
  <si>
    <t>Finančná podpora poskytnutá na podporné služby expertov na duševné vlastníctvo a transfer technológií</t>
  </si>
  <si>
    <t>P0055</t>
  </si>
  <si>
    <t>Finančná podpora podujatí na popularizáciu ochrany práv duševného vlastníctva a transferu technológií</t>
  </si>
  <si>
    <t>P0054</t>
  </si>
  <si>
    <t>Finančná podpora „shortlisted“ projektov Horizontu 2020 so slovenskou účasťou podporených z OP VaI</t>
  </si>
  <si>
    <t>P0053</t>
  </si>
  <si>
    <t>P0052</t>
  </si>
  <si>
    <t>P0051</t>
  </si>
  <si>
    <t>P0050</t>
  </si>
  <si>
    <t>Dodatočný počet inštitúcií verejnej správy prepojených s centrálnou platformou pre otvorené dáta</t>
  </si>
  <si>
    <t>P0049</t>
  </si>
  <si>
    <t>Dodatočný počet inštitúcií štátnej správy zapojených do eGovernment cloudu</t>
  </si>
  <si>
    <t>P0048</t>
  </si>
  <si>
    <t>Dodatočný počet informačných systémov verejnej správy s implementovaným nástrojom na rozpoznávanie, monitorovanie a riadenie bezpečnostných incidentov</t>
  </si>
  <si>
    <t>P0047</t>
  </si>
  <si>
    <t>P0046</t>
  </si>
  <si>
    <t>P0045</t>
  </si>
  <si>
    <t>P0044</t>
  </si>
  <si>
    <t>Dĺžka spojitého úseku vodného toku po eliminácii bariéry</t>
  </si>
  <si>
    <t>P0043</t>
  </si>
  <si>
    <t>P0042</t>
  </si>
  <si>
    <t>Dĺžka novovybudovaných rozvodov pitnej vody (bez vodovod. prípojok)</t>
  </si>
  <si>
    <t>P0040</t>
  </si>
  <si>
    <t>Dlhodobo nezamestnaní účastníci, ktorým bolo v čase odchodu ponúknuté zamestnanie, ďalšie vzdelávanie, učňovská príprava alebo stáž</t>
  </si>
  <si>
    <t>P0039</t>
  </si>
  <si>
    <t>Dlhodobo nezamestnaní účastníci, ktorí sú v čase odchodu v procese vzdelávania/odbornej prípravy, alebo získavajú kvalifikáciu alebo sú zamestnaní vrátane samostatne zárobkovo činných</t>
  </si>
  <si>
    <t>P0038</t>
  </si>
  <si>
    <t>Dlhodobo nezamestnaní účastníci, ktorí dokončia intervenciu podporovanú z prostriedkov vyčlenených na iniciatívu na podporu zamestnanosti mladých ľudí</t>
  </si>
  <si>
    <t>P0037</t>
  </si>
  <si>
    <t>P0036</t>
  </si>
  <si>
    <t>P0035</t>
  </si>
  <si>
    <t>P0034</t>
  </si>
  <si>
    <t>P0033</t>
  </si>
  <si>
    <t>P0032</t>
  </si>
  <si>
    <t>Celkový povrch rekultivovanej pôdy</t>
  </si>
  <si>
    <t>P0031</t>
  </si>
  <si>
    <t>P0030</t>
  </si>
  <si>
    <t>P0029</t>
  </si>
  <si>
    <t>P0028</t>
  </si>
  <si>
    <t>Celková plocha nových a/alebo technicky zhodnotených objektov prístavnej infraštruktúry</t>
  </si>
  <si>
    <t>P0027</t>
  </si>
  <si>
    <t>Celková plocha inventarizovaných uzavretých úložísk a opustených úložísk ťažobného odpadu</t>
  </si>
  <si>
    <t>P0025</t>
  </si>
  <si>
    <t>Celková dĺžka vybudovaných, alebo zmodernizovaných zariadení v oblasti bezpečnosti dopravy (RC mimo CORE TEN-T)</t>
  </si>
  <si>
    <t>P0024</t>
  </si>
  <si>
    <t>Celková dĺžka vybudovaných, alebo zmodernizovaných zariadení v oblasti bezpečnosti dopravy (cesty I. triedy)</t>
  </si>
  <si>
    <t>P0023</t>
  </si>
  <si>
    <t>Celková dĺžka vybudovaných tunelov (na rýchlostných cestách mimo základnej sieti TEN-T)</t>
  </si>
  <si>
    <t>P0022</t>
  </si>
  <si>
    <t>Celková dĺžka vybudovaných tunelov (na diaľniciach a/alebo rýchlostných cestách na základnej sieti TEN-T)</t>
  </si>
  <si>
    <t>P0021</t>
  </si>
  <si>
    <t>Celková dĺžka vybudovaných alebo zmodernizovaných zariadení a prvkov v oblasti bezpečnosti dopravy (diaľnice a/alebo RC na základnej sieti TEN-T)</t>
  </si>
  <si>
    <t>P0020</t>
  </si>
  <si>
    <t>Celková dĺžka rekonštruovaných alebo zrenovovaných železničných tratí v sieti TEN-T</t>
  </si>
  <si>
    <t>P0019</t>
  </si>
  <si>
    <t>Celková dĺžka rekonštruovaných alebo zrenovovaných železničných tratí v sieti TEN-T (CORE)</t>
  </si>
  <si>
    <t>P0018</t>
  </si>
  <si>
    <t>P0017</t>
  </si>
  <si>
    <t>Celková dĺžka rekonštruovaných alebo zrenovovaných ciest na základnej sieti TEN-T</t>
  </si>
  <si>
    <t>P0016</t>
  </si>
  <si>
    <t>Celková dĺžka rekonštruovaných alebo zrenovovaných ciest (II. a III. triedy)</t>
  </si>
  <si>
    <t>P0015</t>
  </si>
  <si>
    <t>Celková dĺžka rekonštruovaných alebo zrenovovaných ciest (I. triedy)</t>
  </si>
  <si>
    <t>P0014</t>
  </si>
  <si>
    <t>Celková dĺžka nových ciet (II a III. triedy)</t>
  </si>
  <si>
    <t>P0013</t>
  </si>
  <si>
    <t>P0012</t>
  </si>
  <si>
    <t>Celková dĺžka nových alebo zmodernizovaných nástupíšť (základná sieť TEN-T)</t>
  </si>
  <si>
    <t>m</t>
  </si>
  <si>
    <t>P0011</t>
  </si>
  <si>
    <t>Celková dĺžka nových alebo zmodernizovaných nástupíšť (VOD)</t>
  </si>
  <si>
    <t>P0010</t>
  </si>
  <si>
    <t>Celková dĺžka nových alebo zmodernizovaných nástupíšť</t>
  </si>
  <si>
    <t>P0009</t>
  </si>
  <si>
    <t>Celková dĺžka novovybudovaných privádzačov k rýchlostným cestám na sieti TEN-T</t>
  </si>
  <si>
    <t>P0008</t>
  </si>
  <si>
    <t>Celková dĺžka novovybudovaných privádzačov k rýchlostným cestám</t>
  </si>
  <si>
    <t>P0007</t>
  </si>
  <si>
    <t>Celková dĺžka novovybudovaných privádzačov k diaľniciam a rýchlostným cestám na sieti TEN-T</t>
  </si>
  <si>
    <t>P0006</t>
  </si>
  <si>
    <t>Celková dĺžka novovybudovaných ciest v sieti TEN-T (mimo CORE)</t>
  </si>
  <si>
    <t>P0005</t>
  </si>
  <si>
    <t>Celková dĺžka novovybudovaných ciest v sieti TEN-T (CORE)</t>
  </si>
  <si>
    <t>P0004</t>
  </si>
  <si>
    <t>Celková dĺžka novovybudovaných ciest (RC mimo siete TEN-T)</t>
  </si>
  <si>
    <t>P0003</t>
  </si>
  <si>
    <t>Celková dĺžka novovybudovaných ciest (cesty 1. triedy)</t>
  </si>
  <si>
    <t>P0002</t>
  </si>
  <si>
    <t>PL002</t>
  </si>
  <si>
    <t>Počet vybraných MAS</t>
  </si>
  <si>
    <t>PL001</t>
  </si>
  <si>
    <t>Počet obyvateľov, ktorých pokrývajú miestne akčné skupiny (MAS)</t>
  </si>
  <si>
    <t>K</t>
  </si>
  <si>
    <t>K, U</t>
  </si>
  <si>
    <t>áno</t>
  </si>
  <si>
    <t>nie</t>
  </si>
  <si>
    <t>p.č.</t>
  </si>
  <si>
    <t>Zazmluvnené COV</t>
  </si>
  <si>
    <t>Vysúťažená suma VO</t>
  </si>
  <si>
    <t>Percento finančnej opravy – výška krátenia NFP</t>
  </si>
  <si>
    <t>možnosť odstúpiť od Zmluvy o poskytnutí NFP</t>
  </si>
  <si>
    <t>bez príznaku</t>
  </si>
  <si>
    <t>s príznakom</t>
  </si>
  <si>
    <t>K - koniec realizácie projektu; U - v rámci udržateľnosti projektu</t>
  </si>
  <si>
    <t>Čerpaná suma COV za VO</t>
  </si>
  <si>
    <t>A</t>
  </si>
  <si>
    <t>B</t>
  </si>
  <si>
    <t>C</t>
  </si>
  <si>
    <t>D</t>
  </si>
  <si>
    <t>E</t>
  </si>
  <si>
    <t>F</t>
  </si>
  <si>
    <t>G</t>
  </si>
  <si>
    <r>
      <t>Čas plnenia</t>
    </r>
    <r>
      <rPr>
        <b/>
        <vertAlign val="superscript"/>
        <sz val="10"/>
        <color theme="1"/>
        <rFont val="Arial Narrow"/>
        <family val="2"/>
        <charset val="238"/>
      </rPr>
      <t>1</t>
    </r>
  </si>
  <si>
    <t>Percento vyčerpaných COV vysúťažených z VO</t>
  </si>
  <si>
    <t>[C / B]</t>
  </si>
  <si>
    <t>[D / E]</t>
  </si>
  <si>
    <t>Vzor výpočtu koeficienta naplnenia MU</t>
  </si>
  <si>
    <t>Koeficient naplnenia MU</t>
  </si>
  <si>
    <t>Percento naplnenia MU</t>
  </si>
  <si>
    <t>Sankčný mechanizmus pri nenapĺňaní MU</t>
  </si>
  <si>
    <t>310011A001</t>
  </si>
  <si>
    <t>Čistička a kanalizácia v obci</t>
  </si>
  <si>
    <t>ITMS2014+ kód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</si>
</sst>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indexed="8"/>
      <name val="Calibri"/>
      <family val="2"/>
      <scheme val="minor"/>
    </font>
    <font>
      <b/>
      <sz val="11"/>
      <name val="Calibri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92">
    <xf numFmtId="0" fontId="0" fillId="0" borderId="0" xfId="0"/>
    <xf numFmtId="0" fontId="4" fillId="0" borderId="0" xfId="3" applyFont="1"/>
    <xf numFmtId="0" fontId="3" fillId="0" borderId="0" xfId="3"/>
    <xf numFmtId="0" fontId="4" fillId="0" borderId="0" xfId="0" applyFont="1"/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3" fillId="2" borderId="0" xfId="3" applyFill="1"/>
    <xf numFmtId="0" fontId="3" fillId="3" borderId="0" xfId="3" applyFill="1"/>
    <xf numFmtId="0" fontId="0" fillId="2" borderId="0" xfId="0" applyFill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0" borderId="0" xfId="0" applyAlignment="1">
      <alignment horizontal="center"/>
    </xf>
    <xf numFmtId="0" fontId="3" fillId="0" borderId="0" xfId="3" applyAlignment="1">
      <alignment horizontal="center"/>
    </xf>
    <xf numFmtId="0" fontId="3" fillId="3" borderId="0" xfId="3" applyFill="1" applyAlignment="1">
      <alignment horizontal="left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8" fillId="0" borderId="0" xfId="0" applyFont="1" applyAlignment="1">
      <alignment vertical="top"/>
    </xf>
    <xf numFmtId="0" fontId="5" fillId="0" borderId="2" xfId="0" applyFont="1" applyBorder="1" applyAlignment="1" applyProtection="1">
      <alignment vertical="top"/>
      <protection locked="0"/>
    </xf>
    <xf numFmtId="0" fontId="5" fillId="0" borderId="5" xfId="0" applyFont="1" applyBorder="1" applyAlignment="1" applyProtection="1">
      <alignment vertical="top"/>
      <protection locked="0"/>
    </xf>
    <xf numFmtId="0" fontId="5" fillId="0" borderId="8" xfId="0" applyFont="1" applyBorder="1" applyAlignment="1" applyProtection="1">
      <alignment vertical="top"/>
      <protection locked="0"/>
    </xf>
    <xf numFmtId="0" fontId="6" fillId="5" borderId="26" xfId="0" applyFont="1" applyFill="1" applyBorder="1" applyAlignment="1">
      <alignment horizontal="right" vertical="top"/>
    </xf>
    <xf numFmtId="0" fontId="6" fillId="5" borderId="27" xfId="0" applyFont="1" applyFill="1" applyBorder="1" applyAlignment="1">
      <alignment horizontal="right" vertical="top"/>
    </xf>
    <xf numFmtId="0" fontId="6" fillId="5" borderId="28" xfId="0" applyFont="1" applyFill="1" applyBorder="1" applyAlignment="1">
      <alignment horizontal="right" vertical="top"/>
    </xf>
    <xf numFmtId="0" fontId="5" fillId="5" borderId="17" xfId="0" applyFont="1" applyFill="1" applyBorder="1" applyAlignment="1">
      <alignment vertical="top"/>
    </xf>
    <xf numFmtId="0" fontId="5" fillId="5" borderId="18" xfId="0" applyFont="1" applyFill="1" applyBorder="1" applyAlignment="1">
      <alignment vertical="top"/>
    </xf>
    <xf numFmtId="0" fontId="5" fillId="5" borderId="20" xfId="0" applyFont="1" applyFill="1" applyBorder="1" applyAlignment="1">
      <alignment vertical="top"/>
    </xf>
    <xf numFmtId="0" fontId="5" fillId="5" borderId="21" xfId="0" applyFont="1" applyFill="1" applyBorder="1" applyAlignment="1">
      <alignment vertical="top"/>
    </xf>
    <xf numFmtId="0" fontId="5" fillId="5" borderId="23" xfId="0" applyFont="1" applyFill="1" applyBorder="1" applyAlignment="1">
      <alignment vertical="top"/>
    </xf>
    <xf numFmtId="0" fontId="5" fillId="5" borderId="24" xfId="0" applyFont="1" applyFill="1" applyBorder="1" applyAlignment="1">
      <alignment vertical="top"/>
    </xf>
    <xf numFmtId="0" fontId="6" fillId="5" borderId="10" xfId="0" applyFont="1" applyFill="1" applyBorder="1" applyAlignment="1">
      <alignment vertical="center" wrapText="1"/>
    </xf>
    <xf numFmtId="0" fontId="6" fillId="5" borderId="11" xfId="0" applyFont="1" applyFill="1" applyBorder="1" applyAlignment="1">
      <alignment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10" fontId="5" fillId="5" borderId="3" xfId="2" applyNumberFormat="1" applyFont="1" applyFill="1" applyBorder="1" applyAlignment="1">
      <alignment vertical="top"/>
    </xf>
    <xf numFmtId="10" fontId="5" fillId="5" borderId="6" xfId="2" applyNumberFormat="1" applyFont="1" applyFill="1" applyBorder="1" applyAlignment="1">
      <alignment vertical="top"/>
    </xf>
    <xf numFmtId="10" fontId="5" fillId="5" borderId="9" xfId="2" applyNumberFormat="1" applyFont="1" applyFill="1" applyBorder="1" applyAlignment="1">
      <alignment vertical="top"/>
    </xf>
    <xf numFmtId="0" fontId="5" fillId="5" borderId="2" xfId="0" applyFont="1" applyFill="1" applyBorder="1" applyAlignment="1">
      <alignment vertical="top" wrapText="1"/>
    </xf>
    <xf numFmtId="0" fontId="5" fillId="5" borderId="5" xfId="0" applyFont="1" applyFill="1" applyBorder="1" applyAlignment="1">
      <alignment vertical="top" wrapText="1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/>
    </xf>
    <xf numFmtId="0" fontId="5" fillId="5" borderId="4" xfId="0" applyFont="1" applyFill="1" applyBorder="1" applyAlignment="1">
      <alignment vertical="top"/>
    </xf>
    <xf numFmtId="0" fontId="5" fillId="5" borderId="7" xfId="0" applyFont="1" applyFill="1" applyBorder="1" applyAlignment="1">
      <alignment vertical="top"/>
    </xf>
    <xf numFmtId="0" fontId="5" fillId="6" borderId="17" xfId="0" applyFont="1" applyFill="1" applyBorder="1" applyAlignment="1">
      <alignment vertical="top"/>
    </xf>
    <xf numFmtId="0" fontId="5" fillId="6" borderId="18" xfId="0" applyFont="1" applyFill="1" applyBorder="1" applyAlignment="1">
      <alignment vertical="top"/>
    </xf>
    <xf numFmtId="0" fontId="5" fillId="6" borderId="19" xfId="0" applyFont="1" applyFill="1" applyBorder="1" applyAlignment="1">
      <alignment horizontal="left" vertical="top" wrapText="1"/>
    </xf>
    <xf numFmtId="0" fontId="5" fillId="6" borderId="20" xfId="0" applyFont="1" applyFill="1" applyBorder="1" applyAlignment="1">
      <alignment vertical="top"/>
    </xf>
    <xf numFmtId="0" fontId="5" fillId="6" borderId="21" xfId="0" applyFont="1" applyFill="1" applyBorder="1" applyAlignment="1">
      <alignment vertical="top"/>
    </xf>
    <xf numFmtId="0" fontId="5" fillId="6" borderId="22" xfId="0" applyFont="1" applyFill="1" applyBorder="1" applyAlignment="1">
      <alignment horizontal="left" vertical="top"/>
    </xf>
    <xf numFmtId="0" fontId="5" fillId="6" borderId="23" xfId="0" applyFont="1" applyFill="1" applyBorder="1" applyAlignment="1">
      <alignment vertical="top"/>
    </xf>
    <xf numFmtId="0" fontId="5" fillId="6" borderId="24" xfId="0" applyFont="1" applyFill="1" applyBorder="1" applyAlignment="1">
      <alignment vertical="top"/>
    </xf>
    <xf numFmtId="0" fontId="5" fillId="6" borderId="25" xfId="0" applyFont="1" applyFill="1" applyBorder="1" applyAlignment="1">
      <alignment horizontal="left" vertical="top"/>
    </xf>
    <xf numFmtId="0" fontId="6" fillId="6" borderId="11" xfId="0" applyFont="1" applyFill="1" applyBorder="1" applyAlignment="1">
      <alignment horizontal="center" vertical="top"/>
    </xf>
    <xf numFmtId="0" fontId="6" fillId="6" borderId="12" xfId="0" applyFont="1" applyFill="1" applyBorder="1" applyAlignment="1">
      <alignment horizontal="center" vertical="top"/>
    </xf>
    <xf numFmtId="0" fontId="6" fillId="6" borderId="10" xfId="0" applyFont="1" applyFill="1" applyBorder="1" applyAlignment="1">
      <alignment horizontal="left" vertical="top"/>
    </xf>
    <xf numFmtId="0" fontId="6" fillId="6" borderId="11" xfId="0" applyFont="1" applyFill="1" applyBorder="1" applyAlignment="1">
      <alignment horizontal="left" vertical="top"/>
    </xf>
    <xf numFmtId="0" fontId="6" fillId="6" borderId="12" xfId="0" applyFont="1" applyFill="1" applyBorder="1" applyAlignment="1">
      <alignment horizontal="left" vertical="top"/>
    </xf>
    <xf numFmtId="10" fontId="5" fillId="4" borderId="8" xfId="2" applyNumberFormat="1" applyFont="1" applyFill="1" applyBorder="1" applyAlignment="1">
      <alignment horizontal="right" vertical="top"/>
    </xf>
    <xf numFmtId="10" fontId="5" fillId="4" borderId="9" xfId="2" applyNumberFormat="1" applyFont="1" applyFill="1" applyBorder="1" applyAlignment="1">
      <alignment horizontal="right" vertical="top"/>
    </xf>
    <xf numFmtId="2" fontId="5" fillId="4" borderId="5" xfId="0" applyNumberFormat="1" applyFont="1" applyFill="1" applyBorder="1" applyAlignment="1">
      <alignment horizontal="right" vertical="top"/>
    </xf>
    <xf numFmtId="2" fontId="5" fillId="4" borderId="6" xfId="0" applyNumberFormat="1" applyFont="1" applyFill="1" applyBorder="1" applyAlignment="1">
      <alignment horizontal="right" vertical="top"/>
    </xf>
    <xf numFmtId="10" fontId="5" fillId="4" borderId="5" xfId="2" applyNumberFormat="1" applyFont="1" applyFill="1" applyBorder="1" applyAlignment="1">
      <alignment horizontal="right" vertical="top"/>
    </xf>
    <xf numFmtId="10" fontId="5" fillId="4" borderId="6" xfId="2" applyNumberFormat="1" applyFont="1" applyFill="1" applyBorder="1" applyAlignment="1">
      <alignment horizontal="right" vertical="top"/>
    </xf>
    <xf numFmtId="10" fontId="5" fillId="4" borderId="2" xfId="2" applyNumberFormat="1" applyFont="1" applyFill="1" applyBorder="1" applyAlignment="1">
      <alignment horizontal="right" vertical="top"/>
    </xf>
    <xf numFmtId="10" fontId="5" fillId="4" borderId="3" xfId="2" applyNumberFormat="1" applyFont="1" applyFill="1" applyBorder="1" applyAlignment="1">
      <alignment horizontal="right" vertical="top"/>
    </xf>
    <xf numFmtId="0" fontId="9" fillId="0" borderId="0" xfId="0" applyFont="1" applyAlignment="1">
      <alignment horizontal="center" vertical="top" wrapText="1"/>
    </xf>
    <xf numFmtId="0" fontId="6" fillId="5" borderId="7" xfId="0" applyFont="1" applyFill="1" applyBorder="1" applyAlignment="1">
      <alignment horizontal="right" vertical="top"/>
    </xf>
    <xf numFmtId="0" fontId="6" fillId="5" borderId="8" xfId="0" applyFont="1" applyFill="1" applyBorder="1" applyAlignment="1">
      <alignment horizontal="right" vertical="top"/>
    </xf>
    <xf numFmtId="0" fontId="6" fillId="5" borderId="1" xfId="0" applyFont="1" applyFill="1" applyBorder="1" applyAlignment="1">
      <alignment horizontal="right" vertical="top"/>
    </xf>
    <xf numFmtId="0" fontId="6" fillId="5" borderId="2" xfId="0" applyFont="1" applyFill="1" applyBorder="1" applyAlignment="1">
      <alignment horizontal="right" vertical="top"/>
    </xf>
    <xf numFmtId="0" fontId="5" fillId="0" borderId="8" xfId="0" applyFont="1" applyBorder="1" applyAlignment="1" applyProtection="1">
      <alignment horizontal="left" vertical="top"/>
      <protection locked="0"/>
    </xf>
    <xf numFmtId="0" fontId="5" fillId="0" borderId="9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3" xfId="0" applyFont="1" applyBorder="1" applyAlignment="1" applyProtection="1">
      <alignment horizontal="left" vertical="top"/>
      <protection locked="0"/>
    </xf>
    <xf numFmtId="44" fontId="5" fillId="0" borderId="29" xfId="1" applyFont="1" applyBorder="1" applyAlignment="1" applyProtection="1">
      <alignment horizontal="center" vertical="top"/>
      <protection locked="0"/>
    </xf>
    <xf numFmtId="44" fontId="5" fillId="0" borderId="24" xfId="1" applyFont="1" applyBorder="1" applyAlignment="1" applyProtection="1">
      <alignment horizontal="center" vertical="top"/>
      <protection locked="0"/>
    </xf>
    <xf numFmtId="44" fontId="5" fillId="0" borderId="25" xfId="1" applyFont="1" applyBorder="1" applyAlignment="1" applyProtection="1">
      <alignment horizontal="center" vertical="top"/>
      <protection locked="0"/>
    </xf>
    <xf numFmtId="44" fontId="5" fillId="0" borderId="30" xfId="1" applyFont="1" applyBorder="1" applyAlignment="1" applyProtection="1">
      <alignment horizontal="center" vertical="top"/>
      <protection locked="0"/>
    </xf>
    <xf numFmtId="44" fontId="5" fillId="0" borderId="21" xfId="1" applyFont="1" applyBorder="1" applyAlignment="1" applyProtection="1">
      <alignment horizontal="center" vertical="top"/>
      <protection locked="0"/>
    </xf>
    <xf numFmtId="44" fontId="5" fillId="0" borderId="22" xfId="1" applyFont="1" applyBorder="1" applyAlignment="1" applyProtection="1">
      <alignment horizontal="center" vertical="top"/>
      <protection locked="0"/>
    </xf>
    <xf numFmtId="44" fontId="5" fillId="0" borderId="31" xfId="1" applyFont="1" applyBorder="1" applyAlignment="1" applyProtection="1">
      <alignment horizontal="center" vertical="top"/>
      <protection locked="0"/>
    </xf>
    <xf numFmtId="44" fontId="5" fillId="0" borderId="18" xfId="1" applyFont="1" applyBorder="1" applyAlignment="1" applyProtection="1">
      <alignment horizontal="center" vertical="top"/>
      <protection locked="0"/>
    </xf>
    <xf numFmtId="44" fontId="5" fillId="0" borderId="19" xfId="1" applyFont="1" applyBorder="1" applyAlignment="1" applyProtection="1">
      <alignment horizontal="center" vertical="top"/>
      <protection locked="0"/>
    </xf>
    <xf numFmtId="10" fontId="5" fillId="4" borderId="7" xfId="2" applyNumberFormat="1" applyFont="1" applyFill="1" applyBorder="1" applyAlignment="1">
      <alignment horizontal="right" vertical="top"/>
    </xf>
    <xf numFmtId="2" fontId="5" fillId="4" borderId="4" xfId="0" applyNumberFormat="1" applyFont="1" applyFill="1" applyBorder="1" applyAlignment="1">
      <alignment horizontal="right" vertical="top"/>
    </xf>
    <xf numFmtId="10" fontId="5" fillId="4" borderId="4" xfId="2" applyNumberFormat="1" applyFont="1" applyFill="1" applyBorder="1" applyAlignment="1">
      <alignment horizontal="right" vertical="top"/>
    </xf>
    <xf numFmtId="10" fontId="5" fillId="4" borderId="1" xfId="2" applyNumberFormat="1" applyFont="1" applyFill="1" applyBorder="1" applyAlignment="1">
      <alignment horizontal="right" vertical="top"/>
    </xf>
    <xf numFmtId="0" fontId="6" fillId="6" borderId="10" xfId="0" applyFont="1" applyFill="1" applyBorder="1" applyAlignment="1">
      <alignment horizontal="center" vertical="top"/>
    </xf>
  </cellXfs>
  <cellStyles count="4">
    <cellStyle name="Mena" xfId="1" builtinId="4"/>
    <cellStyle name="Normálne" xfId="0" builtinId="0"/>
    <cellStyle name="Normálne 2" xfId="3"/>
    <cellStyle name="Percentá" xfId="2" builtinId="5"/>
  </cellStyles>
  <dxfs count="0"/>
  <tableStyles count="0" defaultTableStyle="TableStyleMedium2" defaultPivotStyle="PivotStyleLight16"/>
  <colors>
    <mruColors>
      <color rgb="FFDDDDDD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0</xdr:row>
      <xdr:rowOff>0</xdr:rowOff>
    </xdr:from>
    <xdr:to>
      <xdr:col>9</xdr:col>
      <xdr:colOff>986996</xdr:colOff>
      <xdr:row>3</xdr:row>
      <xdr:rowOff>113930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9635696" cy="5997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O41"/>
  <sheetViews>
    <sheetView showGridLines="0" tabSelected="1" view="pageLayout" zoomScaleNormal="100" zoomScaleSheetLayoutView="100" workbookViewId="0">
      <selection activeCell="B9" sqref="B9:D9"/>
    </sheetView>
  </sheetViews>
  <sheetFormatPr defaultRowHeight="12.75" x14ac:dyDescent="0.25"/>
  <cols>
    <col min="1" max="1" width="0.85546875" style="16" customWidth="1"/>
    <col min="2" max="2" width="5.42578125" style="16" customWidth="1"/>
    <col min="3" max="3" width="7.7109375" style="16" bestFit="1" customWidth="1"/>
    <col min="4" max="4" width="60.85546875" style="17" customWidth="1"/>
    <col min="5" max="7" width="8.5703125" style="16" customWidth="1"/>
    <col min="8" max="8" width="12.85546875" style="16" customWidth="1"/>
    <col min="9" max="10" width="19.28515625" style="16" customWidth="1"/>
    <col min="11" max="11" width="0.85546875" style="16" customWidth="1"/>
    <col min="12" max="12" width="7.28515625" style="16" customWidth="1"/>
    <col min="13" max="14" width="10.5703125" style="16" customWidth="1"/>
    <col min="15" max="15" width="51.42578125" style="16" customWidth="1"/>
    <col min="16" max="16384" width="9.140625" style="16"/>
  </cols>
  <sheetData>
    <row r="7" spans="2:10" ht="15.75" x14ac:dyDescent="0.25">
      <c r="B7" s="69" t="s">
        <v>1789</v>
      </c>
      <c r="C7" s="69"/>
      <c r="D7" s="69"/>
      <c r="E7" s="69"/>
      <c r="F7" s="69"/>
      <c r="G7" s="69"/>
      <c r="H7" s="69"/>
      <c r="I7" s="69"/>
      <c r="J7" s="69"/>
    </row>
    <row r="8" spans="2:10" ht="4.5" customHeight="1" x14ac:dyDescent="0.25"/>
    <row r="9" spans="2:10" x14ac:dyDescent="0.25">
      <c r="B9" s="72" t="s">
        <v>1795</v>
      </c>
      <c r="C9" s="73"/>
      <c r="D9" s="73"/>
      <c r="E9" s="76" t="s">
        <v>1793</v>
      </c>
      <c r="F9" s="76"/>
      <c r="G9" s="76"/>
      <c r="H9" s="76"/>
      <c r="I9" s="76"/>
      <c r="J9" s="77"/>
    </row>
    <row r="10" spans="2:10" x14ac:dyDescent="0.25">
      <c r="B10" s="70" t="s">
        <v>0</v>
      </c>
      <c r="C10" s="71"/>
      <c r="D10" s="71"/>
      <c r="E10" s="74" t="s">
        <v>1794</v>
      </c>
      <c r="F10" s="74"/>
      <c r="G10" s="74"/>
      <c r="H10" s="74"/>
      <c r="I10" s="74"/>
      <c r="J10" s="75"/>
    </row>
    <row r="11" spans="2:10" ht="3.75" customHeight="1" x14ac:dyDescent="0.25"/>
    <row r="12" spans="2:10" ht="15" customHeight="1" x14ac:dyDescent="0.25">
      <c r="B12" s="26" t="s">
        <v>1778</v>
      </c>
      <c r="C12" s="27"/>
      <c r="D12" s="23" t="s">
        <v>1770</v>
      </c>
      <c r="E12" s="84">
        <v>2000000</v>
      </c>
      <c r="F12" s="85"/>
      <c r="G12" s="86"/>
      <c r="H12"/>
      <c r="I12"/>
      <c r="J12"/>
    </row>
    <row r="13" spans="2:10" ht="15" customHeight="1" x14ac:dyDescent="0.25">
      <c r="B13" s="28" t="s">
        <v>1779</v>
      </c>
      <c r="C13" s="29"/>
      <c r="D13" s="24" t="s">
        <v>1771</v>
      </c>
      <c r="E13" s="81">
        <v>1800000</v>
      </c>
      <c r="F13" s="82"/>
      <c r="G13" s="83"/>
      <c r="H13"/>
      <c r="I13"/>
      <c r="J13"/>
    </row>
    <row r="14" spans="2:10" ht="15" customHeight="1" x14ac:dyDescent="0.25">
      <c r="B14" s="30" t="s">
        <v>1780</v>
      </c>
      <c r="C14" s="31"/>
      <c r="D14" s="25" t="s">
        <v>1777</v>
      </c>
      <c r="E14" s="78">
        <v>1750000</v>
      </c>
      <c r="F14" s="79"/>
      <c r="G14" s="80"/>
      <c r="H14"/>
      <c r="I14"/>
      <c r="J14"/>
    </row>
    <row r="16" spans="2:10" s="17" customFormat="1" ht="27.75" x14ac:dyDescent="0.25">
      <c r="B16" s="32" t="s">
        <v>1769</v>
      </c>
      <c r="C16" s="33" t="s">
        <v>1</v>
      </c>
      <c r="D16" s="33" t="s">
        <v>2</v>
      </c>
      <c r="E16" s="33" t="s">
        <v>17</v>
      </c>
      <c r="F16" s="33" t="s">
        <v>1785</v>
      </c>
      <c r="G16" s="34" t="s">
        <v>5</v>
      </c>
      <c r="H16" s="34" t="s">
        <v>3</v>
      </c>
      <c r="I16" s="35" t="s">
        <v>4</v>
      </c>
      <c r="J16" s="36" t="s">
        <v>19</v>
      </c>
    </row>
    <row r="17" spans="2:10" ht="3" customHeight="1" x14ac:dyDescent="0.25"/>
    <row r="18" spans="2:10" x14ac:dyDescent="0.25">
      <c r="B18" s="44">
        <v>1</v>
      </c>
      <c r="C18" s="20" t="s">
        <v>6</v>
      </c>
      <c r="D18" s="40" t="str">
        <f>IF($C18="","",VLOOKUP($C18,Export!$A$2:$E$860,2,FALSE))</f>
        <v>Dĺžka novovybudovaných kanalizačných sietí (bez kanal. prípojok)</v>
      </c>
      <c r="E18" s="40" t="str">
        <f>IF($C18="","",VLOOKUP($C18,Export!$A$2:$E$860,3,FALSE))</f>
        <v>km</v>
      </c>
      <c r="F18" s="20" t="s">
        <v>1765</v>
      </c>
      <c r="G18" s="20" t="s">
        <v>1768</v>
      </c>
      <c r="H18" s="20">
        <v>20</v>
      </c>
      <c r="I18" s="20">
        <v>5</v>
      </c>
      <c r="J18" s="37">
        <f>IF($C18="","",IF(I18/H18&gt;1,1,I18/H18))</f>
        <v>0.25</v>
      </c>
    </row>
    <row r="19" spans="2:10" x14ac:dyDescent="0.25">
      <c r="B19" s="45">
        <f>IF(C19="","",B18+1)</f>
        <v>2</v>
      </c>
      <c r="C19" s="21" t="s">
        <v>7</v>
      </c>
      <c r="D19" s="41" t="str">
        <f>IF($C19="","",VLOOKUP($C19,Export!$A$2:$E$860,2,FALSE))</f>
        <v>Počet zrekonštruovaných alebo novovybudovaných ČOV</v>
      </c>
      <c r="E19" s="41" t="str">
        <f>IF($C19="","",VLOOKUP($C19,Export!$A$2:$E$860,3,FALSE))</f>
        <v>počet</v>
      </c>
      <c r="F19" s="21" t="s">
        <v>1765</v>
      </c>
      <c r="G19" s="21" t="s">
        <v>1768</v>
      </c>
      <c r="H19" s="21">
        <v>1</v>
      </c>
      <c r="I19" s="21">
        <v>1</v>
      </c>
      <c r="J19" s="38">
        <f t="shared" ref="J19:J32" si="0">IF($C19="","",IF(I19/H19&gt;1,1,I19/H19))</f>
        <v>1</v>
      </c>
    </row>
    <row r="20" spans="2:10" x14ac:dyDescent="0.25">
      <c r="B20" s="45">
        <f t="shared" ref="B20:B32" si="1">IF(C20="","",B19+1)</f>
        <v>3</v>
      </c>
      <c r="C20" s="21" t="s">
        <v>8</v>
      </c>
      <c r="D20" s="41" t="str">
        <f>IF($C20="","",VLOOKUP($C20,Export!$A$2:$E$860,2,FALSE))</f>
        <v>Zvýšený počet obyvateľov so zlepšeným čistením komunálnych odpadových vôd</v>
      </c>
      <c r="E20" s="41" t="str">
        <f>IF($C20="","",VLOOKUP($C20,Export!$A$2:$E$860,3,FALSE))</f>
        <v>EO</v>
      </c>
      <c r="F20" s="21" t="s">
        <v>1766</v>
      </c>
      <c r="G20" s="21" t="s">
        <v>1767</v>
      </c>
      <c r="H20" s="21">
        <v>3500</v>
      </c>
      <c r="I20" s="21">
        <v>3100</v>
      </c>
      <c r="J20" s="38">
        <f t="shared" si="0"/>
        <v>0.88571428571428568</v>
      </c>
    </row>
    <row r="21" spans="2:10" x14ac:dyDescent="0.25">
      <c r="B21" s="45" t="str">
        <f t="shared" si="1"/>
        <v/>
      </c>
      <c r="C21" s="21"/>
      <c r="D21" s="42" t="str">
        <f>IF($C21="","",VLOOKUP($C21,Export!$A$2:$E$860,2,FALSE))</f>
        <v/>
      </c>
      <c r="E21" s="41" t="str">
        <f>IF($C21="","",VLOOKUP($C21,Export!$A$2:$E$860,3,FALSE))</f>
        <v/>
      </c>
      <c r="F21" s="21"/>
      <c r="G21" s="21"/>
      <c r="H21" s="21"/>
      <c r="I21" s="21"/>
      <c r="J21" s="38" t="str">
        <f t="shared" si="0"/>
        <v/>
      </c>
    </row>
    <row r="22" spans="2:10" x14ac:dyDescent="0.25">
      <c r="B22" s="45" t="str">
        <f t="shared" si="1"/>
        <v/>
      </c>
      <c r="C22" s="21"/>
      <c r="D22" s="41" t="str">
        <f>IF($C22="","",VLOOKUP($C22,Export!$A$2:$E$860,2,FALSE))</f>
        <v/>
      </c>
      <c r="E22" s="41" t="str">
        <f>IF($C22="","",VLOOKUP($C22,Export!$A$2:$E$860,3,FALSE))</f>
        <v/>
      </c>
      <c r="F22" s="21"/>
      <c r="G22" s="21"/>
      <c r="H22" s="21"/>
      <c r="I22" s="21"/>
      <c r="J22" s="38" t="str">
        <f t="shared" si="0"/>
        <v/>
      </c>
    </row>
    <row r="23" spans="2:10" x14ac:dyDescent="0.25">
      <c r="B23" s="45" t="str">
        <f t="shared" si="1"/>
        <v/>
      </c>
      <c r="C23" s="21"/>
      <c r="D23" s="41" t="str">
        <f>IF($C23="","",VLOOKUP($C23,Export!$A$2:$E$860,2,FALSE))</f>
        <v/>
      </c>
      <c r="E23" s="41" t="str">
        <f>IF($C23="","",VLOOKUP($C23,Export!$A$2:$E$860,3,FALSE))</f>
        <v/>
      </c>
      <c r="F23" s="21"/>
      <c r="G23" s="21"/>
      <c r="H23" s="21"/>
      <c r="I23" s="21"/>
      <c r="J23" s="38" t="str">
        <f t="shared" si="0"/>
        <v/>
      </c>
    </row>
    <row r="24" spans="2:10" x14ac:dyDescent="0.25">
      <c r="B24" s="45" t="str">
        <f t="shared" si="1"/>
        <v/>
      </c>
      <c r="C24" s="21"/>
      <c r="D24" s="41" t="str">
        <f>IF($C24="","",VLOOKUP($C24,Export!$A$2:$E$860,2,FALSE))</f>
        <v/>
      </c>
      <c r="E24" s="41" t="str">
        <f>IF($C24="","",VLOOKUP($C24,Export!$A$2:$E$860,3,FALSE))</f>
        <v/>
      </c>
      <c r="F24" s="21"/>
      <c r="G24" s="21"/>
      <c r="H24" s="21"/>
      <c r="I24" s="21"/>
      <c r="J24" s="38" t="str">
        <f t="shared" si="0"/>
        <v/>
      </c>
    </row>
    <row r="25" spans="2:10" x14ac:dyDescent="0.25">
      <c r="B25" s="45" t="str">
        <f t="shared" si="1"/>
        <v/>
      </c>
      <c r="C25" s="21"/>
      <c r="D25" s="41" t="str">
        <f>IF($C25="","",VLOOKUP($C25,Export!$A$2:$E$860,2,FALSE))</f>
        <v/>
      </c>
      <c r="E25" s="41" t="str">
        <f>IF($C25="","",VLOOKUP($C25,Export!$A$2:$E$860,3,FALSE))</f>
        <v/>
      </c>
      <c r="F25" s="21"/>
      <c r="G25" s="21"/>
      <c r="H25" s="21"/>
      <c r="I25" s="21"/>
      <c r="J25" s="38" t="str">
        <f t="shared" si="0"/>
        <v/>
      </c>
    </row>
    <row r="26" spans="2:10" x14ac:dyDescent="0.25">
      <c r="B26" s="45" t="str">
        <f t="shared" si="1"/>
        <v/>
      </c>
      <c r="C26" s="21"/>
      <c r="D26" s="41" t="str">
        <f>IF($C26="","",VLOOKUP($C26,Export!$A$2:$E$860,2,FALSE))</f>
        <v/>
      </c>
      <c r="E26" s="41" t="str">
        <f>IF($C26="","",VLOOKUP($C26,Export!$A$2:$E$860,3,FALSE))</f>
        <v/>
      </c>
      <c r="F26" s="21"/>
      <c r="G26" s="21"/>
      <c r="H26" s="21"/>
      <c r="I26" s="21"/>
      <c r="J26" s="38" t="str">
        <f t="shared" si="0"/>
        <v/>
      </c>
    </row>
    <row r="27" spans="2:10" x14ac:dyDescent="0.25">
      <c r="B27" s="45" t="str">
        <f t="shared" si="1"/>
        <v/>
      </c>
      <c r="C27" s="21"/>
      <c r="D27" s="41" t="str">
        <f>IF($C27="","",VLOOKUP($C27,Export!$A$2:$E$860,2,FALSE))</f>
        <v/>
      </c>
      <c r="E27" s="41" t="str">
        <f>IF($C27="","",VLOOKUP($C27,Export!$A$2:$E$860,3,FALSE))</f>
        <v/>
      </c>
      <c r="F27" s="21"/>
      <c r="G27" s="21"/>
      <c r="H27" s="21"/>
      <c r="I27" s="21"/>
      <c r="J27" s="38" t="str">
        <f t="shared" si="0"/>
        <v/>
      </c>
    </row>
    <row r="28" spans="2:10" x14ac:dyDescent="0.25">
      <c r="B28" s="45" t="str">
        <f t="shared" si="1"/>
        <v/>
      </c>
      <c r="C28" s="21"/>
      <c r="D28" s="41" t="str">
        <f>IF($C28="","",VLOOKUP($C28,Export!$A$2:$E$860,2,FALSE))</f>
        <v/>
      </c>
      <c r="E28" s="41" t="str">
        <f>IF($C28="","",VLOOKUP($C28,Export!$A$2:$E$860,3,FALSE))</f>
        <v/>
      </c>
      <c r="F28" s="21"/>
      <c r="G28" s="21"/>
      <c r="H28" s="21"/>
      <c r="I28" s="21"/>
      <c r="J28" s="38" t="str">
        <f t="shared" si="0"/>
        <v/>
      </c>
    </row>
    <row r="29" spans="2:10" x14ac:dyDescent="0.25">
      <c r="B29" s="45" t="str">
        <f t="shared" si="1"/>
        <v/>
      </c>
      <c r="C29" s="21"/>
      <c r="D29" s="41" t="str">
        <f>IF($C29="","",VLOOKUP($C29,Export!$A$2:$E$860,2,FALSE))</f>
        <v/>
      </c>
      <c r="E29" s="41" t="str">
        <f>IF($C29="","",VLOOKUP($C29,Export!$A$2:$E$860,3,FALSE))</f>
        <v/>
      </c>
      <c r="F29" s="21"/>
      <c r="G29" s="21"/>
      <c r="H29" s="21"/>
      <c r="I29" s="21"/>
      <c r="J29" s="38" t="str">
        <f t="shared" si="0"/>
        <v/>
      </c>
    </row>
    <row r="30" spans="2:10" x14ac:dyDescent="0.25">
      <c r="B30" s="45" t="str">
        <f t="shared" si="1"/>
        <v/>
      </c>
      <c r="C30" s="21"/>
      <c r="D30" s="41" t="str">
        <f>IF($C30="","",VLOOKUP($C30,Export!$A$2:$E$860,2,FALSE))</f>
        <v/>
      </c>
      <c r="E30" s="41" t="str">
        <f>IF($C30="","",VLOOKUP($C30,Export!$A$2:$E$860,3,FALSE))</f>
        <v/>
      </c>
      <c r="F30" s="21"/>
      <c r="G30" s="21"/>
      <c r="H30" s="21"/>
      <c r="I30" s="21"/>
      <c r="J30" s="38" t="str">
        <f t="shared" si="0"/>
        <v/>
      </c>
    </row>
    <row r="31" spans="2:10" x14ac:dyDescent="0.25">
      <c r="B31" s="45" t="str">
        <f t="shared" si="1"/>
        <v/>
      </c>
      <c r="C31" s="21"/>
      <c r="D31" s="41" t="str">
        <f>IF($C31="","",VLOOKUP($C31,Export!$A$2:$E$860,2,FALSE))</f>
        <v/>
      </c>
      <c r="E31" s="41" t="str">
        <f>IF($C31="","",VLOOKUP($C31,Export!$A$2:$E$860,3,FALSE))</f>
        <v/>
      </c>
      <c r="F31" s="21"/>
      <c r="G31" s="21"/>
      <c r="H31" s="21"/>
      <c r="I31" s="21"/>
      <c r="J31" s="38" t="str">
        <f t="shared" si="0"/>
        <v/>
      </c>
    </row>
    <row r="32" spans="2:10" x14ac:dyDescent="0.25">
      <c r="B32" s="46" t="str">
        <f t="shared" si="1"/>
        <v/>
      </c>
      <c r="C32" s="22"/>
      <c r="D32" s="43" t="str">
        <f>IF($C32="","",VLOOKUP($C32,Export!$A$2:$E$860,2,FALSE))</f>
        <v/>
      </c>
      <c r="E32" s="43" t="str">
        <f>IF($C32="","",VLOOKUP($C32,Export!$A$2:$E$860,3,FALSE))</f>
        <v/>
      </c>
      <c r="F32" s="22"/>
      <c r="G32" s="22"/>
      <c r="H32" s="22"/>
      <c r="I32" s="22"/>
      <c r="J32" s="39" t="str">
        <f t="shared" si="0"/>
        <v/>
      </c>
    </row>
    <row r="34" spans="2:15" ht="15" customHeight="1" x14ac:dyDescent="0.2">
      <c r="B34" s="58" t="s">
        <v>1792</v>
      </c>
      <c r="C34" s="59"/>
      <c r="D34" s="60"/>
      <c r="E34" s="91" t="s">
        <v>1774</v>
      </c>
      <c r="F34" s="56"/>
      <c r="G34" s="56"/>
      <c r="H34" s="56"/>
      <c r="I34" s="56" t="s">
        <v>1775</v>
      </c>
      <c r="J34" s="57"/>
      <c r="L34" s="18"/>
      <c r="M34" s="18"/>
      <c r="N34" s="18"/>
      <c r="O34" s="18"/>
    </row>
    <row r="35" spans="2:15" s="18" customFormat="1" ht="3.75" customHeight="1" x14ac:dyDescent="0.2"/>
    <row r="36" spans="2:15" ht="15" customHeight="1" x14ac:dyDescent="0.2">
      <c r="B36" s="47" t="s">
        <v>1781</v>
      </c>
      <c r="C36" s="48"/>
      <c r="D36" s="49" t="s">
        <v>1791</v>
      </c>
      <c r="E36" s="90">
        <f>SUMIFS($J$18:$J$32,$G$18:$G$32,"nie")/COUNTIF($G$18:$G$32,"nie")</f>
        <v>0.625</v>
      </c>
      <c r="F36" s="67"/>
      <c r="G36" s="67"/>
      <c r="H36" s="67"/>
      <c r="I36" s="67">
        <f>SUMIFS($J$18:$J$32,$G$18:$G$32,"áno")/COUNTIF($G$18:$G$32,"áno")</f>
        <v>0.88571428571428568</v>
      </c>
      <c r="J36" s="68"/>
      <c r="L36" s="18"/>
      <c r="M36" s="18"/>
      <c r="N36" s="18"/>
      <c r="O36" s="18"/>
    </row>
    <row r="37" spans="2:15" ht="15" customHeight="1" x14ac:dyDescent="0.2">
      <c r="B37" s="50" t="s">
        <v>1782</v>
      </c>
      <c r="C37" s="51" t="s">
        <v>1787</v>
      </c>
      <c r="D37" s="52" t="s">
        <v>1786</v>
      </c>
      <c r="E37" s="89">
        <f>$E$14/$E$13</f>
        <v>0.97222222222222221</v>
      </c>
      <c r="F37" s="65"/>
      <c r="G37" s="65"/>
      <c r="H37" s="65"/>
      <c r="I37" s="65">
        <f>$E$14/$E$13</f>
        <v>0.97222222222222221</v>
      </c>
      <c r="J37" s="66"/>
      <c r="L37" s="18"/>
      <c r="M37" s="18"/>
      <c r="N37" s="18"/>
      <c r="O37" s="18"/>
    </row>
    <row r="38" spans="2:15" ht="15" customHeight="1" x14ac:dyDescent="0.2">
      <c r="B38" s="50" t="s">
        <v>1783</v>
      </c>
      <c r="C38" s="51" t="s">
        <v>1788</v>
      </c>
      <c r="D38" s="52" t="s">
        <v>1790</v>
      </c>
      <c r="E38" s="88">
        <f>ROUND(E$36/E$37,2)</f>
        <v>0.64</v>
      </c>
      <c r="F38" s="63"/>
      <c r="G38" s="63"/>
      <c r="H38" s="63"/>
      <c r="I38" s="63">
        <f>ROUND(I$36/I$37,2)</f>
        <v>0.91</v>
      </c>
      <c r="J38" s="64"/>
      <c r="L38" s="18"/>
      <c r="M38" s="18"/>
      <c r="N38" s="18"/>
      <c r="O38" s="18"/>
    </row>
    <row r="39" spans="2:15" ht="15" customHeight="1" x14ac:dyDescent="0.2">
      <c r="B39" s="53" t="s">
        <v>1784</v>
      </c>
      <c r="C39" s="54"/>
      <c r="D39" s="55" t="s">
        <v>1772</v>
      </c>
      <c r="E39" s="87" t="str">
        <f>VLOOKUP("x",Export!$H$2:$I$6,2,FALSE)</f>
        <v>možnosť odstúpiť od Zmluvy o poskytnutí NFP</v>
      </c>
      <c r="F39" s="61"/>
      <c r="G39" s="61"/>
      <c r="H39" s="61"/>
      <c r="I39" s="61">
        <f>VLOOKUP("x",Export!$M$2:$N$7,2,FALSE)</f>
        <v>0.02</v>
      </c>
      <c r="J39" s="62"/>
      <c r="L39" s="18"/>
      <c r="M39" s="18"/>
      <c r="N39" s="18"/>
      <c r="O39" s="18"/>
    </row>
    <row r="40" spans="2:15" x14ac:dyDescent="0.2">
      <c r="L40" s="18"/>
      <c r="M40" s="18"/>
      <c r="N40" s="18"/>
      <c r="O40" s="18"/>
    </row>
    <row r="41" spans="2:15" ht="15" x14ac:dyDescent="0.25">
      <c r="B41" s="19">
        <v>1</v>
      </c>
      <c r="C41" s="16" t="s">
        <v>1776</v>
      </c>
    </row>
  </sheetData>
  <sheetProtection selectLockedCells="1"/>
  <mergeCells count="19">
    <mergeCell ref="E14:G14"/>
    <mergeCell ref="E13:G13"/>
    <mergeCell ref="E12:G12"/>
    <mergeCell ref="E39:H39"/>
    <mergeCell ref="E38:H38"/>
    <mergeCell ref="E37:H37"/>
    <mergeCell ref="E36:H36"/>
    <mergeCell ref="E34:H34"/>
    <mergeCell ref="B7:J7"/>
    <mergeCell ref="B10:D10"/>
    <mergeCell ref="B9:D9"/>
    <mergeCell ref="E10:J10"/>
    <mergeCell ref="E9:J9"/>
    <mergeCell ref="I34:J34"/>
    <mergeCell ref="B34:D34"/>
    <mergeCell ref="I39:J39"/>
    <mergeCell ref="I38:J38"/>
    <mergeCell ref="I37:J37"/>
    <mergeCell ref="I36:J36"/>
  </mergeCells>
  <dataValidations count="2">
    <dataValidation type="list" allowBlank="1" showInputMessage="1" showErrorMessage="1" sqref="F18:F32">
      <mc:AlternateContent xmlns:x12ac="http://schemas.microsoft.com/office/spreadsheetml/2011/1/ac" xmlns:mc="http://schemas.openxmlformats.org/markup-compatibility/2006">
        <mc:Choice Requires="x12ac">
          <x12ac:list>K,"K, U",U</x12ac:list>
        </mc:Choice>
        <mc:Fallback>
          <formula1>"K,K, U,U"</formula1>
        </mc:Fallback>
      </mc:AlternateContent>
    </dataValidation>
    <dataValidation type="list" allowBlank="1" showInputMessage="1" showErrorMessage="1" sqref="G18:G32">
      <formula1>"áno,nie"</formula1>
    </dataValidation>
  </dataValidations>
  <pageMargins left="0.25" right="0.25" top="0.75" bottom="0.75" header="0.3" footer="0.3"/>
  <pageSetup paperSize="9" scale="86" orientation="landscape" r:id="rId1"/>
  <headerFooter>
    <oddHeader>&amp;LPríloha 4.7.1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0"/>
  <sheetViews>
    <sheetView workbookViewId="0">
      <selection activeCell="A737" sqref="A737"/>
    </sheetView>
  </sheetViews>
  <sheetFormatPr defaultRowHeight="15" x14ac:dyDescent="0.25"/>
  <cols>
    <col min="1" max="1" width="9.140625" style="2"/>
    <col min="2" max="2" width="49.28515625" style="2" customWidth="1"/>
    <col min="3" max="3" width="19.5703125" style="2" customWidth="1"/>
    <col min="4" max="8" width="9.140625" style="2"/>
    <col min="9" max="9" width="45.42578125" style="2" customWidth="1"/>
    <col min="10" max="10" width="1" style="2" customWidth="1"/>
    <col min="11" max="12" width="9" style="2" customWidth="1"/>
    <col min="13" max="13" width="9.140625" style="14"/>
    <col min="14" max="14" width="43.28515625" style="2" bestFit="1" customWidth="1"/>
    <col min="15" max="16384" width="9.140625" style="2"/>
  </cols>
  <sheetData>
    <row r="1" spans="1:17" ht="15.75" thickBot="1" x14ac:dyDescent="0.3">
      <c r="A1" s="3" t="s">
        <v>15</v>
      </c>
      <c r="B1" s="3" t="s">
        <v>16</v>
      </c>
      <c r="C1" s="3" t="s">
        <v>17</v>
      </c>
      <c r="D1" s="3" t="s">
        <v>18</v>
      </c>
      <c r="E1" s="1"/>
      <c r="H1" s="9" t="s">
        <v>1774</v>
      </c>
      <c r="I1" s="9"/>
      <c r="M1" s="15" t="s">
        <v>1775</v>
      </c>
      <c r="N1" s="10"/>
    </row>
    <row r="2" spans="1:17" ht="16.5" thickBot="1" x14ac:dyDescent="0.3">
      <c r="A2" t="s">
        <v>390</v>
      </c>
      <c r="B2" t="s">
        <v>391</v>
      </c>
      <c r="C2" t="s">
        <v>13</v>
      </c>
      <c r="D2" t="s">
        <v>20</v>
      </c>
      <c r="F2" s="5">
        <v>1</v>
      </c>
      <c r="G2" s="7">
        <v>0.95</v>
      </c>
      <c r="H2" s="11">
        <f>IF(sankcny_mechanizmus!E$38&gt;=Export!$G2,"x",0)</f>
        <v>0</v>
      </c>
      <c r="I2" s="6">
        <v>0</v>
      </c>
      <c r="K2" s="4">
        <v>1</v>
      </c>
      <c r="L2" s="4">
        <v>0.95</v>
      </c>
      <c r="M2" s="12">
        <f>IF(sankcny_mechanizmus!I$38&gt;=$L2,"x",0)</f>
        <v>0</v>
      </c>
      <c r="N2" s="6">
        <v>0</v>
      </c>
      <c r="Q2"/>
    </row>
    <row r="3" spans="1:17" ht="16.5" thickBot="1" x14ac:dyDescent="0.3">
      <c r="A3" t="s">
        <v>392</v>
      </c>
      <c r="B3" t="s">
        <v>393</v>
      </c>
      <c r="C3" t="s">
        <v>13</v>
      </c>
      <c r="D3" t="s">
        <v>20</v>
      </c>
      <c r="F3" s="5">
        <v>0.94</v>
      </c>
      <c r="G3" s="7">
        <v>0.9</v>
      </c>
      <c r="H3" s="11">
        <f>IF(AND(sankcny_mechanizmus!E$38&lt;=$F3,sankcny_mechanizmus!E$38&gt;=$G3),"x",0)</f>
        <v>0</v>
      </c>
      <c r="I3" s="6">
        <v>0.05</v>
      </c>
      <c r="K3" s="5">
        <v>0.94</v>
      </c>
      <c r="L3" s="5">
        <v>0.9</v>
      </c>
      <c r="M3" s="12" t="str">
        <f>IF(AND(sankcny_mechanizmus!I$38&lt;=$K3,sankcny_mechanizmus!I$38&gt;=$L3),"x",0)</f>
        <v>x</v>
      </c>
      <c r="N3" s="6">
        <v>0.02</v>
      </c>
      <c r="Q3"/>
    </row>
    <row r="4" spans="1:17" ht="16.5" thickBot="1" x14ac:dyDescent="0.3">
      <c r="A4" t="s">
        <v>394</v>
      </c>
      <c r="B4" t="s">
        <v>395</v>
      </c>
      <c r="C4" t="s">
        <v>13</v>
      </c>
      <c r="D4" t="s">
        <v>20</v>
      </c>
      <c r="F4" s="5">
        <v>0.89</v>
      </c>
      <c r="G4" s="7">
        <v>0.85</v>
      </c>
      <c r="H4" s="11">
        <f>IF(AND(sankcny_mechanizmus!E$38&lt;=$F4,sankcny_mechanizmus!E$38&gt;=$G4),"x",0)</f>
        <v>0</v>
      </c>
      <c r="I4" s="6">
        <v>0.1</v>
      </c>
      <c r="K4" s="5">
        <v>0.89</v>
      </c>
      <c r="L4" s="5">
        <v>0.85</v>
      </c>
      <c r="M4" s="12">
        <f>IF(AND(sankcny_mechanizmus!I$38&lt;=$K4,sankcny_mechanizmus!I$38&gt;=$L4),"x",0)</f>
        <v>0</v>
      </c>
      <c r="N4" s="6">
        <v>0.05</v>
      </c>
      <c r="Q4"/>
    </row>
    <row r="5" spans="1:17" ht="16.5" thickBot="1" x14ac:dyDescent="0.3">
      <c r="A5" t="s">
        <v>396</v>
      </c>
      <c r="B5" t="s">
        <v>397</v>
      </c>
      <c r="C5" t="s">
        <v>13</v>
      </c>
      <c r="D5" t="s">
        <v>20</v>
      </c>
      <c r="F5" s="5">
        <v>0.84</v>
      </c>
      <c r="G5" s="7">
        <v>0.8</v>
      </c>
      <c r="H5" s="11">
        <f>IF(AND(sankcny_mechanizmus!E$38&lt;=$F5,sankcny_mechanizmus!E$38&gt;=$G5),"x",0)</f>
        <v>0</v>
      </c>
      <c r="I5" s="6">
        <v>0.15</v>
      </c>
      <c r="K5" s="5">
        <v>0.84</v>
      </c>
      <c r="L5" s="5">
        <v>0.55000000000000004</v>
      </c>
      <c r="M5" s="12">
        <f>IF(AND(sankcny_mechanizmus!I$38&lt;=$K5,sankcny_mechanizmus!I$38&gt;=$L5),"x",0)</f>
        <v>0</v>
      </c>
      <c r="N5" s="6">
        <v>0.1</v>
      </c>
      <c r="Q5"/>
    </row>
    <row r="6" spans="1:17" ht="16.5" thickBot="1" x14ac:dyDescent="0.3">
      <c r="A6" t="s">
        <v>398</v>
      </c>
      <c r="B6" t="s">
        <v>399</v>
      </c>
      <c r="C6" t="s">
        <v>13</v>
      </c>
      <c r="D6" t="s">
        <v>20</v>
      </c>
      <c r="F6" s="5">
        <v>0.79</v>
      </c>
      <c r="G6" s="7">
        <v>0</v>
      </c>
      <c r="H6" s="11" t="str">
        <f>IF(AND(sankcny_mechanizmus!E$38&lt;=$F6,sankcny_mechanizmus!E$38&gt;=$G6),"x",0)</f>
        <v>x</v>
      </c>
      <c r="I6" s="8" t="s">
        <v>1773</v>
      </c>
      <c r="K6" s="5">
        <v>0.54</v>
      </c>
      <c r="L6" s="5">
        <v>0.5</v>
      </c>
      <c r="M6" s="12">
        <f>IF(AND(sankcny_mechanizmus!I$38&lt;=$K6,sankcny_mechanizmus!I$38&gt;=$L6),"x",0)</f>
        <v>0</v>
      </c>
      <c r="N6" s="6">
        <v>0.25</v>
      </c>
      <c r="Q6"/>
    </row>
    <row r="7" spans="1:17" ht="16.5" thickBot="1" x14ac:dyDescent="0.3">
      <c r="A7" t="s">
        <v>400</v>
      </c>
      <c r="B7" t="s">
        <v>401</v>
      </c>
      <c r="C7" t="s">
        <v>13</v>
      </c>
      <c r="D7" t="s">
        <v>20</v>
      </c>
      <c r="K7" s="5">
        <v>0.49</v>
      </c>
      <c r="L7" s="5">
        <v>0</v>
      </c>
      <c r="M7" s="12">
        <f>IF(AND(sankcny_mechanizmus!I$38&lt;=$K7,sankcny_mechanizmus!I$38&gt;=$L7),"x",0)</f>
        <v>0</v>
      </c>
      <c r="N7" s="8" t="s">
        <v>1773</v>
      </c>
      <c r="Q7"/>
    </row>
    <row r="8" spans="1:17" x14ac:dyDescent="0.25">
      <c r="A8" t="s">
        <v>402</v>
      </c>
      <c r="B8" t="s">
        <v>403</v>
      </c>
      <c r="C8" t="s">
        <v>13</v>
      </c>
      <c r="D8" t="s">
        <v>20</v>
      </c>
      <c r="K8"/>
      <c r="L8"/>
      <c r="M8" s="13"/>
      <c r="N8"/>
      <c r="O8"/>
      <c r="P8"/>
      <c r="Q8"/>
    </row>
    <row r="9" spans="1:17" x14ac:dyDescent="0.25">
      <c r="A9" t="s">
        <v>404</v>
      </c>
      <c r="B9" t="s">
        <v>405</v>
      </c>
      <c r="C9" t="s">
        <v>13</v>
      </c>
      <c r="D9" t="s">
        <v>20</v>
      </c>
    </row>
    <row r="10" spans="1:17" x14ac:dyDescent="0.25">
      <c r="A10" t="s">
        <v>406</v>
      </c>
      <c r="B10" t="s">
        <v>407</v>
      </c>
      <c r="C10" t="s">
        <v>408</v>
      </c>
      <c r="D10" t="s">
        <v>20</v>
      </c>
    </row>
    <row r="11" spans="1:17" x14ac:dyDescent="0.25">
      <c r="A11" t="s">
        <v>409</v>
      </c>
      <c r="B11" t="s">
        <v>410</v>
      </c>
      <c r="C11" t="s">
        <v>408</v>
      </c>
      <c r="D11" t="s">
        <v>20</v>
      </c>
    </row>
    <row r="12" spans="1:17" x14ac:dyDescent="0.25">
      <c r="A12" t="s">
        <v>411</v>
      </c>
      <c r="B12" t="s">
        <v>412</v>
      </c>
      <c r="C12" t="s">
        <v>13</v>
      </c>
      <c r="D12" t="s">
        <v>20</v>
      </c>
    </row>
    <row r="13" spans="1:17" x14ac:dyDescent="0.25">
      <c r="A13" t="s">
        <v>413</v>
      </c>
      <c r="B13" t="s">
        <v>414</v>
      </c>
      <c r="C13" t="s">
        <v>13</v>
      </c>
      <c r="D13" t="s">
        <v>20</v>
      </c>
    </row>
    <row r="14" spans="1:17" x14ac:dyDescent="0.25">
      <c r="A14" t="s">
        <v>415</v>
      </c>
      <c r="B14" t="s">
        <v>416</v>
      </c>
      <c r="C14" t="s">
        <v>13</v>
      </c>
      <c r="D14" t="s">
        <v>20</v>
      </c>
    </row>
    <row r="15" spans="1:17" x14ac:dyDescent="0.25">
      <c r="A15" t="s">
        <v>417</v>
      </c>
      <c r="B15" t="s">
        <v>418</v>
      </c>
      <c r="C15" t="s">
        <v>13</v>
      </c>
      <c r="D15" t="s">
        <v>20</v>
      </c>
    </row>
    <row r="16" spans="1:17" x14ac:dyDescent="0.25">
      <c r="A16" t="s">
        <v>419</v>
      </c>
      <c r="B16" t="s">
        <v>420</v>
      </c>
      <c r="C16" t="s">
        <v>13</v>
      </c>
      <c r="D16" t="s">
        <v>20</v>
      </c>
    </row>
    <row r="17" spans="1:4" x14ac:dyDescent="0.25">
      <c r="A17" t="s">
        <v>421</v>
      </c>
      <c r="B17" t="s">
        <v>422</v>
      </c>
      <c r="C17" t="s">
        <v>13</v>
      </c>
      <c r="D17" t="s">
        <v>20</v>
      </c>
    </row>
    <row r="18" spans="1:4" x14ac:dyDescent="0.25">
      <c r="A18" t="s">
        <v>423</v>
      </c>
      <c r="B18" t="s">
        <v>424</v>
      </c>
      <c r="C18" t="s">
        <v>13</v>
      </c>
      <c r="D18" t="s">
        <v>20</v>
      </c>
    </row>
    <row r="19" spans="1:4" x14ac:dyDescent="0.25">
      <c r="A19" t="s">
        <v>425</v>
      </c>
      <c r="B19" t="s">
        <v>426</v>
      </c>
      <c r="C19" t="s">
        <v>13</v>
      </c>
      <c r="D19" t="s">
        <v>20</v>
      </c>
    </row>
    <row r="20" spans="1:4" x14ac:dyDescent="0.25">
      <c r="A20" t="s">
        <v>427</v>
      </c>
      <c r="B20" t="s">
        <v>428</v>
      </c>
      <c r="C20" t="s">
        <v>13</v>
      </c>
      <c r="D20" t="s">
        <v>20</v>
      </c>
    </row>
    <row r="21" spans="1:4" x14ac:dyDescent="0.25">
      <c r="A21" t="s">
        <v>429</v>
      </c>
      <c r="B21" t="s">
        <v>430</v>
      </c>
      <c r="C21" t="s">
        <v>13</v>
      </c>
      <c r="D21" t="s">
        <v>20</v>
      </c>
    </row>
    <row r="22" spans="1:4" x14ac:dyDescent="0.25">
      <c r="A22" t="s">
        <v>431</v>
      </c>
      <c r="B22" t="s">
        <v>432</v>
      </c>
      <c r="C22" t="s">
        <v>24</v>
      </c>
      <c r="D22" t="s">
        <v>20</v>
      </c>
    </row>
    <row r="23" spans="1:4" x14ac:dyDescent="0.25">
      <c r="A23" t="s">
        <v>433</v>
      </c>
      <c r="B23" t="s">
        <v>434</v>
      </c>
      <c r="C23" t="s">
        <v>24</v>
      </c>
      <c r="D23" t="s">
        <v>20</v>
      </c>
    </row>
    <row r="24" spans="1:4" x14ac:dyDescent="0.25">
      <c r="A24" t="s">
        <v>435</v>
      </c>
      <c r="B24" t="s">
        <v>436</v>
      </c>
      <c r="C24" t="s">
        <v>13</v>
      </c>
      <c r="D24" t="s">
        <v>20</v>
      </c>
    </row>
    <row r="25" spans="1:4" x14ac:dyDescent="0.25">
      <c r="A25" t="s">
        <v>437</v>
      </c>
      <c r="B25" t="s">
        <v>438</v>
      </c>
      <c r="C25" t="s">
        <v>13</v>
      </c>
      <c r="D25" t="s">
        <v>20</v>
      </c>
    </row>
    <row r="26" spans="1:4" x14ac:dyDescent="0.25">
      <c r="A26" t="s">
        <v>439</v>
      </c>
      <c r="B26" t="s">
        <v>440</v>
      </c>
      <c r="C26" t="s">
        <v>13</v>
      </c>
      <c r="D26" t="s">
        <v>20</v>
      </c>
    </row>
    <row r="27" spans="1:4" x14ac:dyDescent="0.25">
      <c r="A27" t="s">
        <v>441</v>
      </c>
      <c r="B27" t="s">
        <v>141</v>
      </c>
      <c r="C27" t="s">
        <v>13</v>
      </c>
      <c r="D27" t="s">
        <v>20</v>
      </c>
    </row>
    <row r="28" spans="1:4" x14ac:dyDescent="0.25">
      <c r="A28" t="s">
        <v>442</v>
      </c>
      <c r="B28" t="s">
        <v>443</v>
      </c>
      <c r="C28" t="s">
        <v>13</v>
      </c>
      <c r="D28" t="s">
        <v>20</v>
      </c>
    </row>
    <row r="29" spans="1:4" x14ac:dyDescent="0.25">
      <c r="A29" t="s">
        <v>444</v>
      </c>
      <c r="B29" t="s">
        <v>445</v>
      </c>
      <c r="C29" t="s">
        <v>13</v>
      </c>
      <c r="D29" t="s">
        <v>20</v>
      </c>
    </row>
    <row r="30" spans="1:4" x14ac:dyDescent="0.25">
      <c r="A30" t="s">
        <v>446</v>
      </c>
      <c r="B30" t="s">
        <v>447</v>
      </c>
      <c r="C30" t="s">
        <v>13</v>
      </c>
      <c r="D30" t="s">
        <v>20</v>
      </c>
    </row>
    <row r="31" spans="1:4" x14ac:dyDescent="0.25">
      <c r="A31" t="s">
        <v>448</v>
      </c>
      <c r="B31" t="s">
        <v>449</v>
      </c>
      <c r="C31" t="s">
        <v>13</v>
      </c>
      <c r="D31" t="s">
        <v>20</v>
      </c>
    </row>
    <row r="32" spans="1:4" x14ac:dyDescent="0.25">
      <c r="A32" t="s">
        <v>450</v>
      </c>
      <c r="B32" t="s">
        <v>451</v>
      </c>
      <c r="C32" t="s">
        <v>13</v>
      </c>
      <c r="D32" t="s">
        <v>20</v>
      </c>
    </row>
    <row r="33" spans="1:4" x14ac:dyDescent="0.25">
      <c r="A33" t="s">
        <v>452</v>
      </c>
      <c r="B33" t="s">
        <v>453</v>
      </c>
      <c r="C33" t="s">
        <v>13</v>
      </c>
      <c r="D33" t="s">
        <v>20</v>
      </c>
    </row>
    <row r="34" spans="1:4" x14ac:dyDescent="0.25">
      <c r="A34" t="s">
        <v>454</v>
      </c>
      <c r="B34" t="s">
        <v>455</v>
      </c>
      <c r="C34" t="s">
        <v>13</v>
      </c>
      <c r="D34" t="s">
        <v>20</v>
      </c>
    </row>
    <row r="35" spans="1:4" x14ac:dyDescent="0.25">
      <c r="A35" t="s">
        <v>456</v>
      </c>
      <c r="B35" t="s">
        <v>457</v>
      </c>
      <c r="C35" t="s">
        <v>13</v>
      </c>
      <c r="D35" t="s">
        <v>20</v>
      </c>
    </row>
    <row r="36" spans="1:4" x14ac:dyDescent="0.25">
      <c r="A36" t="s">
        <v>458</v>
      </c>
      <c r="B36" t="s">
        <v>459</v>
      </c>
      <c r="C36" t="s">
        <v>13</v>
      </c>
      <c r="D36" t="s">
        <v>20</v>
      </c>
    </row>
    <row r="37" spans="1:4" x14ac:dyDescent="0.25">
      <c r="A37" t="s">
        <v>460</v>
      </c>
      <c r="B37" t="s">
        <v>461</v>
      </c>
      <c r="C37" t="s">
        <v>29</v>
      </c>
      <c r="D37" t="s">
        <v>20</v>
      </c>
    </row>
    <row r="38" spans="1:4" x14ac:dyDescent="0.25">
      <c r="A38" t="s">
        <v>462</v>
      </c>
      <c r="B38" t="s">
        <v>463</v>
      </c>
      <c r="C38" t="s">
        <v>42</v>
      </c>
      <c r="D38" t="s">
        <v>20</v>
      </c>
    </row>
    <row r="39" spans="1:4" x14ac:dyDescent="0.25">
      <c r="A39" t="s">
        <v>464</v>
      </c>
      <c r="B39" t="s">
        <v>465</v>
      </c>
      <c r="C39" t="s">
        <v>13</v>
      </c>
      <c r="D39" t="s">
        <v>20</v>
      </c>
    </row>
    <row r="40" spans="1:4" x14ac:dyDescent="0.25">
      <c r="A40" t="s">
        <v>466</v>
      </c>
      <c r="B40" t="s">
        <v>363</v>
      </c>
      <c r="C40" t="s">
        <v>13</v>
      </c>
      <c r="D40" t="s">
        <v>20</v>
      </c>
    </row>
    <row r="41" spans="1:4" x14ac:dyDescent="0.25">
      <c r="A41" t="s">
        <v>467</v>
      </c>
      <c r="B41" t="s">
        <v>468</v>
      </c>
      <c r="C41" t="s">
        <v>13</v>
      </c>
      <c r="D41" t="s">
        <v>20</v>
      </c>
    </row>
    <row r="42" spans="1:4" x14ac:dyDescent="0.25">
      <c r="A42" t="s">
        <v>469</v>
      </c>
      <c r="B42" t="s">
        <v>470</v>
      </c>
      <c r="C42" t="s">
        <v>13</v>
      </c>
      <c r="D42" t="s">
        <v>20</v>
      </c>
    </row>
    <row r="43" spans="1:4" x14ac:dyDescent="0.25">
      <c r="A43" t="s">
        <v>471</v>
      </c>
      <c r="B43" t="s">
        <v>472</v>
      </c>
      <c r="C43" t="s">
        <v>13</v>
      </c>
      <c r="D43" t="s">
        <v>20</v>
      </c>
    </row>
    <row r="44" spans="1:4" x14ac:dyDescent="0.25">
      <c r="A44" t="s">
        <v>473</v>
      </c>
      <c r="B44" t="s">
        <v>474</v>
      </c>
      <c r="C44" t="s">
        <v>13</v>
      </c>
      <c r="D44" t="s">
        <v>20</v>
      </c>
    </row>
    <row r="45" spans="1:4" x14ac:dyDescent="0.25">
      <c r="A45" t="s">
        <v>475</v>
      </c>
      <c r="B45" t="s">
        <v>476</v>
      </c>
      <c r="C45" t="s">
        <v>13</v>
      </c>
      <c r="D45" t="s">
        <v>20</v>
      </c>
    </row>
    <row r="46" spans="1:4" x14ac:dyDescent="0.25">
      <c r="A46" t="s">
        <v>477</v>
      </c>
      <c r="B46" t="s">
        <v>478</v>
      </c>
      <c r="C46" t="s">
        <v>13</v>
      </c>
      <c r="D46" t="s">
        <v>20</v>
      </c>
    </row>
    <row r="47" spans="1:4" x14ac:dyDescent="0.25">
      <c r="A47" t="s">
        <v>479</v>
      </c>
      <c r="B47" t="s">
        <v>480</v>
      </c>
      <c r="C47" t="s">
        <v>13</v>
      </c>
      <c r="D47" t="s">
        <v>20</v>
      </c>
    </row>
    <row r="48" spans="1:4" x14ac:dyDescent="0.25">
      <c r="A48" t="s">
        <v>481</v>
      </c>
      <c r="B48" t="s">
        <v>116</v>
      </c>
      <c r="C48" t="s">
        <v>13</v>
      </c>
      <c r="D48" t="s">
        <v>22</v>
      </c>
    </row>
    <row r="49" spans="1:4" x14ac:dyDescent="0.25">
      <c r="A49" t="s">
        <v>482</v>
      </c>
      <c r="B49" t="s">
        <v>115</v>
      </c>
      <c r="C49" t="s">
        <v>13</v>
      </c>
      <c r="D49" t="s">
        <v>20</v>
      </c>
    </row>
    <row r="50" spans="1:4" x14ac:dyDescent="0.25">
      <c r="A50" t="s">
        <v>483</v>
      </c>
      <c r="B50" t="s">
        <v>114</v>
      </c>
      <c r="C50" t="s">
        <v>13</v>
      </c>
      <c r="D50" t="s">
        <v>20</v>
      </c>
    </row>
    <row r="51" spans="1:4" x14ac:dyDescent="0.25">
      <c r="A51" t="s">
        <v>484</v>
      </c>
      <c r="B51" t="s">
        <v>485</v>
      </c>
      <c r="C51" t="s">
        <v>13</v>
      </c>
      <c r="D51" t="s">
        <v>20</v>
      </c>
    </row>
    <row r="52" spans="1:4" x14ac:dyDescent="0.25">
      <c r="A52" t="s">
        <v>486</v>
      </c>
      <c r="B52" t="s">
        <v>487</v>
      </c>
      <c r="C52" t="s">
        <v>13</v>
      </c>
      <c r="D52" t="s">
        <v>20</v>
      </c>
    </row>
    <row r="53" spans="1:4" x14ac:dyDescent="0.25">
      <c r="A53" t="s">
        <v>488</v>
      </c>
      <c r="B53" t="s">
        <v>489</v>
      </c>
      <c r="C53" t="s">
        <v>13</v>
      </c>
      <c r="D53" t="s">
        <v>20</v>
      </c>
    </row>
    <row r="54" spans="1:4" x14ac:dyDescent="0.25">
      <c r="A54" t="s">
        <v>490</v>
      </c>
      <c r="B54" t="s">
        <v>491</v>
      </c>
      <c r="C54" t="s">
        <v>13</v>
      </c>
      <c r="D54" t="s">
        <v>20</v>
      </c>
    </row>
    <row r="55" spans="1:4" x14ac:dyDescent="0.25">
      <c r="A55" t="s">
        <v>492</v>
      </c>
      <c r="B55" t="s">
        <v>493</v>
      </c>
      <c r="C55" t="s">
        <v>13</v>
      </c>
      <c r="D55" t="s">
        <v>20</v>
      </c>
    </row>
    <row r="56" spans="1:4" x14ac:dyDescent="0.25">
      <c r="A56" t="s">
        <v>494</v>
      </c>
      <c r="B56" t="s">
        <v>495</v>
      </c>
      <c r="C56" t="s">
        <v>13</v>
      </c>
      <c r="D56" t="s">
        <v>20</v>
      </c>
    </row>
    <row r="57" spans="1:4" x14ac:dyDescent="0.25">
      <c r="A57" t="s">
        <v>496</v>
      </c>
      <c r="B57" t="s">
        <v>497</v>
      </c>
      <c r="C57" t="s">
        <v>13</v>
      </c>
      <c r="D57" t="s">
        <v>20</v>
      </c>
    </row>
    <row r="58" spans="1:4" x14ac:dyDescent="0.25">
      <c r="A58" t="s">
        <v>498</v>
      </c>
      <c r="B58" t="s">
        <v>107</v>
      </c>
      <c r="C58" t="s">
        <v>499</v>
      </c>
      <c r="D58" t="s">
        <v>20</v>
      </c>
    </row>
    <row r="59" spans="1:4" x14ac:dyDescent="0.25">
      <c r="A59" t="s">
        <v>500</v>
      </c>
      <c r="B59" t="s">
        <v>501</v>
      </c>
      <c r="C59" t="s">
        <v>13</v>
      </c>
      <c r="D59" t="s">
        <v>20</v>
      </c>
    </row>
    <row r="60" spans="1:4" x14ac:dyDescent="0.25">
      <c r="A60" t="s">
        <v>502</v>
      </c>
      <c r="B60" t="s">
        <v>503</v>
      </c>
      <c r="C60" t="s">
        <v>13</v>
      </c>
      <c r="D60" t="s">
        <v>20</v>
      </c>
    </row>
    <row r="61" spans="1:4" x14ac:dyDescent="0.25">
      <c r="A61" t="s">
        <v>504</v>
      </c>
      <c r="B61" t="s">
        <v>505</v>
      </c>
      <c r="C61" t="s">
        <v>13</v>
      </c>
      <c r="D61" t="s">
        <v>20</v>
      </c>
    </row>
    <row r="62" spans="1:4" x14ac:dyDescent="0.25">
      <c r="A62" t="s">
        <v>506</v>
      </c>
      <c r="B62" t="s">
        <v>507</v>
      </c>
      <c r="C62" t="s">
        <v>25</v>
      </c>
      <c r="D62" t="s">
        <v>20</v>
      </c>
    </row>
    <row r="63" spans="1:4" x14ac:dyDescent="0.25">
      <c r="A63" t="s">
        <v>508</v>
      </c>
      <c r="B63" t="s">
        <v>109</v>
      </c>
      <c r="C63" t="s">
        <v>499</v>
      </c>
      <c r="D63" t="s">
        <v>20</v>
      </c>
    </row>
    <row r="64" spans="1:4" x14ac:dyDescent="0.25">
      <c r="A64" t="s">
        <v>509</v>
      </c>
      <c r="B64" t="s">
        <v>510</v>
      </c>
      <c r="C64" t="s">
        <v>19</v>
      </c>
      <c r="D64" t="s">
        <v>20</v>
      </c>
    </row>
    <row r="65" spans="1:4" x14ac:dyDescent="0.25">
      <c r="A65" t="s">
        <v>511</v>
      </c>
      <c r="B65" t="s">
        <v>512</v>
      </c>
      <c r="C65" t="s">
        <v>13</v>
      </c>
      <c r="D65" t="s">
        <v>20</v>
      </c>
    </row>
    <row r="66" spans="1:4" x14ac:dyDescent="0.25">
      <c r="A66" t="s">
        <v>513</v>
      </c>
      <c r="B66" t="s">
        <v>111</v>
      </c>
      <c r="C66" t="s">
        <v>112</v>
      </c>
      <c r="D66" t="s">
        <v>20</v>
      </c>
    </row>
    <row r="67" spans="1:4" x14ac:dyDescent="0.25">
      <c r="A67" t="s">
        <v>514</v>
      </c>
      <c r="B67" t="s">
        <v>110</v>
      </c>
      <c r="C67" t="s">
        <v>25</v>
      </c>
      <c r="D67" t="s">
        <v>20</v>
      </c>
    </row>
    <row r="68" spans="1:4" x14ac:dyDescent="0.25">
      <c r="A68" t="s">
        <v>515</v>
      </c>
      <c r="B68" t="s">
        <v>516</v>
      </c>
      <c r="C68" t="s">
        <v>13</v>
      </c>
      <c r="D68" t="s">
        <v>20</v>
      </c>
    </row>
    <row r="69" spans="1:4" x14ac:dyDescent="0.25">
      <c r="A69" t="s">
        <v>517</v>
      </c>
      <c r="B69" t="s">
        <v>518</v>
      </c>
      <c r="C69" t="s">
        <v>13</v>
      </c>
      <c r="D69" t="s">
        <v>20</v>
      </c>
    </row>
    <row r="70" spans="1:4" x14ac:dyDescent="0.25">
      <c r="A70" t="s">
        <v>519</v>
      </c>
      <c r="B70" t="s">
        <v>520</v>
      </c>
      <c r="C70" t="s">
        <v>13</v>
      </c>
      <c r="D70" t="s">
        <v>20</v>
      </c>
    </row>
    <row r="71" spans="1:4" x14ac:dyDescent="0.25">
      <c r="A71" t="s">
        <v>521</v>
      </c>
      <c r="B71" t="s">
        <v>108</v>
      </c>
      <c r="C71" t="s">
        <v>25</v>
      </c>
      <c r="D71" t="s">
        <v>20</v>
      </c>
    </row>
    <row r="72" spans="1:4" x14ac:dyDescent="0.25">
      <c r="A72" t="s">
        <v>522</v>
      </c>
      <c r="B72" t="s">
        <v>523</v>
      </c>
      <c r="C72" t="s">
        <v>13</v>
      </c>
      <c r="D72" t="s">
        <v>20</v>
      </c>
    </row>
    <row r="73" spans="1:4" x14ac:dyDescent="0.25">
      <c r="A73" t="s">
        <v>524</v>
      </c>
      <c r="B73" t="s">
        <v>525</v>
      </c>
      <c r="C73" t="s">
        <v>13</v>
      </c>
      <c r="D73" t="s">
        <v>20</v>
      </c>
    </row>
    <row r="74" spans="1:4" x14ac:dyDescent="0.25">
      <c r="A74" t="s">
        <v>526</v>
      </c>
      <c r="B74" t="s">
        <v>527</v>
      </c>
      <c r="C74" t="s">
        <v>13</v>
      </c>
      <c r="D74" t="s">
        <v>20</v>
      </c>
    </row>
    <row r="75" spans="1:4" x14ac:dyDescent="0.25">
      <c r="A75" t="s">
        <v>528</v>
      </c>
      <c r="B75" t="s">
        <v>529</v>
      </c>
      <c r="C75" t="s">
        <v>13</v>
      </c>
      <c r="D75" t="s">
        <v>20</v>
      </c>
    </row>
    <row r="76" spans="1:4" x14ac:dyDescent="0.25">
      <c r="A76" t="s">
        <v>530</v>
      </c>
      <c r="B76" t="s">
        <v>531</v>
      </c>
      <c r="C76" t="s">
        <v>13</v>
      </c>
      <c r="D76" t="s">
        <v>20</v>
      </c>
    </row>
    <row r="77" spans="1:4" x14ac:dyDescent="0.25">
      <c r="A77" t="s">
        <v>532</v>
      </c>
      <c r="B77" t="s">
        <v>533</v>
      </c>
      <c r="C77" t="s">
        <v>13</v>
      </c>
      <c r="D77" t="s">
        <v>20</v>
      </c>
    </row>
    <row r="78" spans="1:4" x14ac:dyDescent="0.25">
      <c r="A78" t="s">
        <v>534</v>
      </c>
      <c r="B78" t="s">
        <v>535</v>
      </c>
      <c r="C78" t="s">
        <v>13</v>
      </c>
      <c r="D78" t="s">
        <v>20</v>
      </c>
    </row>
    <row r="79" spans="1:4" x14ac:dyDescent="0.25">
      <c r="A79" t="s">
        <v>536</v>
      </c>
      <c r="B79" t="s">
        <v>537</v>
      </c>
      <c r="C79" t="s">
        <v>13</v>
      </c>
      <c r="D79" t="s">
        <v>20</v>
      </c>
    </row>
    <row r="80" spans="1:4" x14ac:dyDescent="0.25">
      <c r="A80" t="s">
        <v>538</v>
      </c>
      <c r="B80" t="s">
        <v>539</v>
      </c>
      <c r="C80" t="s">
        <v>13</v>
      </c>
      <c r="D80" t="s">
        <v>20</v>
      </c>
    </row>
    <row r="81" spans="1:4" x14ac:dyDescent="0.25">
      <c r="A81" t="s">
        <v>540</v>
      </c>
      <c r="B81" t="s">
        <v>541</v>
      </c>
      <c r="C81" t="s">
        <v>13</v>
      </c>
      <c r="D81" t="s">
        <v>20</v>
      </c>
    </row>
    <row r="82" spans="1:4" x14ac:dyDescent="0.25">
      <c r="A82" t="s">
        <v>542</v>
      </c>
      <c r="B82" t="s">
        <v>543</v>
      </c>
      <c r="C82" t="s">
        <v>13</v>
      </c>
      <c r="D82" t="s">
        <v>20</v>
      </c>
    </row>
    <row r="83" spans="1:4" x14ac:dyDescent="0.25">
      <c r="A83" t="s">
        <v>544</v>
      </c>
      <c r="B83" t="s">
        <v>23</v>
      </c>
      <c r="C83" t="s">
        <v>13</v>
      </c>
      <c r="D83" t="s">
        <v>20</v>
      </c>
    </row>
    <row r="84" spans="1:4" x14ac:dyDescent="0.25">
      <c r="A84" t="s">
        <v>545</v>
      </c>
      <c r="B84" t="s">
        <v>21</v>
      </c>
      <c r="C84" t="s">
        <v>13</v>
      </c>
      <c r="D84" t="s">
        <v>20</v>
      </c>
    </row>
    <row r="85" spans="1:4" x14ac:dyDescent="0.25">
      <c r="A85" t="s">
        <v>546</v>
      </c>
      <c r="B85" t="s">
        <v>360</v>
      </c>
      <c r="C85" t="s">
        <v>112</v>
      </c>
      <c r="D85" t="s">
        <v>20</v>
      </c>
    </row>
    <row r="86" spans="1:4" x14ac:dyDescent="0.25">
      <c r="A86" t="s">
        <v>547</v>
      </c>
      <c r="B86" t="s">
        <v>358</v>
      </c>
      <c r="C86" t="s">
        <v>112</v>
      </c>
      <c r="D86" t="s">
        <v>20</v>
      </c>
    </row>
    <row r="87" spans="1:4" x14ac:dyDescent="0.25">
      <c r="A87" t="s">
        <v>548</v>
      </c>
      <c r="B87" t="s">
        <v>362</v>
      </c>
      <c r="C87" t="s">
        <v>25</v>
      </c>
      <c r="D87" t="s">
        <v>20</v>
      </c>
    </row>
    <row r="88" spans="1:4" x14ac:dyDescent="0.25">
      <c r="A88" t="s">
        <v>549</v>
      </c>
      <c r="B88" t="s">
        <v>356</v>
      </c>
      <c r="C88" t="s">
        <v>25</v>
      </c>
      <c r="D88" t="s">
        <v>20</v>
      </c>
    </row>
    <row r="89" spans="1:4" x14ac:dyDescent="0.25">
      <c r="A89" t="s">
        <v>550</v>
      </c>
      <c r="B89" t="s">
        <v>551</v>
      </c>
      <c r="C89" t="s">
        <v>13</v>
      </c>
      <c r="D89" t="s">
        <v>20</v>
      </c>
    </row>
    <row r="90" spans="1:4" x14ac:dyDescent="0.25">
      <c r="A90" t="s">
        <v>552</v>
      </c>
      <c r="B90" t="s">
        <v>553</v>
      </c>
      <c r="C90" t="s">
        <v>13</v>
      </c>
      <c r="D90" t="s">
        <v>20</v>
      </c>
    </row>
    <row r="91" spans="1:4" x14ac:dyDescent="0.25">
      <c r="A91" t="s">
        <v>554</v>
      </c>
      <c r="B91" t="s">
        <v>555</v>
      </c>
      <c r="C91" t="s">
        <v>13</v>
      </c>
      <c r="D91" t="s">
        <v>20</v>
      </c>
    </row>
    <row r="92" spans="1:4" x14ac:dyDescent="0.25">
      <c r="A92" t="s">
        <v>556</v>
      </c>
      <c r="B92" t="s">
        <v>557</v>
      </c>
      <c r="C92" t="s">
        <v>26</v>
      </c>
      <c r="D92" t="s">
        <v>20</v>
      </c>
    </row>
    <row r="93" spans="1:4" x14ac:dyDescent="0.25">
      <c r="A93" t="s">
        <v>558</v>
      </c>
      <c r="B93" t="s">
        <v>559</v>
      </c>
      <c r="C93" t="s">
        <v>13</v>
      </c>
      <c r="D93" t="s">
        <v>20</v>
      </c>
    </row>
    <row r="94" spans="1:4" x14ac:dyDescent="0.25">
      <c r="A94" t="s">
        <v>560</v>
      </c>
      <c r="B94" t="s">
        <v>561</v>
      </c>
      <c r="C94" t="s">
        <v>13</v>
      </c>
      <c r="D94" t="s">
        <v>20</v>
      </c>
    </row>
    <row r="95" spans="1:4" x14ac:dyDescent="0.25">
      <c r="A95" t="s">
        <v>562</v>
      </c>
      <c r="B95" t="s">
        <v>563</v>
      </c>
      <c r="C95" t="s">
        <v>13</v>
      </c>
      <c r="D95" t="s">
        <v>20</v>
      </c>
    </row>
    <row r="96" spans="1:4" x14ac:dyDescent="0.25">
      <c r="A96" t="s">
        <v>564</v>
      </c>
      <c r="B96" t="s">
        <v>565</v>
      </c>
      <c r="C96" t="s">
        <v>13</v>
      </c>
      <c r="D96" t="s">
        <v>20</v>
      </c>
    </row>
    <row r="97" spans="1:4" x14ac:dyDescent="0.25">
      <c r="A97" t="s">
        <v>566</v>
      </c>
      <c r="B97" t="s">
        <v>567</v>
      </c>
      <c r="C97" t="s">
        <v>13</v>
      </c>
      <c r="D97" t="s">
        <v>20</v>
      </c>
    </row>
    <row r="98" spans="1:4" x14ac:dyDescent="0.25">
      <c r="A98" t="s">
        <v>568</v>
      </c>
      <c r="B98" t="s">
        <v>569</v>
      </c>
      <c r="C98" t="s">
        <v>13</v>
      </c>
      <c r="D98" t="s">
        <v>20</v>
      </c>
    </row>
    <row r="99" spans="1:4" x14ac:dyDescent="0.25">
      <c r="A99" t="s">
        <v>570</v>
      </c>
      <c r="B99" t="s">
        <v>571</v>
      </c>
      <c r="C99" t="s">
        <v>13</v>
      </c>
      <c r="D99" t="s">
        <v>20</v>
      </c>
    </row>
    <row r="100" spans="1:4" x14ac:dyDescent="0.25">
      <c r="A100" t="s">
        <v>572</v>
      </c>
      <c r="B100" t="s">
        <v>573</v>
      </c>
      <c r="C100" t="s">
        <v>212</v>
      </c>
      <c r="D100" t="s">
        <v>20</v>
      </c>
    </row>
    <row r="101" spans="1:4" x14ac:dyDescent="0.25">
      <c r="A101" t="s">
        <v>574</v>
      </c>
      <c r="B101" t="s">
        <v>575</v>
      </c>
      <c r="C101" t="s">
        <v>13</v>
      </c>
      <c r="D101" t="s">
        <v>20</v>
      </c>
    </row>
    <row r="102" spans="1:4" x14ac:dyDescent="0.25">
      <c r="A102" t="s">
        <v>576</v>
      </c>
      <c r="B102" t="s">
        <v>577</v>
      </c>
      <c r="C102" t="s">
        <v>26</v>
      </c>
      <c r="D102" t="s">
        <v>20</v>
      </c>
    </row>
    <row r="103" spans="1:4" x14ac:dyDescent="0.25">
      <c r="A103" t="s">
        <v>578</v>
      </c>
      <c r="B103" t="s">
        <v>579</v>
      </c>
      <c r="C103" t="s">
        <v>13</v>
      </c>
      <c r="D103" t="s">
        <v>20</v>
      </c>
    </row>
    <row r="104" spans="1:4" x14ac:dyDescent="0.25">
      <c r="A104" t="s">
        <v>580</v>
      </c>
      <c r="B104" t="s">
        <v>581</v>
      </c>
      <c r="C104" t="s">
        <v>582</v>
      </c>
      <c r="D104" t="s">
        <v>20</v>
      </c>
    </row>
    <row r="105" spans="1:4" x14ac:dyDescent="0.25">
      <c r="A105" t="s">
        <v>583</v>
      </c>
      <c r="B105" t="s">
        <v>584</v>
      </c>
      <c r="C105" t="s">
        <v>13</v>
      </c>
      <c r="D105" t="s">
        <v>20</v>
      </c>
    </row>
    <row r="106" spans="1:4" x14ac:dyDescent="0.25">
      <c r="A106" t="s">
        <v>585</v>
      </c>
      <c r="B106" t="s">
        <v>586</v>
      </c>
      <c r="C106" t="s">
        <v>25</v>
      </c>
      <c r="D106" t="s">
        <v>20</v>
      </c>
    </row>
    <row r="107" spans="1:4" x14ac:dyDescent="0.25">
      <c r="A107" t="s">
        <v>587</v>
      </c>
      <c r="B107" t="s">
        <v>588</v>
      </c>
      <c r="C107" t="s">
        <v>13</v>
      </c>
      <c r="D107" t="s">
        <v>20</v>
      </c>
    </row>
    <row r="108" spans="1:4" x14ac:dyDescent="0.25">
      <c r="A108" t="s">
        <v>589</v>
      </c>
      <c r="B108" t="s">
        <v>590</v>
      </c>
      <c r="C108" t="s">
        <v>29</v>
      </c>
      <c r="D108" t="s">
        <v>22</v>
      </c>
    </row>
    <row r="109" spans="1:4" x14ac:dyDescent="0.25">
      <c r="A109" t="s">
        <v>591</v>
      </c>
      <c r="B109" t="s">
        <v>592</v>
      </c>
      <c r="C109" t="s">
        <v>13</v>
      </c>
      <c r="D109" t="s">
        <v>20</v>
      </c>
    </row>
    <row r="110" spans="1:4" x14ac:dyDescent="0.25">
      <c r="A110" t="s">
        <v>593</v>
      </c>
      <c r="B110" t="s">
        <v>594</v>
      </c>
      <c r="C110" t="s">
        <v>13</v>
      </c>
      <c r="D110" t="s">
        <v>20</v>
      </c>
    </row>
    <row r="111" spans="1:4" x14ac:dyDescent="0.25">
      <c r="A111" t="s">
        <v>595</v>
      </c>
      <c r="B111" t="s">
        <v>596</v>
      </c>
      <c r="C111" t="s">
        <v>13</v>
      </c>
      <c r="D111" t="s">
        <v>20</v>
      </c>
    </row>
    <row r="112" spans="1:4" x14ac:dyDescent="0.25">
      <c r="A112" t="s">
        <v>597</v>
      </c>
      <c r="B112" t="s">
        <v>598</v>
      </c>
      <c r="C112" t="s">
        <v>13</v>
      </c>
      <c r="D112" t="s">
        <v>20</v>
      </c>
    </row>
    <row r="113" spans="1:4" x14ac:dyDescent="0.25">
      <c r="A113" t="s">
        <v>599</v>
      </c>
      <c r="B113" t="s">
        <v>600</v>
      </c>
      <c r="C113" t="s">
        <v>12</v>
      </c>
      <c r="D113" t="s">
        <v>20</v>
      </c>
    </row>
    <row r="114" spans="1:4" x14ac:dyDescent="0.25">
      <c r="A114" t="s">
        <v>601</v>
      </c>
      <c r="B114" t="s">
        <v>602</v>
      </c>
      <c r="C114" t="s">
        <v>13</v>
      </c>
      <c r="D114" t="s">
        <v>20</v>
      </c>
    </row>
    <row r="115" spans="1:4" x14ac:dyDescent="0.25">
      <c r="A115" t="s">
        <v>603</v>
      </c>
      <c r="B115" t="s">
        <v>604</v>
      </c>
      <c r="C115" t="s">
        <v>13</v>
      </c>
      <c r="D115" t="s">
        <v>20</v>
      </c>
    </row>
    <row r="116" spans="1:4" x14ac:dyDescent="0.25">
      <c r="A116" t="s">
        <v>605</v>
      </c>
      <c r="B116" t="s">
        <v>606</v>
      </c>
      <c r="C116" t="s">
        <v>13</v>
      </c>
      <c r="D116" t="s">
        <v>20</v>
      </c>
    </row>
    <row r="117" spans="1:4" x14ac:dyDescent="0.25">
      <c r="A117" t="s">
        <v>607</v>
      </c>
      <c r="B117" t="s">
        <v>608</v>
      </c>
      <c r="C117" t="s">
        <v>29</v>
      </c>
      <c r="D117" t="s">
        <v>20</v>
      </c>
    </row>
    <row r="118" spans="1:4" x14ac:dyDescent="0.25">
      <c r="A118" t="s">
        <v>609</v>
      </c>
      <c r="B118" t="s">
        <v>610</v>
      </c>
      <c r="C118" t="s">
        <v>13</v>
      </c>
      <c r="D118" t="s">
        <v>20</v>
      </c>
    </row>
    <row r="119" spans="1:4" x14ac:dyDescent="0.25">
      <c r="A119" t="s">
        <v>611</v>
      </c>
      <c r="B119" t="s">
        <v>612</v>
      </c>
      <c r="C119" t="s">
        <v>13</v>
      </c>
      <c r="D119" t="s">
        <v>20</v>
      </c>
    </row>
    <row r="120" spans="1:4" x14ac:dyDescent="0.25">
      <c r="A120" t="s">
        <v>613</v>
      </c>
      <c r="B120" t="s">
        <v>614</v>
      </c>
      <c r="C120" t="s">
        <v>13</v>
      </c>
      <c r="D120" t="s">
        <v>20</v>
      </c>
    </row>
    <row r="121" spans="1:4" x14ac:dyDescent="0.25">
      <c r="A121" t="s">
        <v>615</v>
      </c>
      <c r="B121" t="s">
        <v>616</v>
      </c>
      <c r="C121" t="s">
        <v>13</v>
      </c>
      <c r="D121" t="s">
        <v>20</v>
      </c>
    </row>
    <row r="122" spans="1:4" x14ac:dyDescent="0.25">
      <c r="A122" t="s">
        <v>617</v>
      </c>
      <c r="B122" t="s">
        <v>618</v>
      </c>
      <c r="C122" t="s">
        <v>13</v>
      </c>
      <c r="D122" t="s">
        <v>20</v>
      </c>
    </row>
    <row r="123" spans="1:4" x14ac:dyDescent="0.25">
      <c r="A123" t="s">
        <v>619</v>
      </c>
      <c r="B123" t="s">
        <v>620</v>
      </c>
      <c r="C123" t="s">
        <v>13</v>
      </c>
      <c r="D123" t="s">
        <v>20</v>
      </c>
    </row>
    <row r="124" spans="1:4" x14ac:dyDescent="0.25">
      <c r="A124" t="s">
        <v>621</v>
      </c>
      <c r="B124" t="s">
        <v>622</v>
      </c>
      <c r="C124" t="s">
        <v>13</v>
      </c>
      <c r="D124" t="s">
        <v>20</v>
      </c>
    </row>
    <row r="125" spans="1:4" x14ac:dyDescent="0.25">
      <c r="A125" t="s">
        <v>623</v>
      </c>
      <c r="B125" t="s">
        <v>624</v>
      </c>
      <c r="C125" t="s">
        <v>13</v>
      </c>
      <c r="D125" t="s">
        <v>20</v>
      </c>
    </row>
    <row r="126" spans="1:4" x14ac:dyDescent="0.25">
      <c r="A126" t="s">
        <v>625</v>
      </c>
      <c r="B126" t="s">
        <v>626</v>
      </c>
      <c r="C126" t="s">
        <v>13</v>
      </c>
      <c r="D126" t="s">
        <v>20</v>
      </c>
    </row>
    <row r="127" spans="1:4" x14ac:dyDescent="0.25">
      <c r="A127" t="s">
        <v>627</v>
      </c>
      <c r="B127" t="s">
        <v>628</v>
      </c>
      <c r="C127" t="s">
        <v>13</v>
      </c>
      <c r="D127" t="s">
        <v>20</v>
      </c>
    </row>
    <row r="128" spans="1:4" x14ac:dyDescent="0.25">
      <c r="A128" t="s">
        <v>629</v>
      </c>
      <c r="B128" t="s">
        <v>630</v>
      </c>
      <c r="C128" t="s">
        <v>13</v>
      </c>
      <c r="D128" t="s">
        <v>20</v>
      </c>
    </row>
    <row r="129" spans="1:4" x14ac:dyDescent="0.25">
      <c r="A129" t="s">
        <v>631</v>
      </c>
      <c r="B129" t="s">
        <v>632</v>
      </c>
      <c r="C129" t="s">
        <v>13</v>
      </c>
      <c r="D129" t="s">
        <v>20</v>
      </c>
    </row>
    <row r="130" spans="1:4" x14ac:dyDescent="0.25">
      <c r="A130" t="s">
        <v>633</v>
      </c>
      <c r="B130" t="s">
        <v>634</v>
      </c>
      <c r="C130" t="s">
        <v>13</v>
      </c>
      <c r="D130" t="s">
        <v>20</v>
      </c>
    </row>
    <row r="131" spans="1:4" x14ac:dyDescent="0.25">
      <c r="A131" t="s">
        <v>635</v>
      </c>
      <c r="B131" t="s">
        <v>636</v>
      </c>
      <c r="C131" t="s">
        <v>13</v>
      </c>
      <c r="D131" t="s">
        <v>20</v>
      </c>
    </row>
    <row r="132" spans="1:4" x14ac:dyDescent="0.25">
      <c r="A132" t="s">
        <v>637</v>
      </c>
      <c r="B132" t="s">
        <v>638</v>
      </c>
      <c r="C132" t="s">
        <v>13</v>
      </c>
      <c r="D132" t="s">
        <v>20</v>
      </c>
    </row>
    <row r="133" spans="1:4" x14ac:dyDescent="0.25">
      <c r="A133" t="s">
        <v>639</v>
      </c>
      <c r="B133" t="s">
        <v>640</v>
      </c>
      <c r="C133" t="s">
        <v>13</v>
      </c>
      <c r="D133" t="s">
        <v>20</v>
      </c>
    </row>
    <row r="134" spans="1:4" x14ac:dyDescent="0.25">
      <c r="A134" t="s">
        <v>641</v>
      </c>
      <c r="B134" t="s">
        <v>642</v>
      </c>
      <c r="C134" t="s">
        <v>13</v>
      </c>
      <c r="D134" t="s">
        <v>20</v>
      </c>
    </row>
    <row r="135" spans="1:4" x14ac:dyDescent="0.25">
      <c r="A135" t="s">
        <v>643</v>
      </c>
      <c r="B135" t="s">
        <v>644</v>
      </c>
      <c r="C135" t="s">
        <v>13</v>
      </c>
      <c r="D135" t="s">
        <v>20</v>
      </c>
    </row>
    <row r="136" spans="1:4" x14ac:dyDescent="0.25">
      <c r="A136" t="s">
        <v>645</v>
      </c>
      <c r="B136" t="s">
        <v>646</v>
      </c>
      <c r="C136" t="s">
        <v>13</v>
      </c>
      <c r="D136" t="s">
        <v>20</v>
      </c>
    </row>
    <row r="137" spans="1:4" x14ac:dyDescent="0.25">
      <c r="A137" t="s">
        <v>647</v>
      </c>
      <c r="B137" t="s">
        <v>648</v>
      </c>
      <c r="C137" t="s">
        <v>13</v>
      </c>
      <c r="D137" t="s">
        <v>20</v>
      </c>
    </row>
    <row r="138" spans="1:4" x14ac:dyDescent="0.25">
      <c r="A138" t="s">
        <v>649</v>
      </c>
      <c r="B138" t="s">
        <v>650</v>
      </c>
      <c r="C138" t="s">
        <v>13</v>
      </c>
      <c r="D138" t="s">
        <v>20</v>
      </c>
    </row>
    <row r="139" spans="1:4" x14ac:dyDescent="0.25">
      <c r="A139" t="s">
        <v>651</v>
      </c>
      <c r="B139" t="s">
        <v>652</v>
      </c>
      <c r="C139" t="s">
        <v>13</v>
      </c>
      <c r="D139" t="s">
        <v>20</v>
      </c>
    </row>
    <row r="140" spans="1:4" x14ac:dyDescent="0.25">
      <c r="A140" t="s">
        <v>653</v>
      </c>
      <c r="B140" t="s">
        <v>654</v>
      </c>
      <c r="C140" t="s">
        <v>13</v>
      </c>
      <c r="D140" t="s">
        <v>20</v>
      </c>
    </row>
    <row r="141" spans="1:4" x14ac:dyDescent="0.25">
      <c r="A141" t="s">
        <v>655</v>
      </c>
      <c r="B141" t="s">
        <v>656</v>
      </c>
      <c r="C141" t="s">
        <v>13</v>
      </c>
      <c r="D141" t="s">
        <v>20</v>
      </c>
    </row>
    <row r="142" spans="1:4" x14ac:dyDescent="0.25">
      <c r="A142" t="s">
        <v>657</v>
      </c>
      <c r="B142" t="s">
        <v>658</v>
      </c>
      <c r="C142" t="s">
        <v>13</v>
      </c>
      <c r="D142" t="s">
        <v>20</v>
      </c>
    </row>
    <row r="143" spans="1:4" x14ac:dyDescent="0.25">
      <c r="A143" t="s">
        <v>659</v>
      </c>
      <c r="B143" t="s">
        <v>660</v>
      </c>
      <c r="C143" t="s">
        <v>13</v>
      </c>
      <c r="D143" t="s">
        <v>20</v>
      </c>
    </row>
    <row r="144" spans="1:4" x14ac:dyDescent="0.25">
      <c r="A144" t="s">
        <v>661</v>
      </c>
      <c r="B144" t="s">
        <v>662</v>
      </c>
      <c r="C144" t="s">
        <v>13</v>
      </c>
      <c r="D144" t="s">
        <v>20</v>
      </c>
    </row>
    <row r="145" spans="1:4" x14ac:dyDescent="0.25">
      <c r="A145" t="s">
        <v>663</v>
      </c>
      <c r="B145" t="s">
        <v>664</v>
      </c>
      <c r="C145" t="s">
        <v>13</v>
      </c>
      <c r="D145" t="s">
        <v>20</v>
      </c>
    </row>
    <row r="146" spans="1:4" x14ac:dyDescent="0.25">
      <c r="A146" t="s">
        <v>665</v>
      </c>
      <c r="B146" t="s">
        <v>666</v>
      </c>
      <c r="C146" t="s">
        <v>12</v>
      </c>
      <c r="D146" t="s">
        <v>20</v>
      </c>
    </row>
    <row r="147" spans="1:4" x14ac:dyDescent="0.25">
      <c r="A147" t="s">
        <v>667</v>
      </c>
      <c r="B147" t="s">
        <v>668</v>
      </c>
      <c r="C147" t="s">
        <v>13</v>
      </c>
      <c r="D147" t="s">
        <v>22</v>
      </c>
    </row>
    <row r="148" spans="1:4" x14ac:dyDescent="0.25">
      <c r="A148" t="s">
        <v>669</v>
      </c>
      <c r="B148" t="s">
        <v>670</v>
      </c>
      <c r="C148" t="s">
        <v>13</v>
      </c>
      <c r="D148" t="s">
        <v>20</v>
      </c>
    </row>
    <row r="149" spans="1:4" x14ac:dyDescent="0.25">
      <c r="A149" t="s">
        <v>671</v>
      </c>
      <c r="B149" t="s">
        <v>672</v>
      </c>
      <c r="C149" t="s">
        <v>13</v>
      </c>
      <c r="D149" t="s">
        <v>20</v>
      </c>
    </row>
    <row r="150" spans="1:4" x14ac:dyDescent="0.25">
      <c r="A150" t="s">
        <v>673</v>
      </c>
      <c r="B150" t="s">
        <v>674</v>
      </c>
      <c r="C150" t="s">
        <v>13</v>
      </c>
      <c r="D150" t="s">
        <v>20</v>
      </c>
    </row>
    <row r="151" spans="1:4" x14ac:dyDescent="0.25">
      <c r="A151" t="s">
        <v>675</v>
      </c>
      <c r="B151" t="s">
        <v>676</v>
      </c>
      <c r="C151" t="s">
        <v>13</v>
      </c>
      <c r="D151" t="s">
        <v>20</v>
      </c>
    </row>
    <row r="152" spans="1:4" x14ac:dyDescent="0.25">
      <c r="A152" t="s">
        <v>677</v>
      </c>
      <c r="B152" t="s">
        <v>678</v>
      </c>
      <c r="C152" t="s">
        <v>13</v>
      </c>
      <c r="D152" t="s">
        <v>20</v>
      </c>
    </row>
    <row r="153" spans="1:4" x14ac:dyDescent="0.25">
      <c r="A153" t="s">
        <v>679</v>
      </c>
      <c r="B153" t="s">
        <v>680</v>
      </c>
      <c r="C153" t="s">
        <v>13</v>
      </c>
      <c r="D153" t="s">
        <v>20</v>
      </c>
    </row>
    <row r="154" spans="1:4" x14ac:dyDescent="0.25">
      <c r="A154" t="s">
        <v>681</v>
      </c>
      <c r="B154" t="s">
        <v>682</v>
      </c>
      <c r="C154" t="s">
        <v>13</v>
      </c>
      <c r="D154" t="s">
        <v>20</v>
      </c>
    </row>
    <row r="155" spans="1:4" x14ac:dyDescent="0.25">
      <c r="A155" t="s">
        <v>683</v>
      </c>
      <c r="B155" t="s">
        <v>684</v>
      </c>
      <c r="C155" t="s">
        <v>13</v>
      </c>
      <c r="D155" t="s">
        <v>20</v>
      </c>
    </row>
    <row r="156" spans="1:4" x14ac:dyDescent="0.25">
      <c r="A156" t="s">
        <v>685</v>
      </c>
      <c r="B156" t="s">
        <v>686</v>
      </c>
      <c r="C156" t="s">
        <v>13</v>
      </c>
      <c r="D156" t="s">
        <v>20</v>
      </c>
    </row>
    <row r="157" spans="1:4" x14ac:dyDescent="0.25">
      <c r="A157" t="s">
        <v>687</v>
      </c>
      <c r="B157" t="s">
        <v>688</v>
      </c>
      <c r="C157" t="s">
        <v>13</v>
      </c>
      <c r="D157" t="s">
        <v>20</v>
      </c>
    </row>
    <row r="158" spans="1:4" x14ac:dyDescent="0.25">
      <c r="A158" t="s">
        <v>689</v>
      </c>
      <c r="B158" t="s">
        <v>690</v>
      </c>
      <c r="C158" t="s">
        <v>13</v>
      </c>
      <c r="D158" t="s">
        <v>20</v>
      </c>
    </row>
    <row r="159" spans="1:4" x14ac:dyDescent="0.25">
      <c r="A159" t="s">
        <v>691</v>
      </c>
      <c r="B159" t="s">
        <v>692</v>
      </c>
      <c r="C159" t="s">
        <v>13</v>
      </c>
      <c r="D159" t="s">
        <v>20</v>
      </c>
    </row>
    <row r="160" spans="1:4" x14ac:dyDescent="0.25">
      <c r="A160" t="s">
        <v>693</v>
      </c>
      <c r="B160" t="s">
        <v>694</v>
      </c>
      <c r="C160" t="s">
        <v>13</v>
      </c>
      <c r="D160" t="s">
        <v>20</v>
      </c>
    </row>
    <row r="161" spans="1:4" x14ac:dyDescent="0.25">
      <c r="A161" t="s">
        <v>695</v>
      </c>
      <c r="B161" t="s">
        <v>696</v>
      </c>
      <c r="C161" t="s">
        <v>13</v>
      </c>
      <c r="D161" t="s">
        <v>20</v>
      </c>
    </row>
    <row r="162" spans="1:4" x14ac:dyDescent="0.25">
      <c r="A162" t="s">
        <v>697</v>
      </c>
      <c r="B162" t="s">
        <v>698</v>
      </c>
      <c r="C162" t="s">
        <v>13</v>
      </c>
      <c r="D162" t="s">
        <v>20</v>
      </c>
    </row>
    <row r="163" spans="1:4" x14ac:dyDescent="0.25">
      <c r="A163" t="s">
        <v>699</v>
      </c>
      <c r="B163" t="s">
        <v>700</v>
      </c>
      <c r="C163" t="s">
        <v>24</v>
      </c>
      <c r="D163" t="s">
        <v>20</v>
      </c>
    </row>
    <row r="164" spans="1:4" x14ac:dyDescent="0.25">
      <c r="A164" t="s">
        <v>701</v>
      </c>
      <c r="B164" t="s">
        <v>702</v>
      </c>
      <c r="C164" t="s">
        <v>13</v>
      </c>
      <c r="D164" t="s">
        <v>20</v>
      </c>
    </row>
    <row r="165" spans="1:4" x14ac:dyDescent="0.25">
      <c r="A165" t="s">
        <v>8</v>
      </c>
      <c r="B165" t="s">
        <v>11</v>
      </c>
      <c r="C165" t="s">
        <v>14</v>
      </c>
      <c r="D165" t="s">
        <v>20</v>
      </c>
    </row>
    <row r="166" spans="1:4" x14ac:dyDescent="0.25">
      <c r="A166" t="s">
        <v>703</v>
      </c>
      <c r="B166" t="s">
        <v>704</v>
      </c>
      <c r="C166" t="s">
        <v>24</v>
      </c>
      <c r="D166" t="s">
        <v>22</v>
      </c>
    </row>
    <row r="167" spans="1:4" x14ac:dyDescent="0.25">
      <c r="A167" t="s">
        <v>705</v>
      </c>
      <c r="B167" t="s">
        <v>706</v>
      </c>
      <c r="C167" t="s">
        <v>24</v>
      </c>
      <c r="D167" t="s">
        <v>20</v>
      </c>
    </row>
    <row r="168" spans="1:4" x14ac:dyDescent="0.25">
      <c r="A168" t="s">
        <v>707</v>
      </c>
      <c r="B168" t="s">
        <v>228</v>
      </c>
      <c r="C168" t="s">
        <v>13</v>
      </c>
      <c r="D168" t="s">
        <v>20</v>
      </c>
    </row>
    <row r="169" spans="1:4" x14ac:dyDescent="0.25">
      <c r="A169" t="s">
        <v>708</v>
      </c>
      <c r="B169" t="s">
        <v>229</v>
      </c>
      <c r="C169" t="s">
        <v>13</v>
      </c>
      <c r="D169" t="s">
        <v>20</v>
      </c>
    </row>
    <row r="170" spans="1:4" x14ac:dyDescent="0.25">
      <c r="A170" t="s">
        <v>709</v>
      </c>
      <c r="B170" t="s">
        <v>324</v>
      </c>
      <c r="C170" t="s">
        <v>43</v>
      </c>
      <c r="D170" t="s">
        <v>20</v>
      </c>
    </row>
    <row r="171" spans="1:4" x14ac:dyDescent="0.25">
      <c r="A171" t="s">
        <v>710</v>
      </c>
      <c r="B171" t="s">
        <v>711</v>
      </c>
      <c r="C171" t="s">
        <v>212</v>
      </c>
      <c r="D171" t="s">
        <v>20</v>
      </c>
    </row>
    <row r="172" spans="1:4" x14ac:dyDescent="0.25">
      <c r="A172" t="s">
        <v>712</v>
      </c>
      <c r="B172" t="s">
        <v>194</v>
      </c>
      <c r="C172" t="s">
        <v>195</v>
      </c>
      <c r="D172" t="s">
        <v>20</v>
      </c>
    </row>
    <row r="173" spans="1:4" x14ac:dyDescent="0.25">
      <c r="A173" t="s">
        <v>713</v>
      </c>
      <c r="B173" t="s">
        <v>368</v>
      </c>
      <c r="C173" t="s">
        <v>43</v>
      </c>
      <c r="D173" t="s">
        <v>20</v>
      </c>
    </row>
    <row r="174" spans="1:4" x14ac:dyDescent="0.25">
      <c r="A174" t="s">
        <v>714</v>
      </c>
      <c r="B174" t="s">
        <v>196</v>
      </c>
      <c r="C174" t="s">
        <v>197</v>
      </c>
      <c r="D174" t="s">
        <v>20</v>
      </c>
    </row>
    <row r="175" spans="1:4" x14ac:dyDescent="0.25">
      <c r="A175" t="s">
        <v>715</v>
      </c>
      <c r="B175" t="s">
        <v>375</v>
      </c>
      <c r="C175" t="s">
        <v>40</v>
      </c>
      <c r="D175" t="s">
        <v>20</v>
      </c>
    </row>
    <row r="176" spans="1:4" x14ac:dyDescent="0.25">
      <c r="A176" t="s">
        <v>716</v>
      </c>
      <c r="B176" t="s">
        <v>351</v>
      </c>
      <c r="C176" t="s">
        <v>40</v>
      </c>
      <c r="D176" t="s">
        <v>20</v>
      </c>
    </row>
    <row r="177" spans="1:4" x14ac:dyDescent="0.25">
      <c r="A177" t="s">
        <v>717</v>
      </c>
      <c r="B177" t="s">
        <v>352</v>
      </c>
      <c r="C177" t="s">
        <v>40</v>
      </c>
      <c r="D177" t="s">
        <v>20</v>
      </c>
    </row>
    <row r="178" spans="1:4" x14ac:dyDescent="0.25">
      <c r="A178" t="s">
        <v>718</v>
      </c>
      <c r="B178" t="s">
        <v>367</v>
      </c>
      <c r="C178" t="s">
        <v>144</v>
      </c>
      <c r="D178" t="s">
        <v>20</v>
      </c>
    </row>
    <row r="179" spans="1:4" x14ac:dyDescent="0.25">
      <c r="A179" t="s">
        <v>719</v>
      </c>
      <c r="B179" t="s">
        <v>720</v>
      </c>
      <c r="C179" t="s">
        <v>144</v>
      </c>
      <c r="D179" t="s">
        <v>20</v>
      </c>
    </row>
    <row r="180" spans="1:4" x14ac:dyDescent="0.25">
      <c r="A180" t="s">
        <v>721</v>
      </c>
      <c r="B180" t="s">
        <v>182</v>
      </c>
      <c r="C180" t="s">
        <v>144</v>
      </c>
      <c r="D180" t="s">
        <v>20</v>
      </c>
    </row>
    <row r="181" spans="1:4" x14ac:dyDescent="0.25">
      <c r="A181" t="s">
        <v>722</v>
      </c>
      <c r="B181" t="s">
        <v>188</v>
      </c>
      <c r="C181" t="s">
        <v>144</v>
      </c>
      <c r="D181" t="s">
        <v>20</v>
      </c>
    </row>
    <row r="182" spans="1:4" x14ac:dyDescent="0.25">
      <c r="A182" t="s">
        <v>723</v>
      </c>
      <c r="B182" t="s">
        <v>724</v>
      </c>
      <c r="C182" t="s">
        <v>144</v>
      </c>
      <c r="D182" t="s">
        <v>22</v>
      </c>
    </row>
    <row r="183" spans="1:4" x14ac:dyDescent="0.25">
      <c r="A183" t="s">
        <v>725</v>
      </c>
      <c r="B183" t="s">
        <v>726</v>
      </c>
      <c r="C183" t="s">
        <v>144</v>
      </c>
      <c r="D183" t="s">
        <v>22</v>
      </c>
    </row>
    <row r="184" spans="1:4" x14ac:dyDescent="0.25">
      <c r="A184" t="s">
        <v>727</v>
      </c>
      <c r="B184" t="s">
        <v>728</v>
      </c>
      <c r="C184" t="s">
        <v>729</v>
      </c>
      <c r="D184" t="s">
        <v>20</v>
      </c>
    </row>
    <row r="185" spans="1:4" x14ac:dyDescent="0.25">
      <c r="A185" t="s">
        <v>730</v>
      </c>
      <c r="B185" t="s">
        <v>731</v>
      </c>
      <c r="C185" t="s">
        <v>729</v>
      </c>
      <c r="D185" t="s">
        <v>20</v>
      </c>
    </row>
    <row r="186" spans="1:4" x14ac:dyDescent="0.25">
      <c r="A186" t="s">
        <v>732</v>
      </c>
      <c r="B186" t="s">
        <v>733</v>
      </c>
      <c r="C186" t="s">
        <v>729</v>
      </c>
      <c r="D186" t="s">
        <v>20</v>
      </c>
    </row>
    <row r="187" spans="1:4" x14ac:dyDescent="0.25">
      <c r="A187" t="s">
        <v>734</v>
      </c>
      <c r="B187" t="s">
        <v>735</v>
      </c>
      <c r="C187" t="s">
        <v>729</v>
      </c>
      <c r="D187" t="s">
        <v>20</v>
      </c>
    </row>
    <row r="188" spans="1:4" x14ac:dyDescent="0.25">
      <c r="A188" t="s">
        <v>736</v>
      </c>
      <c r="B188" t="s">
        <v>737</v>
      </c>
      <c r="C188" t="s">
        <v>729</v>
      </c>
      <c r="D188" t="s">
        <v>20</v>
      </c>
    </row>
    <row r="189" spans="1:4" x14ac:dyDescent="0.25">
      <c r="A189" t="s">
        <v>738</v>
      </c>
      <c r="B189" t="s">
        <v>739</v>
      </c>
      <c r="C189" t="s">
        <v>729</v>
      </c>
      <c r="D189" t="s">
        <v>20</v>
      </c>
    </row>
    <row r="190" spans="1:4" x14ac:dyDescent="0.25">
      <c r="A190" t="s">
        <v>740</v>
      </c>
      <c r="B190" t="s">
        <v>741</v>
      </c>
      <c r="C190" t="s">
        <v>144</v>
      </c>
      <c r="D190" t="s">
        <v>20</v>
      </c>
    </row>
    <row r="191" spans="1:4" x14ac:dyDescent="0.25">
      <c r="A191" t="s">
        <v>742</v>
      </c>
      <c r="B191" t="s">
        <v>743</v>
      </c>
      <c r="C191" t="s">
        <v>42</v>
      </c>
      <c r="D191" t="s">
        <v>20</v>
      </c>
    </row>
    <row r="192" spans="1:4" x14ac:dyDescent="0.25">
      <c r="A192" t="s">
        <v>744</v>
      </c>
      <c r="B192" t="s">
        <v>198</v>
      </c>
      <c r="C192" t="s">
        <v>144</v>
      </c>
      <c r="D192" t="s">
        <v>20</v>
      </c>
    </row>
    <row r="193" spans="1:4" x14ac:dyDescent="0.25">
      <c r="A193" t="s">
        <v>745</v>
      </c>
      <c r="B193" t="s">
        <v>135</v>
      </c>
      <c r="C193" t="s">
        <v>13</v>
      </c>
      <c r="D193" t="s">
        <v>20</v>
      </c>
    </row>
    <row r="194" spans="1:4" x14ac:dyDescent="0.25">
      <c r="A194" t="s">
        <v>746</v>
      </c>
      <c r="B194" t="s">
        <v>100</v>
      </c>
      <c r="C194" t="s">
        <v>13</v>
      </c>
      <c r="D194" t="s">
        <v>20</v>
      </c>
    </row>
    <row r="195" spans="1:4" x14ac:dyDescent="0.25">
      <c r="A195" t="s">
        <v>747</v>
      </c>
      <c r="B195" t="s">
        <v>139</v>
      </c>
      <c r="C195" t="s">
        <v>13</v>
      </c>
      <c r="D195" t="s">
        <v>20</v>
      </c>
    </row>
    <row r="196" spans="1:4" x14ac:dyDescent="0.25">
      <c r="A196" t="s">
        <v>748</v>
      </c>
      <c r="B196" t="s">
        <v>384</v>
      </c>
      <c r="C196" t="s">
        <v>13</v>
      </c>
      <c r="D196" t="s">
        <v>20</v>
      </c>
    </row>
    <row r="197" spans="1:4" x14ac:dyDescent="0.25">
      <c r="A197" t="s">
        <v>749</v>
      </c>
      <c r="B197" t="s">
        <v>750</v>
      </c>
      <c r="C197" t="s">
        <v>13</v>
      </c>
      <c r="D197" t="s">
        <v>22</v>
      </c>
    </row>
    <row r="198" spans="1:4" x14ac:dyDescent="0.25">
      <c r="A198" t="s">
        <v>751</v>
      </c>
      <c r="B198" t="s">
        <v>137</v>
      </c>
      <c r="C198" t="s">
        <v>13</v>
      </c>
      <c r="D198" t="s">
        <v>20</v>
      </c>
    </row>
    <row r="199" spans="1:4" x14ac:dyDescent="0.25">
      <c r="A199" t="s">
        <v>752</v>
      </c>
      <c r="B199" t="s">
        <v>132</v>
      </c>
      <c r="C199" t="s">
        <v>13</v>
      </c>
      <c r="D199" t="s">
        <v>20</v>
      </c>
    </row>
    <row r="200" spans="1:4" x14ac:dyDescent="0.25">
      <c r="A200" t="s">
        <v>753</v>
      </c>
      <c r="B200" t="s">
        <v>364</v>
      </c>
      <c r="C200" t="s">
        <v>147</v>
      </c>
      <c r="D200" t="s">
        <v>20</v>
      </c>
    </row>
    <row r="201" spans="1:4" x14ac:dyDescent="0.25">
      <c r="A201" t="s">
        <v>754</v>
      </c>
      <c r="B201" t="s">
        <v>350</v>
      </c>
      <c r="C201" t="s">
        <v>13</v>
      </c>
      <c r="D201" t="s">
        <v>20</v>
      </c>
    </row>
    <row r="202" spans="1:4" x14ac:dyDescent="0.25">
      <c r="A202" t="s">
        <v>755</v>
      </c>
      <c r="B202" t="s">
        <v>34</v>
      </c>
      <c r="C202" t="s">
        <v>25</v>
      </c>
      <c r="D202" t="s">
        <v>20</v>
      </c>
    </row>
    <row r="203" spans="1:4" x14ac:dyDescent="0.25">
      <c r="A203" t="s">
        <v>756</v>
      </c>
      <c r="B203" t="s">
        <v>38</v>
      </c>
      <c r="C203" t="s">
        <v>25</v>
      </c>
      <c r="D203" t="s">
        <v>20</v>
      </c>
    </row>
    <row r="204" spans="1:4" x14ac:dyDescent="0.25">
      <c r="A204" t="s">
        <v>757</v>
      </c>
      <c r="B204" t="s">
        <v>31</v>
      </c>
      <c r="C204" t="s">
        <v>25</v>
      </c>
      <c r="D204" t="s">
        <v>20</v>
      </c>
    </row>
    <row r="205" spans="1:4" x14ac:dyDescent="0.25">
      <c r="A205" t="s">
        <v>758</v>
      </c>
      <c r="B205" t="s">
        <v>759</v>
      </c>
      <c r="C205" t="s">
        <v>25</v>
      </c>
      <c r="D205" t="s">
        <v>20</v>
      </c>
    </row>
    <row r="206" spans="1:4" x14ac:dyDescent="0.25">
      <c r="A206" t="s">
        <v>760</v>
      </c>
      <c r="B206" t="s">
        <v>761</v>
      </c>
      <c r="C206" t="s">
        <v>25</v>
      </c>
      <c r="D206" t="s">
        <v>20</v>
      </c>
    </row>
    <row r="207" spans="1:4" x14ac:dyDescent="0.25">
      <c r="A207" t="s">
        <v>762</v>
      </c>
      <c r="B207" t="s">
        <v>763</v>
      </c>
      <c r="C207" t="s">
        <v>25</v>
      </c>
      <c r="D207" t="s">
        <v>20</v>
      </c>
    </row>
    <row r="208" spans="1:4" x14ac:dyDescent="0.25">
      <c r="A208" t="s">
        <v>764</v>
      </c>
      <c r="B208" t="s">
        <v>36</v>
      </c>
      <c r="C208" t="s">
        <v>25</v>
      </c>
      <c r="D208" t="s">
        <v>20</v>
      </c>
    </row>
    <row r="209" spans="1:4" x14ac:dyDescent="0.25">
      <c r="A209" t="s">
        <v>765</v>
      </c>
      <c r="B209" t="s">
        <v>33</v>
      </c>
      <c r="C209" t="s">
        <v>25</v>
      </c>
      <c r="D209" t="s">
        <v>20</v>
      </c>
    </row>
    <row r="210" spans="1:4" x14ac:dyDescent="0.25">
      <c r="A210" t="s">
        <v>766</v>
      </c>
      <c r="B210" t="s">
        <v>37</v>
      </c>
      <c r="C210" t="s">
        <v>25</v>
      </c>
      <c r="D210" t="s">
        <v>20</v>
      </c>
    </row>
    <row r="211" spans="1:4" x14ac:dyDescent="0.25">
      <c r="A211" t="s">
        <v>767</v>
      </c>
      <c r="B211" t="s">
        <v>30</v>
      </c>
      <c r="C211" t="s">
        <v>25</v>
      </c>
      <c r="D211" t="s">
        <v>20</v>
      </c>
    </row>
    <row r="212" spans="1:4" x14ac:dyDescent="0.25">
      <c r="A212" t="s">
        <v>768</v>
      </c>
      <c r="B212" t="s">
        <v>769</v>
      </c>
      <c r="C212" t="s">
        <v>25</v>
      </c>
      <c r="D212" t="s">
        <v>20</v>
      </c>
    </row>
    <row r="213" spans="1:4" x14ac:dyDescent="0.25">
      <c r="A213" t="s">
        <v>770</v>
      </c>
      <c r="B213" t="s">
        <v>771</v>
      </c>
      <c r="C213" t="s">
        <v>25</v>
      </c>
      <c r="D213" t="s">
        <v>20</v>
      </c>
    </row>
    <row r="214" spans="1:4" x14ac:dyDescent="0.25">
      <c r="A214" t="s">
        <v>772</v>
      </c>
      <c r="B214" t="s">
        <v>773</v>
      </c>
      <c r="C214" t="s">
        <v>25</v>
      </c>
      <c r="D214" t="s">
        <v>20</v>
      </c>
    </row>
    <row r="215" spans="1:4" x14ac:dyDescent="0.25">
      <c r="A215" t="s">
        <v>774</v>
      </c>
      <c r="B215" t="s">
        <v>35</v>
      </c>
      <c r="C215" t="s">
        <v>25</v>
      </c>
      <c r="D215" t="s">
        <v>20</v>
      </c>
    </row>
    <row r="216" spans="1:4" x14ac:dyDescent="0.25">
      <c r="A216" t="s">
        <v>775</v>
      </c>
      <c r="B216" t="s">
        <v>776</v>
      </c>
      <c r="C216" t="s">
        <v>25</v>
      </c>
      <c r="D216" t="s">
        <v>20</v>
      </c>
    </row>
    <row r="217" spans="1:4" x14ac:dyDescent="0.25">
      <c r="A217" t="s">
        <v>777</v>
      </c>
      <c r="B217" t="s">
        <v>778</v>
      </c>
      <c r="C217" t="s">
        <v>25</v>
      </c>
      <c r="D217" t="s">
        <v>20</v>
      </c>
    </row>
    <row r="218" spans="1:4" x14ac:dyDescent="0.25">
      <c r="A218" t="s">
        <v>779</v>
      </c>
      <c r="B218" t="s">
        <v>780</v>
      </c>
      <c r="C218" t="s">
        <v>25</v>
      </c>
      <c r="D218" t="s">
        <v>20</v>
      </c>
    </row>
    <row r="219" spans="1:4" x14ac:dyDescent="0.25">
      <c r="A219" t="s">
        <v>781</v>
      </c>
      <c r="B219" t="s">
        <v>782</v>
      </c>
      <c r="C219" t="s">
        <v>25</v>
      </c>
      <c r="D219" t="s">
        <v>20</v>
      </c>
    </row>
    <row r="220" spans="1:4" x14ac:dyDescent="0.25">
      <c r="A220" t="s">
        <v>783</v>
      </c>
      <c r="B220" t="s">
        <v>784</v>
      </c>
      <c r="C220" t="s">
        <v>25</v>
      </c>
      <c r="D220" t="s">
        <v>20</v>
      </c>
    </row>
    <row r="221" spans="1:4" x14ac:dyDescent="0.25">
      <c r="A221" t="s">
        <v>785</v>
      </c>
      <c r="B221" t="s">
        <v>199</v>
      </c>
      <c r="C221" t="s">
        <v>200</v>
      </c>
      <c r="D221" t="s">
        <v>20</v>
      </c>
    </row>
    <row r="222" spans="1:4" x14ac:dyDescent="0.25">
      <c r="A222" t="s">
        <v>786</v>
      </c>
      <c r="B222" t="s">
        <v>787</v>
      </c>
      <c r="C222" t="s">
        <v>200</v>
      </c>
      <c r="D222" t="s">
        <v>20</v>
      </c>
    </row>
    <row r="223" spans="1:4" x14ac:dyDescent="0.25">
      <c r="A223" t="s">
        <v>788</v>
      </c>
      <c r="B223" t="s">
        <v>326</v>
      </c>
      <c r="C223" t="s">
        <v>200</v>
      </c>
      <c r="D223" t="s">
        <v>20</v>
      </c>
    </row>
    <row r="224" spans="1:4" x14ac:dyDescent="0.25">
      <c r="A224" t="s">
        <v>789</v>
      </c>
      <c r="B224" t="s">
        <v>790</v>
      </c>
      <c r="C224" t="s">
        <v>791</v>
      </c>
      <c r="D224" t="s">
        <v>20</v>
      </c>
    </row>
    <row r="225" spans="1:4" x14ac:dyDescent="0.25">
      <c r="A225" t="s">
        <v>792</v>
      </c>
      <c r="B225" t="s">
        <v>793</v>
      </c>
      <c r="C225" t="s">
        <v>106</v>
      </c>
      <c r="D225" t="s">
        <v>20</v>
      </c>
    </row>
    <row r="226" spans="1:4" x14ac:dyDescent="0.25">
      <c r="A226" t="s">
        <v>794</v>
      </c>
      <c r="B226" t="s">
        <v>95</v>
      </c>
      <c r="C226" t="s">
        <v>42</v>
      </c>
      <c r="D226" t="s">
        <v>20</v>
      </c>
    </row>
    <row r="227" spans="1:4" x14ac:dyDescent="0.25">
      <c r="A227" t="s">
        <v>795</v>
      </c>
      <c r="B227" t="s">
        <v>796</v>
      </c>
      <c r="C227" t="s">
        <v>42</v>
      </c>
      <c r="D227" t="s">
        <v>20</v>
      </c>
    </row>
    <row r="228" spans="1:4" x14ac:dyDescent="0.25">
      <c r="A228" t="s">
        <v>797</v>
      </c>
      <c r="B228" t="s">
        <v>798</v>
      </c>
      <c r="C228" t="s">
        <v>42</v>
      </c>
      <c r="D228" t="s">
        <v>20</v>
      </c>
    </row>
    <row r="229" spans="1:4" x14ac:dyDescent="0.25">
      <c r="A229" t="s">
        <v>799</v>
      </c>
      <c r="B229" t="s">
        <v>86</v>
      </c>
      <c r="C229" t="s">
        <v>42</v>
      </c>
      <c r="D229" t="s">
        <v>20</v>
      </c>
    </row>
    <row r="230" spans="1:4" x14ac:dyDescent="0.25">
      <c r="A230" t="s">
        <v>800</v>
      </c>
      <c r="B230" t="s">
        <v>41</v>
      </c>
      <c r="C230" t="s">
        <v>42</v>
      </c>
      <c r="D230" t="s">
        <v>20</v>
      </c>
    </row>
    <row r="231" spans="1:4" x14ac:dyDescent="0.25">
      <c r="A231" t="s">
        <v>801</v>
      </c>
      <c r="B231" t="s">
        <v>802</v>
      </c>
      <c r="C231" t="s">
        <v>106</v>
      </c>
      <c r="D231" t="s">
        <v>20</v>
      </c>
    </row>
    <row r="232" spans="1:4" x14ac:dyDescent="0.25">
      <c r="A232" t="s">
        <v>803</v>
      </c>
      <c r="B232" t="s">
        <v>804</v>
      </c>
      <c r="C232" t="s">
        <v>106</v>
      </c>
      <c r="D232" t="s">
        <v>20</v>
      </c>
    </row>
    <row r="233" spans="1:4" x14ac:dyDescent="0.25">
      <c r="A233" t="s">
        <v>805</v>
      </c>
      <c r="B233" t="s">
        <v>806</v>
      </c>
      <c r="C233" t="s">
        <v>106</v>
      </c>
      <c r="D233" t="s">
        <v>20</v>
      </c>
    </row>
    <row r="234" spans="1:4" x14ac:dyDescent="0.25">
      <c r="A234" t="s">
        <v>807</v>
      </c>
      <c r="B234" t="s">
        <v>84</v>
      </c>
      <c r="C234" t="s">
        <v>42</v>
      </c>
      <c r="D234" t="s">
        <v>20</v>
      </c>
    </row>
    <row r="235" spans="1:4" x14ac:dyDescent="0.25">
      <c r="A235" t="s">
        <v>808</v>
      </c>
      <c r="B235" t="s">
        <v>809</v>
      </c>
      <c r="C235" t="s">
        <v>106</v>
      </c>
      <c r="D235" t="s">
        <v>20</v>
      </c>
    </row>
    <row r="236" spans="1:4" x14ac:dyDescent="0.25">
      <c r="A236" t="s">
        <v>810</v>
      </c>
      <c r="B236" t="s">
        <v>811</v>
      </c>
      <c r="C236" t="s">
        <v>106</v>
      </c>
      <c r="D236" t="s">
        <v>20</v>
      </c>
    </row>
    <row r="237" spans="1:4" x14ac:dyDescent="0.25">
      <c r="A237" t="s">
        <v>812</v>
      </c>
      <c r="B237" t="s">
        <v>63</v>
      </c>
      <c r="C237" t="s">
        <v>13</v>
      </c>
      <c r="D237" t="s">
        <v>20</v>
      </c>
    </row>
    <row r="238" spans="1:4" x14ac:dyDescent="0.25">
      <c r="A238" t="s">
        <v>813</v>
      </c>
      <c r="B238" t="s">
        <v>64</v>
      </c>
      <c r="C238" t="s">
        <v>13</v>
      </c>
      <c r="D238" t="s">
        <v>20</v>
      </c>
    </row>
    <row r="239" spans="1:4" x14ac:dyDescent="0.25">
      <c r="A239" t="s">
        <v>814</v>
      </c>
      <c r="B239" t="s">
        <v>815</v>
      </c>
      <c r="C239" t="s">
        <v>13</v>
      </c>
      <c r="D239" t="s">
        <v>20</v>
      </c>
    </row>
    <row r="240" spans="1:4" x14ac:dyDescent="0.25">
      <c r="A240" t="s">
        <v>816</v>
      </c>
      <c r="B240" t="s">
        <v>361</v>
      </c>
      <c r="C240" t="s">
        <v>13</v>
      </c>
      <c r="D240" t="s">
        <v>20</v>
      </c>
    </row>
    <row r="241" spans="1:4" x14ac:dyDescent="0.25">
      <c r="A241" t="s">
        <v>817</v>
      </c>
      <c r="B241" t="s">
        <v>354</v>
      </c>
      <c r="C241" t="s">
        <v>13</v>
      </c>
      <c r="D241" t="s">
        <v>20</v>
      </c>
    </row>
    <row r="242" spans="1:4" x14ac:dyDescent="0.25">
      <c r="A242" t="s">
        <v>818</v>
      </c>
      <c r="B242" t="s">
        <v>353</v>
      </c>
      <c r="C242" t="s">
        <v>13</v>
      </c>
      <c r="D242" t="s">
        <v>20</v>
      </c>
    </row>
    <row r="243" spans="1:4" x14ac:dyDescent="0.25">
      <c r="A243" t="s">
        <v>819</v>
      </c>
      <c r="B243" t="s">
        <v>62</v>
      </c>
      <c r="C243" t="s">
        <v>13</v>
      </c>
      <c r="D243" t="s">
        <v>20</v>
      </c>
    </row>
    <row r="244" spans="1:4" x14ac:dyDescent="0.25">
      <c r="A244" t="s">
        <v>820</v>
      </c>
      <c r="B244" t="s">
        <v>48</v>
      </c>
      <c r="C244" t="s">
        <v>13</v>
      </c>
      <c r="D244" t="s">
        <v>20</v>
      </c>
    </row>
    <row r="245" spans="1:4" x14ac:dyDescent="0.25">
      <c r="A245" t="s">
        <v>821</v>
      </c>
      <c r="B245" t="s">
        <v>138</v>
      </c>
      <c r="C245" t="s">
        <v>13</v>
      </c>
      <c r="D245" t="s">
        <v>20</v>
      </c>
    </row>
    <row r="246" spans="1:4" x14ac:dyDescent="0.25">
      <c r="A246" t="s">
        <v>822</v>
      </c>
      <c r="B246" t="s">
        <v>381</v>
      </c>
      <c r="C246" t="s">
        <v>42</v>
      </c>
      <c r="D246" t="s">
        <v>20</v>
      </c>
    </row>
    <row r="247" spans="1:4" x14ac:dyDescent="0.25">
      <c r="A247" t="s">
        <v>823</v>
      </c>
      <c r="B247" t="s">
        <v>382</v>
      </c>
      <c r="C247" t="s">
        <v>42</v>
      </c>
      <c r="D247" t="s">
        <v>22</v>
      </c>
    </row>
    <row r="248" spans="1:4" x14ac:dyDescent="0.25">
      <c r="A248" t="s">
        <v>824</v>
      </c>
      <c r="B248" t="s">
        <v>825</v>
      </c>
      <c r="C248" t="s">
        <v>200</v>
      </c>
      <c r="D248" t="s">
        <v>20</v>
      </c>
    </row>
    <row r="249" spans="1:4" x14ac:dyDescent="0.25">
      <c r="A249" t="s">
        <v>826</v>
      </c>
      <c r="B249" t="s">
        <v>827</v>
      </c>
      <c r="C249" t="s">
        <v>200</v>
      </c>
      <c r="D249" t="s">
        <v>20</v>
      </c>
    </row>
    <row r="250" spans="1:4" x14ac:dyDescent="0.25">
      <c r="A250" t="s">
        <v>828</v>
      </c>
      <c r="B250" t="s">
        <v>829</v>
      </c>
      <c r="C250" t="s">
        <v>200</v>
      </c>
      <c r="D250" t="s">
        <v>20</v>
      </c>
    </row>
    <row r="251" spans="1:4" x14ac:dyDescent="0.25">
      <c r="A251" t="s">
        <v>830</v>
      </c>
      <c r="B251" t="s">
        <v>831</v>
      </c>
      <c r="C251" t="s">
        <v>200</v>
      </c>
      <c r="D251" t="s">
        <v>20</v>
      </c>
    </row>
    <row r="252" spans="1:4" x14ac:dyDescent="0.25">
      <c r="A252" t="s">
        <v>832</v>
      </c>
      <c r="B252" t="s">
        <v>133</v>
      </c>
      <c r="C252" t="s">
        <v>13</v>
      </c>
      <c r="D252" t="s">
        <v>20</v>
      </c>
    </row>
    <row r="253" spans="1:4" x14ac:dyDescent="0.25">
      <c r="A253" t="s">
        <v>833</v>
      </c>
      <c r="B253" t="s">
        <v>834</v>
      </c>
      <c r="C253" t="s">
        <v>13</v>
      </c>
      <c r="D253" t="s">
        <v>20</v>
      </c>
    </row>
    <row r="254" spans="1:4" x14ac:dyDescent="0.25">
      <c r="A254" t="s">
        <v>835</v>
      </c>
      <c r="B254" t="s">
        <v>836</v>
      </c>
      <c r="C254" t="s">
        <v>13</v>
      </c>
      <c r="D254" t="s">
        <v>22</v>
      </c>
    </row>
    <row r="255" spans="1:4" x14ac:dyDescent="0.25">
      <c r="A255" t="s">
        <v>837</v>
      </c>
      <c r="B255" t="s">
        <v>264</v>
      </c>
      <c r="C255" t="s">
        <v>13</v>
      </c>
      <c r="D255" t="s">
        <v>20</v>
      </c>
    </row>
    <row r="256" spans="1:4" x14ac:dyDescent="0.25">
      <c r="A256" t="s">
        <v>838</v>
      </c>
      <c r="B256" t="s">
        <v>143</v>
      </c>
      <c r="C256" t="s">
        <v>144</v>
      </c>
      <c r="D256" t="s">
        <v>20</v>
      </c>
    </row>
    <row r="257" spans="1:4" x14ac:dyDescent="0.25">
      <c r="A257" t="s">
        <v>839</v>
      </c>
      <c r="B257" t="s">
        <v>146</v>
      </c>
      <c r="C257" t="s">
        <v>147</v>
      </c>
      <c r="D257" t="s">
        <v>20</v>
      </c>
    </row>
    <row r="258" spans="1:4" x14ac:dyDescent="0.25">
      <c r="A258" t="s">
        <v>840</v>
      </c>
      <c r="B258" t="s">
        <v>158</v>
      </c>
      <c r="C258" t="s">
        <v>29</v>
      </c>
      <c r="D258" t="s">
        <v>20</v>
      </c>
    </row>
    <row r="259" spans="1:4" x14ac:dyDescent="0.25">
      <c r="A259" t="s">
        <v>841</v>
      </c>
      <c r="B259" t="s">
        <v>201</v>
      </c>
      <c r="C259" t="s">
        <v>200</v>
      </c>
      <c r="D259" t="s">
        <v>20</v>
      </c>
    </row>
    <row r="260" spans="1:4" x14ac:dyDescent="0.25">
      <c r="A260" t="s">
        <v>842</v>
      </c>
      <c r="B260" t="s">
        <v>843</v>
      </c>
      <c r="C260" t="s">
        <v>147</v>
      </c>
      <c r="D260" t="s">
        <v>20</v>
      </c>
    </row>
    <row r="261" spans="1:4" x14ac:dyDescent="0.25">
      <c r="A261" t="s">
        <v>844</v>
      </c>
      <c r="B261" t="s">
        <v>134</v>
      </c>
      <c r="C261" t="s">
        <v>13</v>
      </c>
      <c r="D261" t="s">
        <v>20</v>
      </c>
    </row>
    <row r="262" spans="1:4" x14ac:dyDescent="0.25">
      <c r="A262" t="s">
        <v>845</v>
      </c>
      <c r="B262" t="s">
        <v>113</v>
      </c>
      <c r="C262" t="s">
        <v>13</v>
      </c>
      <c r="D262" t="s">
        <v>20</v>
      </c>
    </row>
    <row r="263" spans="1:4" x14ac:dyDescent="0.25">
      <c r="A263" t="s">
        <v>846</v>
      </c>
      <c r="B263" t="s">
        <v>166</v>
      </c>
      <c r="C263" t="s">
        <v>147</v>
      </c>
      <c r="D263" t="s">
        <v>20</v>
      </c>
    </row>
    <row r="264" spans="1:4" x14ac:dyDescent="0.25">
      <c r="A264" t="s">
        <v>847</v>
      </c>
      <c r="B264" t="s">
        <v>165</v>
      </c>
      <c r="C264" t="s">
        <v>147</v>
      </c>
      <c r="D264" t="s">
        <v>20</v>
      </c>
    </row>
    <row r="265" spans="1:4" x14ac:dyDescent="0.25">
      <c r="A265" t="s">
        <v>848</v>
      </c>
      <c r="B265" t="s">
        <v>202</v>
      </c>
      <c r="C265" t="s">
        <v>147</v>
      </c>
      <c r="D265" t="s">
        <v>20</v>
      </c>
    </row>
    <row r="266" spans="1:4" x14ac:dyDescent="0.25">
      <c r="A266" t="s">
        <v>849</v>
      </c>
      <c r="B266" t="s">
        <v>850</v>
      </c>
      <c r="C266" t="s">
        <v>19</v>
      </c>
      <c r="D266" t="s">
        <v>20</v>
      </c>
    </row>
    <row r="267" spans="1:4" x14ac:dyDescent="0.25">
      <c r="A267" t="s">
        <v>851</v>
      </c>
      <c r="B267" t="s">
        <v>852</v>
      </c>
      <c r="C267" t="s">
        <v>19</v>
      </c>
      <c r="D267" t="s">
        <v>20</v>
      </c>
    </row>
    <row r="268" spans="1:4" x14ac:dyDescent="0.25">
      <c r="A268" t="s">
        <v>853</v>
      </c>
      <c r="B268" t="s">
        <v>854</v>
      </c>
      <c r="C268" t="s">
        <v>19</v>
      </c>
      <c r="D268" t="s">
        <v>20</v>
      </c>
    </row>
    <row r="269" spans="1:4" x14ac:dyDescent="0.25">
      <c r="A269" t="s">
        <v>855</v>
      </c>
      <c r="B269" t="s">
        <v>856</v>
      </c>
      <c r="C269" t="s">
        <v>13</v>
      </c>
      <c r="D269" t="s">
        <v>22</v>
      </c>
    </row>
    <row r="270" spans="1:4" x14ac:dyDescent="0.25">
      <c r="A270" t="s">
        <v>857</v>
      </c>
      <c r="B270" t="s">
        <v>858</v>
      </c>
      <c r="C270" t="s">
        <v>13</v>
      </c>
      <c r="D270" t="s">
        <v>20</v>
      </c>
    </row>
    <row r="271" spans="1:4" x14ac:dyDescent="0.25">
      <c r="A271" t="s">
        <v>859</v>
      </c>
      <c r="B271" t="s">
        <v>75</v>
      </c>
      <c r="C271" t="s">
        <v>13</v>
      </c>
      <c r="D271" t="s">
        <v>20</v>
      </c>
    </row>
    <row r="272" spans="1:4" x14ac:dyDescent="0.25">
      <c r="A272" t="s">
        <v>860</v>
      </c>
      <c r="B272" t="s">
        <v>861</v>
      </c>
      <c r="C272" t="s">
        <v>13</v>
      </c>
      <c r="D272" t="s">
        <v>20</v>
      </c>
    </row>
    <row r="273" spans="1:4" x14ac:dyDescent="0.25">
      <c r="A273" t="s">
        <v>862</v>
      </c>
      <c r="B273" t="s">
        <v>863</v>
      </c>
      <c r="C273" t="s">
        <v>13</v>
      </c>
      <c r="D273" t="s">
        <v>20</v>
      </c>
    </row>
    <row r="274" spans="1:4" x14ac:dyDescent="0.25">
      <c r="A274" t="s">
        <v>864</v>
      </c>
      <c r="B274" t="s">
        <v>865</v>
      </c>
      <c r="C274" t="s">
        <v>13</v>
      </c>
      <c r="D274" t="s">
        <v>20</v>
      </c>
    </row>
    <row r="275" spans="1:4" x14ac:dyDescent="0.25">
      <c r="A275" t="s">
        <v>866</v>
      </c>
      <c r="B275" t="s">
        <v>296</v>
      </c>
      <c r="C275" t="s">
        <v>13</v>
      </c>
      <c r="D275" t="s">
        <v>20</v>
      </c>
    </row>
    <row r="276" spans="1:4" x14ac:dyDescent="0.25">
      <c r="A276" t="s">
        <v>867</v>
      </c>
      <c r="B276" t="s">
        <v>868</v>
      </c>
      <c r="C276" t="s">
        <v>13</v>
      </c>
      <c r="D276" t="s">
        <v>20</v>
      </c>
    </row>
    <row r="277" spans="1:4" x14ac:dyDescent="0.25">
      <c r="A277" t="s">
        <v>869</v>
      </c>
      <c r="B277" t="s">
        <v>183</v>
      </c>
      <c r="C277" t="s">
        <v>184</v>
      </c>
      <c r="D277" t="s">
        <v>20</v>
      </c>
    </row>
    <row r="278" spans="1:4" x14ac:dyDescent="0.25">
      <c r="A278" t="s">
        <v>7</v>
      </c>
      <c r="B278" t="s">
        <v>10</v>
      </c>
      <c r="C278" t="s">
        <v>13</v>
      </c>
      <c r="D278" t="s">
        <v>20</v>
      </c>
    </row>
    <row r="279" spans="1:4" x14ac:dyDescent="0.25">
      <c r="A279" t="s">
        <v>870</v>
      </c>
      <c r="B279" t="s">
        <v>871</v>
      </c>
      <c r="C279" t="s">
        <v>13</v>
      </c>
      <c r="D279" t="s">
        <v>20</v>
      </c>
    </row>
    <row r="280" spans="1:4" x14ac:dyDescent="0.25">
      <c r="A280" t="s">
        <v>872</v>
      </c>
      <c r="B280" t="s">
        <v>209</v>
      </c>
      <c r="C280" t="s">
        <v>13</v>
      </c>
      <c r="D280" t="s">
        <v>20</v>
      </c>
    </row>
    <row r="281" spans="1:4" x14ac:dyDescent="0.25">
      <c r="A281" t="s">
        <v>873</v>
      </c>
      <c r="B281" t="s">
        <v>874</v>
      </c>
      <c r="C281" t="s">
        <v>13</v>
      </c>
      <c r="D281" t="s">
        <v>20</v>
      </c>
    </row>
    <row r="282" spans="1:4" x14ac:dyDescent="0.25">
      <c r="A282" t="s">
        <v>875</v>
      </c>
      <c r="B282" t="s">
        <v>876</v>
      </c>
      <c r="C282" t="s">
        <v>13</v>
      </c>
      <c r="D282" t="s">
        <v>20</v>
      </c>
    </row>
    <row r="283" spans="1:4" x14ac:dyDescent="0.25">
      <c r="A283" t="s">
        <v>877</v>
      </c>
      <c r="B283" t="s">
        <v>878</v>
      </c>
      <c r="C283" t="s">
        <v>13</v>
      </c>
      <c r="D283" t="s">
        <v>20</v>
      </c>
    </row>
    <row r="284" spans="1:4" x14ac:dyDescent="0.25">
      <c r="A284" t="s">
        <v>879</v>
      </c>
      <c r="B284" t="s">
        <v>880</v>
      </c>
      <c r="C284" t="s">
        <v>13</v>
      </c>
      <c r="D284" t="s">
        <v>20</v>
      </c>
    </row>
    <row r="285" spans="1:4" x14ac:dyDescent="0.25">
      <c r="A285" t="s">
        <v>881</v>
      </c>
      <c r="B285" t="s">
        <v>178</v>
      </c>
      <c r="C285" t="s">
        <v>13</v>
      </c>
      <c r="D285" t="s">
        <v>20</v>
      </c>
    </row>
    <row r="286" spans="1:4" x14ac:dyDescent="0.25">
      <c r="A286" t="s">
        <v>882</v>
      </c>
      <c r="B286" t="s">
        <v>181</v>
      </c>
      <c r="C286" t="s">
        <v>13</v>
      </c>
      <c r="D286" t="s">
        <v>20</v>
      </c>
    </row>
    <row r="287" spans="1:4" x14ac:dyDescent="0.25">
      <c r="A287" t="s">
        <v>883</v>
      </c>
      <c r="B287" t="s">
        <v>180</v>
      </c>
      <c r="C287" t="s">
        <v>13</v>
      </c>
      <c r="D287" t="s">
        <v>20</v>
      </c>
    </row>
    <row r="288" spans="1:4" x14ac:dyDescent="0.25">
      <c r="A288" t="s">
        <v>884</v>
      </c>
      <c r="B288" t="s">
        <v>203</v>
      </c>
      <c r="C288" t="s">
        <v>13</v>
      </c>
      <c r="D288" t="s">
        <v>20</v>
      </c>
    </row>
    <row r="289" spans="1:4" x14ac:dyDescent="0.25">
      <c r="A289" t="s">
        <v>885</v>
      </c>
      <c r="B289" t="s">
        <v>321</v>
      </c>
      <c r="C289" t="s">
        <v>13</v>
      </c>
      <c r="D289" t="s">
        <v>20</v>
      </c>
    </row>
    <row r="290" spans="1:4" x14ac:dyDescent="0.25">
      <c r="A290" t="s">
        <v>886</v>
      </c>
      <c r="B290" t="s">
        <v>192</v>
      </c>
      <c r="C290" t="s">
        <v>13</v>
      </c>
      <c r="D290" t="s">
        <v>20</v>
      </c>
    </row>
    <row r="291" spans="1:4" x14ac:dyDescent="0.25">
      <c r="A291" t="s">
        <v>887</v>
      </c>
      <c r="B291" t="s">
        <v>888</v>
      </c>
      <c r="C291" t="s">
        <v>13</v>
      </c>
      <c r="D291" t="s">
        <v>20</v>
      </c>
    </row>
    <row r="292" spans="1:4" x14ac:dyDescent="0.25">
      <c r="A292" t="s">
        <v>889</v>
      </c>
      <c r="B292" t="s">
        <v>890</v>
      </c>
      <c r="C292" t="s">
        <v>13</v>
      </c>
      <c r="D292" t="s">
        <v>20</v>
      </c>
    </row>
    <row r="293" spans="1:4" x14ac:dyDescent="0.25">
      <c r="A293" t="s">
        <v>891</v>
      </c>
      <c r="B293" t="s">
        <v>892</v>
      </c>
      <c r="C293" t="s">
        <v>13</v>
      </c>
      <c r="D293" t="s">
        <v>20</v>
      </c>
    </row>
    <row r="294" spans="1:4" x14ac:dyDescent="0.25">
      <c r="A294" t="s">
        <v>893</v>
      </c>
      <c r="B294" t="s">
        <v>894</v>
      </c>
      <c r="C294" t="s">
        <v>13</v>
      </c>
      <c r="D294" t="s">
        <v>20</v>
      </c>
    </row>
    <row r="295" spans="1:4" x14ac:dyDescent="0.25">
      <c r="A295" t="s">
        <v>895</v>
      </c>
      <c r="B295" t="s">
        <v>896</v>
      </c>
      <c r="C295" t="s">
        <v>13</v>
      </c>
      <c r="D295" t="s">
        <v>20</v>
      </c>
    </row>
    <row r="296" spans="1:4" x14ac:dyDescent="0.25">
      <c r="A296" t="s">
        <v>897</v>
      </c>
      <c r="B296" t="s">
        <v>898</v>
      </c>
      <c r="C296" t="s">
        <v>13</v>
      </c>
      <c r="D296" t="s">
        <v>20</v>
      </c>
    </row>
    <row r="297" spans="1:4" x14ac:dyDescent="0.25">
      <c r="A297" t="s">
        <v>899</v>
      </c>
      <c r="B297" t="s">
        <v>208</v>
      </c>
      <c r="C297" t="s">
        <v>13</v>
      </c>
      <c r="D297" t="s">
        <v>20</v>
      </c>
    </row>
    <row r="298" spans="1:4" x14ac:dyDescent="0.25">
      <c r="A298" t="s">
        <v>900</v>
      </c>
      <c r="B298" t="s">
        <v>145</v>
      </c>
      <c r="C298" t="s">
        <v>13</v>
      </c>
      <c r="D298" t="s">
        <v>20</v>
      </c>
    </row>
    <row r="299" spans="1:4" x14ac:dyDescent="0.25">
      <c r="A299" t="s">
        <v>901</v>
      </c>
      <c r="B299" t="s">
        <v>130</v>
      </c>
      <c r="C299" t="s">
        <v>13</v>
      </c>
      <c r="D299" t="s">
        <v>20</v>
      </c>
    </row>
    <row r="300" spans="1:4" x14ac:dyDescent="0.25">
      <c r="A300" t="s">
        <v>902</v>
      </c>
      <c r="B300" t="s">
        <v>331</v>
      </c>
      <c r="C300" t="s">
        <v>13</v>
      </c>
      <c r="D300" t="s">
        <v>20</v>
      </c>
    </row>
    <row r="301" spans="1:4" x14ac:dyDescent="0.25">
      <c r="A301" t="s">
        <v>903</v>
      </c>
      <c r="B301" t="s">
        <v>329</v>
      </c>
      <c r="C301" t="s">
        <v>13</v>
      </c>
      <c r="D301" t="s">
        <v>20</v>
      </c>
    </row>
    <row r="302" spans="1:4" x14ac:dyDescent="0.25">
      <c r="A302" t="s">
        <v>904</v>
      </c>
      <c r="B302" t="s">
        <v>905</v>
      </c>
      <c r="C302" t="s">
        <v>13</v>
      </c>
      <c r="D302" t="s">
        <v>20</v>
      </c>
    </row>
    <row r="303" spans="1:4" x14ac:dyDescent="0.25">
      <c r="A303" t="s">
        <v>906</v>
      </c>
      <c r="B303" t="s">
        <v>328</v>
      </c>
      <c r="C303" t="s">
        <v>13</v>
      </c>
      <c r="D303" t="s">
        <v>20</v>
      </c>
    </row>
    <row r="304" spans="1:4" x14ac:dyDescent="0.25">
      <c r="A304" t="s">
        <v>907</v>
      </c>
      <c r="B304" t="s">
        <v>908</v>
      </c>
      <c r="C304" t="s">
        <v>13</v>
      </c>
      <c r="D304" t="s">
        <v>20</v>
      </c>
    </row>
    <row r="305" spans="1:4" x14ac:dyDescent="0.25">
      <c r="A305" t="s">
        <v>909</v>
      </c>
      <c r="B305" t="s">
        <v>910</v>
      </c>
      <c r="C305" t="s">
        <v>13</v>
      </c>
      <c r="D305" t="s">
        <v>20</v>
      </c>
    </row>
    <row r="306" spans="1:4" x14ac:dyDescent="0.25">
      <c r="A306" t="s">
        <v>911</v>
      </c>
      <c r="B306" t="s">
        <v>912</v>
      </c>
      <c r="C306" t="s">
        <v>13</v>
      </c>
      <c r="D306" t="s">
        <v>20</v>
      </c>
    </row>
    <row r="307" spans="1:4" x14ac:dyDescent="0.25">
      <c r="A307" t="s">
        <v>913</v>
      </c>
      <c r="B307" t="s">
        <v>914</v>
      </c>
      <c r="C307" t="s">
        <v>13</v>
      </c>
      <c r="D307" t="s">
        <v>20</v>
      </c>
    </row>
    <row r="308" spans="1:4" x14ac:dyDescent="0.25">
      <c r="A308" t="s">
        <v>915</v>
      </c>
      <c r="B308" t="s">
        <v>71</v>
      </c>
      <c r="C308" t="s">
        <v>13</v>
      </c>
      <c r="D308" t="s">
        <v>20</v>
      </c>
    </row>
    <row r="309" spans="1:4" x14ac:dyDescent="0.25">
      <c r="A309" t="s">
        <v>916</v>
      </c>
      <c r="B309" t="s">
        <v>170</v>
      </c>
      <c r="C309" t="s">
        <v>13</v>
      </c>
      <c r="D309" t="s">
        <v>20</v>
      </c>
    </row>
    <row r="310" spans="1:4" x14ac:dyDescent="0.25">
      <c r="A310" t="s">
        <v>917</v>
      </c>
      <c r="B310" t="s">
        <v>160</v>
      </c>
      <c r="C310" t="s">
        <v>13</v>
      </c>
      <c r="D310" t="s">
        <v>20</v>
      </c>
    </row>
    <row r="311" spans="1:4" x14ac:dyDescent="0.25">
      <c r="A311" t="s">
        <v>918</v>
      </c>
      <c r="B311" t="s">
        <v>919</v>
      </c>
      <c r="C311" t="s">
        <v>13</v>
      </c>
      <c r="D311" t="s">
        <v>20</v>
      </c>
    </row>
    <row r="312" spans="1:4" x14ac:dyDescent="0.25">
      <c r="A312" t="s">
        <v>920</v>
      </c>
      <c r="B312" t="s">
        <v>177</v>
      </c>
      <c r="C312" t="s">
        <v>13</v>
      </c>
      <c r="D312" t="s">
        <v>20</v>
      </c>
    </row>
    <row r="313" spans="1:4" x14ac:dyDescent="0.25">
      <c r="A313" t="s">
        <v>921</v>
      </c>
      <c r="B313" t="s">
        <v>52</v>
      </c>
      <c r="C313" t="s">
        <v>13</v>
      </c>
      <c r="D313" t="s">
        <v>20</v>
      </c>
    </row>
    <row r="314" spans="1:4" x14ac:dyDescent="0.25">
      <c r="A314" t="s">
        <v>922</v>
      </c>
      <c r="B314" t="s">
        <v>923</v>
      </c>
      <c r="C314" t="s">
        <v>13</v>
      </c>
      <c r="D314" t="s">
        <v>20</v>
      </c>
    </row>
    <row r="315" spans="1:4" x14ac:dyDescent="0.25">
      <c r="A315" t="s">
        <v>924</v>
      </c>
      <c r="B315" t="s">
        <v>221</v>
      </c>
      <c r="C315" t="s">
        <v>13</v>
      </c>
      <c r="D315" t="s">
        <v>20</v>
      </c>
    </row>
    <row r="316" spans="1:4" x14ac:dyDescent="0.25">
      <c r="A316" t="s">
        <v>925</v>
      </c>
      <c r="B316" t="s">
        <v>926</v>
      </c>
      <c r="C316" t="s">
        <v>13</v>
      </c>
      <c r="D316" t="s">
        <v>20</v>
      </c>
    </row>
    <row r="317" spans="1:4" x14ac:dyDescent="0.25">
      <c r="A317" t="s">
        <v>927</v>
      </c>
      <c r="B317" t="s">
        <v>219</v>
      </c>
      <c r="C317" t="s">
        <v>13</v>
      </c>
      <c r="D317" t="s">
        <v>20</v>
      </c>
    </row>
    <row r="318" spans="1:4" x14ac:dyDescent="0.25">
      <c r="A318" t="s">
        <v>928</v>
      </c>
      <c r="B318" t="s">
        <v>929</v>
      </c>
      <c r="C318" t="s">
        <v>13</v>
      </c>
      <c r="D318" t="s">
        <v>20</v>
      </c>
    </row>
    <row r="319" spans="1:4" x14ac:dyDescent="0.25">
      <c r="A319" t="s">
        <v>930</v>
      </c>
      <c r="B319" t="s">
        <v>931</v>
      </c>
      <c r="C319" t="s">
        <v>13</v>
      </c>
      <c r="D319" t="s">
        <v>20</v>
      </c>
    </row>
    <row r="320" spans="1:4" x14ac:dyDescent="0.25">
      <c r="A320" t="s">
        <v>932</v>
      </c>
      <c r="B320" t="s">
        <v>237</v>
      </c>
      <c r="C320" t="s">
        <v>13</v>
      </c>
      <c r="D320" t="s">
        <v>20</v>
      </c>
    </row>
    <row r="321" spans="1:4" x14ac:dyDescent="0.25">
      <c r="A321" t="s">
        <v>933</v>
      </c>
      <c r="B321" t="s">
        <v>262</v>
      </c>
      <c r="C321" t="s">
        <v>13</v>
      </c>
      <c r="D321" t="s">
        <v>20</v>
      </c>
    </row>
    <row r="322" spans="1:4" x14ac:dyDescent="0.25">
      <c r="A322" t="s">
        <v>934</v>
      </c>
      <c r="B322" t="s">
        <v>935</v>
      </c>
      <c r="C322" t="s">
        <v>13</v>
      </c>
      <c r="D322" t="s">
        <v>20</v>
      </c>
    </row>
    <row r="323" spans="1:4" x14ac:dyDescent="0.25">
      <c r="A323" t="s">
        <v>936</v>
      </c>
      <c r="B323" t="s">
        <v>57</v>
      </c>
      <c r="C323" t="s">
        <v>13</v>
      </c>
      <c r="D323" t="s">
        <v>20</v>
      </c>
    </row>
    <row r="324" spans="1:4" x14ac:dyDescent="0.25">
      <c r="A324" t="s">
        <v>937</v>
      </c>
      <c r="B324" t="s">
        <v>61</v>
      </c>
      <c r="C324" t="s">
        <v>13</v>
      </c>
      <c r="D324" t="s">
        <v>20</v>
      </c>
    </row>
    <row r="325" spans="1:4" x14ac:dyDescent="0.25">
      <c r="A325" t="s">
        <v>938</v>
      </c>
      <c r="B325" t="s">
        <v>939</v>
      </c>
      <c r="C325" t="s">
        <v>13</v>
      </c>
      <c r="D325" t="s">
        <v>20</v>
      </c>
    </row>
    <row r="326" spans="1:4" x14ac:dyDescent="0.25">
      <c r="A326" t="s">
        <v>940</v>
      </c>
      <c r="B326" t="s">
        <v>941</v>
      </c>
      <c r="C326" t="s">
        <v>13</v>
      </c>
      <c r="D326" t="s">
        <v>22</v>
      </c>
    </row>
    <row r="327" spans="1:4" x14ac:dyDescent="0.25">
      <c r="A327" t="s">
        <v>942</v>
      </c>
      <c r="B327" t="s">
        <v>142</v>
      </c>
      <c r="C327" t="s">
        <v>29</v>
      </c>
      <c r="D327" t="s">
        <v>20</v>
      </c>
    </row>
    <row r="328" spans="1:4" x14ac:dyDescent="0.25">
      <c r="A328" t="s">
        <v>943</v>
      </c>
      <c r="B328" t="s">
        <v>97</v>
      </c>
      <c r="C328" t="s">
        <v>13</v>
      </c>
      <c r="D328" t="s">
        <v>20</v>
      </c>
    </row>
    <row r="329" spans="1:4" x14ac:dyDescent="0.25">
      <c r="A329" t="s">
        <v>944</v>
      </c>
      <c r="B329" t="s">
        <v>320</v>
      </c>
      <c r="C329" t="s">
        <v>13</v>
      </c>
      <c r="D329" t="s">
        <v>20</v>
      </c>
    </row>
    <row r="330" spans="1:4" x14ac:dyDescent="0.25">
      <c r="A330" t="s">
        <v>945</v>
      </c>
      <c r="B330" t="s">
        <v>248</v>
      </c>
      <c r="C330" t="s">
        <v>13</v>
      </c>
      <c r="D330" t="s">
        <v>22</v>
      </c>
    </row>
    <row r="331" spans="1:4" x14ac:dyDescent="0.25">
      <c r="A331" t="s">
        <v>946</v>
      </c>
      <c r="B331" t="s">
        <v>245</v>
      </c>
      <c r="C331" t="s">
        <v>13</v>
      </c>
      <c r="D331" t="s">
        <v>20</v>
      </c>
    </row>
    <row r="332" spans="1:4" x14ac:dyDescent="0.25">
      <c r="A332" t="s">
        <v>947</v>
      </c>
      <c r="B332" t="s">
        <v>312</v>
      </c>
      <c r="C332" t="s">
        <v>13</v>
      </c>
      <c r="D332" t="s">
        <v>20</v>
      </c>
    </row>
    <row r="333" spans="1:4" x14ac:dyDescent="0.25">
      <c r="A333" t="s">
        <v>948</v>
      </c>
      <c r="B333" t="s">
        <v>235</v>
      </c>
      <c r="C333" t="s">
        <v>13</v>
      </c>
      <c r="D333" t="s">
        <v>20</v>
      </c>
    </row>
    <row r="334" spans="1:4" x14ac:dyDescent="0.25">
      <c r="A334" t="s">
        <v>949</v>
      </c>
      <c r="B334" t="s">
        <v>950</v>
      </c>
      <c r="C334" t="s">
        <v>13</v>
      </c>
      <c r="D334" t="s">
        <v>20</v>
      </c>
    </row>
    <row r="335" spans="1:4" x14ac:dyDescent="0.25">
      <c r="A335" t="s">
        <v>951</v>
      </c>
      <c r="B335" t="s">
        <v>55</v>
      </c>
      <c r="C335" t="s">
        <v>13</v>
      </c>
      <c r="D335" t="s">
        <v>20</v>
      </c>
    </row>
    <row r="336" spans="1:4" x14ac:dyDescent="0.25">
      <c r="A336" t="s">
        <v>952</v>
      </c>
      <c r="B336" t="s">
        <v>299</v>
      </c>
      <c r="C336" t="s">
        <v>13</v>
      </c>
      <c r="D336" t="s">
        <v>20</v>
      </c>
    </row>
    <row r="337" spans="1:4" x14ac:dyDescent="0.25">
      <c r="A337" t="s">
        <v>953</v>
      </c>
      <c r="B337" t="s">
        <v>87</v>
      </c>
      <c r="C337" t="s">
        <v>13</v>
      </c>
      <c r="D337" t="s">
        <v>20</v>
      </c>
    </row>
    <row r="338" spans="1:4" x14ac:dyDescent="0.25">
      <c r="A338" t="s">
        <v>954</v>
      </c>
      <c r="B338" t="s">
        <v>305</v>
      </c>
      <c r="C338" t="s">
        <v>13</v>
      </c>
      <c r="D338" t="s">
        <v>20</v>
      </c>
    </row>
    <row r="339" spans="1:4" x14ac:dyDescent="0.25">
      <c r="A339" t="s">
        <v>955</v>
      </c>
      <c r="B339" t="s">
        <v>956</v>
      </c>
      <c r="C339" t="s">
        <v>13</v>
      </c>
      <c r="D339" t="s">
        <v>20</v>
      </c>
    </row>
    <row r="340" spans="1:4" x14ac:dyDescent="0.25">
      <c r="A340" t="s">
        <v>957</v>
      </c>
      <c r="B340" t="s">
        <v>291</v>
      </c>
      <c r="C340" t="s">
        <v>13</v>
      </c>
      <c r="D340" t="s">
        <v>20</v>
      </c>
    </row>
    <row r="341" spans="1:4" x14ac:dyDescent="0.25">
      <c r="A341" t="s">
        <v>958</v>
      </c>
      <c r="B341" t="s">
        <v>46</v>
      </c>
      <c r="C341" t="s">
        <v>13</v>
      </c>
      <c r="D341" t="s">
        <v>20</v>
      </c>
    </row>
    <row r="342" spans="1:4" x14ac:dyDescent="0.25">
      <c r="A342" t="s">
        <v>959</v>
      </c>
      <c r="B342" t="s">
        <v>49</v>
      </c>
      <c r="C342" t="s">
        <v>13</v>
      </c>
      <c r="D342" t="s">
        <v>20</v>
      </c>
    </row>
    <row r="343" spans="1:4" x14ac:dyDescent="0.25">
      <c r="A343" t="s">
        <v>960</v>
      </c>
      <c r="B343" t="s">
        <v>249</v>
      </c>
      <c r="C343" t="s">
        <v>13</v>
      </c>
      <c r="D343" t="s">
        <v>20</v>
      </c>
    </row>
    <row r="344" spans="1:4" x14ac:dyDescent="0.25">
      <c r="A344" t="s">
        <v>961</v>
      </c>
      <c r="B344" t="s">
        <v>50</v>
      </c>
      <c r="C344" t="s">
        <v>13</v>
      </c>
      <c r="D344" t="s">
        <v>20</v>
      </c>
    </row>
    <row r="345" spans="1:4" x14ac:dyDescent="0.25">
      <c r="A345" t="s">
        <v>962</v>
      </c>
      <c r="B345" t="s">
        <v>250</v>
      </c>
      <c r="C345" t="s">
        <v>13</v>
      </c>
      <c r="D345" t="s">
        <v>20</v>
      </c>
    </row>
    <row r="346" spans="1:4" x14ac:dyDescent="0.25">
      <c r="A346" t="s">
        <v>963</v>
      </c>
      <c r="B346" t="s">
        <v>335</v>
      </c>
      <c r="C346" t="s">
        <v>13</v>
      </c>
      <c r="D346" t="s">
        <v>20</v>
      </c>
    </row>
    <row r="347" spans="1:4" x14ac:dyDescent="0.25">
      <c r="A347" t="s">
        <v>964</v>
      </c>
      <c r="B347" t="s">
        <v>223</v>
      </c>
      <c r="C347" t="s">
        <v>13</v>
      </c>
      <c r="D347" t="s">
        <v>20</v>
      </c>
    </row>
    <row r="348" spans="1:4" x14ac:dyDescent="0.25">
      <c r="A348" t="s">
        <v>965</v>
      </c>
      <c r="B348" t="s">
        <v>966</v>
      </c>
      <c r="C348" t="s">
        <v>967</v>
      </c>
      <c r="D348" t="s">
        <v>20</v>
      </c>
    </row>
    <row r="349" spans="1:4" x14ac:dyDescent="0.25">
      <c r="A349" t="s">
        <v>968</v>
      </c>
      <c r="B349" t="s">
        <v>969</v>
      </c>
      <c r="C349" t="s">
        <v>13</v>
      </c>
      <c r="D349" t="s">
        <v>20</v>
      </c>
    </row>
    <row r="350" spans="1:4" x14ac:dyDescent="0.25">
      <c r="A350" t="s">
        <v>970</v>
      </c>
      <c r="B350" t="s">
        <v>668</v>
      </c>
      <c r="C350" t="s">
        <v>13</v>
      </c>
      <c r="D350" t="s">
        <v>22</v>
      </c>
    </row>
    <row r="351" spans="1:4" x14ac:dyDescent="0.25">
      <c r="A351" t="s">
        <v>971</v>
      </c>
      <c r="B351" t="s">
        <v>216</v>
      </c>
      <c r="C351" t="s">
        <v>13</v>
      </c>
      <c r="D351" t="s">
        <v>20</v>
      </c>
    </row>
    <row r="352" spans="1:4" x14ac:dyDescent="0.25">
      <c r="A352" t="s">
        <v>972</v>
      </c>
      <c r="B352" t="s">
        <v>973</v>
      </c>
      <c r="C352" t="s">
        <v>13</v>
      </c>
      <c r="D352" t="s">
        <v>20</v>
      </c>
    </row>
    <row r="353" spans="1:4" x14ac:dyDescent="0.25">
      <c r="A353" t="s">
        <v>974</v>
      </c>
      <c r="B353" t="s">
        <v>340</v>
      </c>
      <c r="C353" t="s">
        <v>13</v>
      </c>
      <c r="D353" t="s">
        <v>20</v>
      </c>
    </row>
    <row r="354" spans="1:4" x14ac:dyDescent="0.25">
      <c r="A354" t="s">
        <v>975</v>
      </c>
      <c r="B354" t="s">
        <v>976</v>
      </c>
      <c r="C354" t="s">
        <v>13</v>
      </c>
      <c r="D354" t="s">
        <v>20</v>
      </c>
    </row>
    <row r="355" spans="1:4" x14ac:dyDescent="0.25">
      <c r="A355" t="s">
        <v>977</v>
      </c>
      <c r="B355" t="s">
        <v>218</v>
      </c>
      <c r="C355" t="s">
        <v>13</v>
      </c>
      <c r="D355" t="s">
        <v>20</v>
      </c>
    </row>
    <row r="356" spans="1:4" x14ac:dyDescent="0.25">
      <c r="A356" t="s">
        <v>978</v>
      </c>
      <c r="B356" t="s">
        <v>104</v>
      </c>
      <c r="C356" t="s">
        <v>13</v>
      </c>
      <c r="D356" t="s">
        <v>20</v>
      </c>
    </row>
    <row r="357" spans="1:4" x14ac:dyDescent="0.25">
      <c r="A357" t="s">
        <v>979</v>
      </c>
      <c r="B357" t="s">
        <v>81</v>
      </c>
      <c r="C357" t="s">
        <v>13</v>
      </c>
      <c r="D357" t="s">
        <v>20</v>
      </c>
    </row>
    <row r="358" spans="1:4" x14ac:dyDescent="0.25">
      <c r="A358" t="s">
        <v>980</v>
      </c>
      <c r="B358" t="s">
        <v>172</v>
      </c>
      <c r="C358" t="s">
        <v>13</v>
      </c>
      <c r="D358" t="s">
        <v>20</v>
      </c>
    </row>
    <row r="359" spans="1:4" x14ac:dyDescent="0.25">
      <c r="A359" t="s">
        <v>981</v>
      </c>
      <c r="B359" t="s">
        <v>179</v>
      </c>
      <c r="C359" t="s">
        <v>13</v>
      </c>
      <c r="D359" t="s">
        <v>20</v>
      </c>
    </row>
    <row r="360" spans="1:4" x14ac:dyDescent="0.25">
      <c r="A360" t="s">
        <v>982</v>
      </c>
      <c r="B360" t="s">
        <v>371</v>
      </c>
      <c r="C360" t="s">
        <v>29</v>
      </c>
      <c r="D360" t="s">
        <v>20</v>
      </c>
    </row>
    <row r="361" spans="1:4" x14ac:dyDescent="0.25">
      <c r="A361" t="s">
        <v>983</v>
      </c>
      <c r="B361" t="s">
        <v>984</v>
      </c>
      <c r="C361" t="s">
        <v>13</v>
      </c>
      <c r="D361" t="s">
        <v>20</v>
      </c>
    </row>
    <row r="362" spans="1:4" x14ac:dyDescent="0.25">
      <c r="A362" t="s">
        <v>985</v>
      </c>
      <c r="B362" t="s">
        <v>986</v>
      </c>
      <c r="C362" t="s">
        <v>13</v>
      </c>
      <c r="D362" t="s">
        <v>20</v>
      </c>
    </row>
    <row r="363" spans="1:4" x14ac:dyDescent="0.25">
      <c r="A363" t="s">
        <v>987</v>
      </c>
      <c r="B363" t="s">
        <v>263</v>
      </c>
      <c r="C363" t="s">
        <v>13</v>
      </c>
      <c r="D363" t="s">
        <v>20</v>
      </c>
    </row>
    <row r="364" spans="1:4" x14ac:dyDescent="0.25">
      <c r="A364" t="s">
        <v>988</v>
      </c>
      <c r="B364" t="s">
        <v>989</v>
      </c>
      <c r="C364" t="s">
        <v>13</v>
      </c>
      <c r="D364" t="s">
        <v>20</v>
      </c>
    </row>
    <row r="365" spans="1:4" x14ac:dyDescent="0.25">
      <c r="A365" t="s">
        <v>990</v>
      </c>
      <c r="B365" t="s">
        <v>260</v>
      </c>
      <c r="C365" t="s">
        <v>13</v>
      </c>
      <c r="D365" t="s">
        <v>20</v>
      </c>
    </row>
    <row r="366" spans="1:4" x14ac:dyDescent="0.25">
      <c r="A366" t="s">
        <v>991</v>
      </c>
      <c r="B366" t="s">
        <v>992</v>
      </c>
      <c r="C366" t="s">
        <v>13</v>
      </c>
      <c r="D366" t="s">
        <v>20</v>
      </c>
    </row>
    <row r="367" spans="1:4" x14ac:dyDescent="0.25">
      <c r="A367" t="s">
        <v>993</v>
      </c>
      <c r="B367" t="s">
        <v>231</v>
      </c>
      <c r="C367" t="s">
        <v>13</v>
      </c>
      <c r="D367" t="s">
        <v>20</v>
      </c>
    </row>
    <row r="368" spans="1:4" x14ac:dyDescent="0.25">
      <c r="A368" t="s">
        <v>994</v>
      </c>
      <c r="B368" t="s">
        <v>176</v>
      </c>
      <c r="C368" t="s">
        <v>13</v>
      </c>
      <c r="D368" t="s">
        <v>20</v>
      </c>
    </row>
    <row r="369" spans="1:4" x14ac:dyDescent="0.25">
      <c r="A369" t="s">
        <v>995</v>
      </c>
      <c r="B369" t="s">
        <v>996</v>
      </c>
      <c r="C369" t="s">
        <v>13</v>
      </c>
      <c r="D369" t="s">
        <v>20</v>
      </c>
    </row>
    <row r="370" spans="1:4" x14ac:dyDescent="0.25">
      <c r="A370" t="s">
        <v>997</v>
      </c>
      <c r="B370" t="s">
        <v>258</v>
      </c>
      <c r="C370" t="s">
        <v>13</v>
      </c>
      <c r="D370" t="s">
        <v>20</v>
      </c>
    </row>
    <row r="371" spans="1:4" x14ac:dyDescent="0.25">
      <c r="A371" t="s">
        <v>998</v>
      </c>
      <c r="B371" t="s">
        <v>999</v>
      </c>
      <c r="C371" t="s">
        <v>13</v>
      </c>
      <c r="D371" t="s">
        <v>20</v>
      </c>
    </row>
    <row r="372" spans="1:4" x14ac:dyDescent="0.25">
      <c r="A372" t="s">
        <v>1000</v>
      </c>
      <c r="B372" t="s">
        <v>1001</v>
      </c>
      <c r="C372" t="s">
        <v>13</v>
      </c>
      <c r="D372" t="s">
        <v>20</v>
      </c>
    </row>
    <row r="373" spans="1:4" x14ac:dyDescent="0.25">
      <c r="A373" t="s">
        <v>1002</v>
      </c>
      <c r="B373" t="s">
        <v>1003</v>
      </c>
      <c r="C373" t="s">
        <v>13</v>
      </c>
      <c r="D373" t="s">
        <v>20</v>
      </c>
    </row>
    <row r="374" spans="1:4" x14ac:dyDescent="0.25">
      <c r="A374" t="s">
        <v>1004</v>
      </c>
      <c r="B374" t="s">
        <v>1005</v>
      </c>
      <c r="C374" t="s">
        <v>13</v>
      </c>
      <c r="D374" t="s">
        <v>20</v>
      </c>
    </row>
    <row r="375" spans="1:4" x14ac:dyDescent="0.25">
      <c r="A375" t="s">
        <v>1006</v>
      </c>
      <c r="B375" t="s">
        <v>1007</v>
      </c>
      <c r="C375" t="s">
        <v>13</v>
      </c>
      <c r="D375" t="s">
        <v>20</v>
      </c>
    </row>
    <row r="376" spans="1:4" x14ac:dyDescent="0.25">
      <c r="A376" t="s">
        <v>1008</v>
      </c>
      <c r="B376" t="s">
        <v>1009</v>
      </c>
      <c r="C376" t="s">
        <v>13</v>
      </c>
      <c r="D376" t="s">
        <v>20</v>
      </c>
    </row>
    <row r="377" spans="1:4" x14ac:dyDescent="0.25">
      <c r="A377" t="s">
        <v>1010</v>
      </c>
      <c r="B377" t="s">
        <v>1011</v>
      </c>
      <c r="C377" t="s">
        <v>13</v>
      </c>
      <c r="D377" t="s">
        <v>20</v>
      </c>
    </row>
    <row r="378" spans="1:4" x14ac:dyDescent="0.25">
      <c r="A378" t="s">
        <v>1012</v>
      </c>
      <c r="B378" t="s">
        <v>1013</v>
      </c>
      <c r="C378" t="s">
        <v>13</v>
      </c>
      <c r="D378" t="s">
        <v>20</v>
      </c>
    </row>
    <row r="379" spans="1:4" x14ac:dyDescent="0.25">
      <c r="A379" t="s">
        <v>1014</v>
      </c>
      <c r="B379" t="s">
        <v>127</v>
      </c>
      <c r="C379" t="s">
        <v>13</v>
      </c>
      <c r="D379" t="s">
        <v>20</v>
      </c>
    </row>
    <row r="380" spans="1:4" x14ac:dyDescent="0.25">
      <c r="A380" t="s">
        <v>1015</v>
      </c>
      <c r="B380" t="s">
        <v>266</v>
      </c>
      <c r="C380" t="s">
        <v>13</v>
      </c>
      <c r="D380" t="s">
        <v>20</v>
      </c>
    </row>
    <row r="381" spans="1:4" x14ac:dyDescent="0.25">
      <c r="A381" t="s">
        <v>1016</v>
      </c>
      <c r="B381" t="s">
        <v>1017</v>
      </c>
      <c r="C381" t="s">
        <v>13</v>
      </c>
      <c r="D381" t="s">
        <v>20</v>
      </c>
    </row>
    <row r="382" spans="1:4" x14ac:dyDescent="0.25">
      <c r="A382" t="s">
        <v>1018</v>
      </c>
      <c r="B382" t="s">
        <v>1019</v>
      </c>
      <c r="C382" t="s">
        <v>13</v>
      </c>
      <c r="D382" t="s">
        <v>20</v>
      </c>
    </row>
    <row r="383" spans="1:4" x14ac:dyDescent="0.25">
      <c r="A383" t="s">
        <v>1020</v>
      </c>
      <c r="B383" t="s">
        <v>213</v>
      </c>
      <c r="C383" t="s">
        <v>13</v>
      </c>
      <c r="D383" t="s">
        <v>20</v>
      </c>
    </row>
    <row r="384" spans="1:4" x14ac:dyDescent="0.25">
      <c r="A384" t="s">
        <v>1021</v>
      </c>
      <c r="B384" t="s">
        <v>1022</v>
      </c>
      <c r="C384" t="s">
        <v>13</v>
      </c>
      <c r="D384" t="s">
        <v>20</v>
      </c>
    </row>
    <row r="385" spans="1:4" x14ac:dyDescent="0.25">
      <c r="A385" t="s">
        <v>1023</v>
      </c>
      <c r="B385" t="s">
        <v>1024</v>
      </c>
      <c r="C385" t="s">
        <v>13</v>
      </c>
      <c r="D385" t="s">
        <v>20</v>
      </c>
    </row>
    <row r="386" spans="1:4" x14ac:dyDescent="0.25">
      <c r="A386" t="s">
        <v>1025</v>
      </c>
      <c r="B386" t="s">
        <v>1026</v>
      </c>
      <c r="C386" t="s">
        <v>13</v>
      </c>
      <c r="D386" t="s">
        <v>20</v>
      </c>
    </row>
    <row r="387" spans="1:4" x14ac:dyDescent="0.25">
      <c r="A387" t="s">
        <v>1027</v>
      </c>
      <c r="B387" t="s">
        <v>1028</v>
      </c>
      <c r="C387" t="s">
        <v>13</v>
      </c>
      <c r="D387" t="s">
        <v>20</v>
      </c>
    </row>
    <row r="388" spans="1:4" x14ac:dyDescent="0.25">
      <c r="A388" t="s">
        <v>1029</v>
      </c>
      <c r="B388" t="s">
        <v>1030</v>
      </c>
      <c r="C388" t="s">
        <v>13</v>
      </c>
      <c r="D388" t="s">
        <v>20</v>
      </c>
    </row>
    <row r="389" spans="1:4" x14ac:dyDescent="0.25">
      <c r="A389" t="s">
        <v>1031</v>
      </c>
      <c r="B389" t="s">
        <v>1032</v>
      </c>
      <c r="C389" t="s">
        <v>13</v>
      </c>
      <c r="D389" t="s">
        <v>20</v>
      </c>
    </row>
    <row r="390" spans="1:4" x14ac:dyDescent="0.25">
      <c r="A390" t="s">
        <v>1033</v>
      </c>
      <c r="B390" t="s">
        <v>1034</v>
      </c>
      <c r="C390" t="s">
        <v>13</v>
      </c>
      <c r="D390" t="s">
        <v>20</v>
      </c>
    </row>
    <row r="391" spans="1:4" x14ac:dyDescent="0.25">
      <c r="A391" t="s">
        <v>1035</v>
      </c>
      <c r="B391" t="s">
        <v>1036</v>
      </c>
      <c r="C391" t="s">
        <v>13</v>
      </c>
      <c r="D391" t="s">
        <v>20</v>
      </c>
    </row>
    <row r="392" spans="1:4" x14ac:dyDescent="0.25">
      <c r="A392" t="s">
        <v>1037</v>
      </c>
      <c r="B392" t="s">
        <v>215</v>
      </c>
      <c r="C392" t="s">
        <v>13</v>
      </c>
      <c r="D392" t="s">
        <v>20</v>
      </c>
    </row>
    <row r="393" spans="1:4" x14ac:dyDescent="0.25">
      <c r="A393" t="s">
        <v>1038</v>
      </c>
      <c r="B393" t="s">
        <v>1039</v>
      </c>
      <c r="C393" t="s">
        <v>13</v>
      </c>
      <c r="D393" t="s">
        <v>20</v>
      </c>
    </row>
    <row r="394" spans="1:4" x14ac:dyDescent="0.25">
      <c r="A394" t="s">
        <v>1040</v>
      </c>
      <c r="B394" t="s">
        <v>1041</v>
      </c>
      <c r="C394" t="s">
        <v>13</v>
      </c>
      <c r="D394" t="s">
        <v>20</v>
      </c>
    </row>
    <row r="395" spans="1:4" x14ac:dyDescent="0.25">
      <c r="A395" t="s">
        <v>1042</v>
      </c>
      <c r="B395" t="s">
        <v>1043</v>
      </c>
      <c r="C395" t="s">
        <v>13</v>
      </c>
      <c r="D395" t="s">
        <v>20</v>
      </c>
    </row>
    <row r="396" spans="1:4" x14ac:dyDescent="0.25">
      <c r="A396" t="s">
        <v>1044</v>
      </c>
      <c r="B396" t="s">
        <v>1045</v>
      </c>
      <c r="C396" t="s">
        <v>13</v>
      </c>
      <c r="D396" t="s">
        <v>20</v>
      </c>
    </row>
    <row r="397" spans="1:4" x14ac:dyDescent="0.25">
      <c r="A397" t="s">
        <v>1046</v>
      </c>
      <c r="B397" t="s">
        <v>1047</v>
      </c>
      <c r="C397" t="s">
        <v>13</v>
      </c>
      <c r="D397" t="s">
        <v>20</v>
      </c>
    </row>
    <row r="398" spans="1:4" x14ac:dyDescent="0.25">
      <c r="A398" t="s">
        <v>1048</v>
      </c>
      <c r="B398" t="s">
        <v>1049</v>
      </c>
      <c r="C398" t="s">
        <v>13</v>
      </c>
      <c r="D398" t="s">
        <v>20</v>
      </c>
    </row>
    <row r="399" spans="1:4" x14ac:dyDescent="0.25">
      <c r="A399" t="s">
        <v>1050</v>
      </c>
      <c r="B399" t="s">
        <v>1051</v>
      </c>
      <c r="C399" t="s">
        <v>13</v>
      </c>
      <c r="D399" t="s">
        <v>20</v>
      </c>
    </row>
    <row r="400" spans="1:4" x14ac:dyDescent="0.25">
      <c r="A400" t="s">
        <v>1052</v>
      </c>
      <c r="B400" t="s">
        <v>1053</v>
      </c>
      <c r="C400" t="s">
        <v>13</v>
      </c>
      <c r="D400" t="s">
        <v>20</v>
      </c>
    </row>
    <row r="401" spans="1:4" x14ac:dyDescent="0.25">
      <c r="A401" t="s">
        <v>1054</v>
      </c>
      <c r="B401" t="s">
        <v>222</v>
      </c>
      <c r="C401" t="s">
        <v>13</v>
      </c>
      <c r="D401" t="s">
        <v>20</v>
      </c>
    </row>
    <row r="402" spans="1:4" x14ac:dyDescent="0.25">
      <c r="A402" t="s">
        <v>1055</v>
      </c>
      <c r="B402" t="s">
        <v>1056</v>
      </c>
      <c r="C402" t="s">
        <v>13</v>
      </c>
      <c r="D402" t="s">
        <v>20</v>
      </c>
    </row>
    <row r="403" spans="1:4" x14ac:dyDescent="0.25">
      <c r="A403" t="s">
        <v>1057</v>
      </c>
      <c r="B403" t="s">
        <v>1058</v>
      </c>
      <c r="C403" t="s">
        <v>13</v>
      </c>
      <c r="D403" t="s">
        <v>20</v>
      </c>
    </row>
    <row r="404" spans="1:4" x14ac:dyDescent="0.25">
      <c r="A404" t="s">
        <v>1059</v>
      </c>
      <c r="B404" t="s">
        <v>204</v>
      </c>
      <c r="C404" t="s">
        <v>13</v>
      </c>
      <c r="D404" t="s">
        <v>20</v>
      </c>
    </row>
    <row r="405" spans="1:4" x14ac:dyDescent="0.25">
      <c r="A405" t="s">
        <v>1060</v>
      </c>
      <c r="B405" t="s">
        <v>1061</v>
      </c>
      <c r="C405" t="s">
        <v>13</v>
      </c>
      <c r="D405" t="s">
        <v>22</v>
      </c>
    </row>
    <row r="406" spans="1:4" x14ac:dyDescent="0.25">
      <c r="A406" t="s">
        <v>1062</v>
      </c>
      <c r="B406" t="s">
        <v>173</v>
      </c>
      <c r="C406" t="s">
        <v>13</v>
      </c>
      <c r="D406" t="s">
        <v>20</v>
      </c>
    </row>
    <row r="407" spans="1:4" x14ac:dyDescent="0.25">
      <c r="A407" t="s">
        <v>1063</v>
      </c>
      <c r="B407" t="s">
        <v>1064</v>
      </c>
      <c r="C407" t="s">
        <v>13</v>
      </c>
      <c r="D407" t="s">
        <v>20</v>
      </c>
    </row>
    <row r="408" spans="1:4" x14ac:dyDescent="0.25">
      <c r="A408" t="s">
        <v>1065</v>
      </c>
      <c r="B408" t="s">
        <v>313</v>
      </c>
      <c r="C408" t="s">
        <v>13</v>
      </c>
      <c r="D408" t="s">
        <v>20</v>
      </c>
    </row>
    <row r="409" spans="1:4" x14ac:dyDescent="0.25">
      <c r="A409" t="s">
        <v>1066</v>
      </c>
      <c r="B409" t="s">
        <v>311</v>
      </c>
      <c r="C409" t="s">
        <v>13</v>
      </c>
      <c r="D409" t="s">
        <v>20</v>
      </c>
    </row>
    <row r="410" spans="1:4" x14ac:dyDescent="0.25">
      <c r="A410" t="s">
        <v>1067</v>
      </c>
      <c r="B410" t="s">
        <v>96</v>
      </c>
      <c r="C410" t="s">
        <v>13</v>
      </c>
      <c r="D410" t="s">
        <v>20</v>
      </c>
    </row>
    <row r="411" spans="1:4" x14ac:dyDescent="0.25">
      <c r="A411" t="s">
        <v>1068</v>
      </c>
      <c r="B411" t="s">
        <v>314</v>
      </c>
      <c r="C411" t="s">
        <v>13</v>
      </c>
      <c r="D411" t="s">
        <v>20</v>
      </c>
    </row>
    <row r="412" spans="1:4" x14ac:dyDescent="0.25">
      <c r="A412" t="s">
        <v>1069</v>
      </c>
      <c r="B412" t="s">
        <v>1070</v>
      </c>
      <c r="C412" t="s">
        <v>13</v>
      </c>
      <c r="D412" t="s">
        <v>20</v>
      </c>
    </row>
    <row r="413" spans="1:4" x14ac:dyDescent="0.25">
      <c r="A413" t="s">
        <v>1071</v>
      </c>
      <c r="B413" t="s">
        <v>1072</v>
      </c>
      <c r="C413" t="s">
        <v>13</v>
      </c>
      <c r="D413" t="s">
        <v>20</v>
      </c>
    </row>
    <row r="414" spans="1:4" x14ac:dyDescent="0.25">
      <c r="A414" t="s">
        <v>1073</v>
      </c>
      <c r="B414" t="s">
        <v>1074</v>
      </c>
      <c r="C414" t="s">
        <v>13</v>
      </c>
      <c r="D414" t="s">
        <v>20</v>
      </c>
    </row>
    <row r="415" spans="1:4" x14ac:dyDescent="0.25">
      <c r="A415" t="s">
        <v>1075</v>
      </c>
      <c r="B415" t="s">
        <v>1076</v>
      </c>
      <c r="C415" t="s">
        <v>13</v>
      </c>
      <c r="D415" t="s">
        <v>22</v>
      </c>
    </row>
    <row r="416" spans="1:4" x14ac:dyDescent="0.25">
      <c r="A416" t="s">
        <v>1077</v>
      </c>
      <c r="B416" t="s">
        <v>32</v>
      </c>
      <c r="C416" t="s">
        <v>13</v>
      </c>
      <c r="D416" t="s">
        <v>20</v>
      </c>
    </row>
    <row r="417" spans="1:4" x14ac:dyDescent="0.25">
      <c r="A417" t="s">
        <v>1078</v>
      </c>
      <c r="B417" t="s">
        <v>56</v>
      </c>
      <c r="C417" t="s">
        <v>13</v>
      </c>
      <c r="D417" t="s">
        <v>20</v>
      </c>
    </row>
    <row r="418" spans="1:4" x14ac:dyDescent="0.25">
      <c r="A418" t="s">
        <v>1079</v>
      </c>
      <c r="B418" t="s">
        <v>73</v>
      </c>
      <c r="C418" t="s">
        <v>13</v>
      </c>
      <c r="D418" t="s">
        <v>20</v>
      </c>
    </row>
    <row r="419" spans="1:4" x14ac:dyDescent="0.25">
      <c r="A419" t="s">
        <v>1080</v>
      </c>
      <c r="B419" t="s">
        <v>79</v>
      </c>
      <c r="C419" t="s">
        <v>13</v>
      </c>
      <c r="D419" t="s">
        <v>20</v>
      </c>
    </row>
    <row r="420" spans="1:4" x14ac:dyDescent="0.25">
      <c r="A420" t="s">
        <v>1081</v>
      </c>
      <c r="B420" t="s">
        <v>265</v>
      </c>
      <c r="C420" t="s">
        <v>13</v>
      </c>
      <c r="D420" t="s">
        <v>20</v>
      </c>
    </row>
    <row r="421" spans="1:4" x14ac:dyDescent="0.25">
      <c r="A421" t="s">
        <v>1082</v>
      </c>
      <c r="B421" t="s">
        <v>123</v>
      </c>
      <c r="C421" t="s">
        <v>13</v>
      </c>
      <c r="D421" t="s">
        <v>20</v>
      </c>
    </row>
    <row r="422" spans="1:4" x14ac:dyDescent="0.25">
      <c r="A422" t="s">
        <v>1083</v>
      </c>
      <c r="B422" t="s">
        <v>126</v>
      </c>
      <c r="C422" t="s">
        <v>13</v>
      </c>
      <c r="D422" t="s">
        <v>20</v>
      </c>
    </row>
    <row r="423" spans="1:4" x14ac:dyDescent="0.25">
      <c r="A423" t="s">
        <v>1084</v>
      </c>
      <c r="B423" t="s">
        <v>295</v>
      </c>
      <c r="C423" t="s">
        <v>13</v>
      </c>
      <c r="D423" t="s">
        <v>20</v>
      </c>
    </row>
    <row r="424" spans="1:4" x14ac:dyDescent="0.25">
      <c r="A424" t="s">
        <v>1085</v>
      </c>
      <c r="B424" t="s">
        <v>288</v>
      </c>
      <c r="C424" t="s">
        <v>13</v>
      </c>
      <c r="D424" t="s">
        <v>20</v>
      </c>
    </row>
    <row r="425" spans="1:4" x14ac:dyDescent="0.25">
      <c r="A425" t="s">
        <v>1086</v>
      </c>
      <c r="B425" t="s">
        <v>1087</v>
      </c>
      <c r="C425" t="s">
        <v>13</v>
      </c>
      <c r="D425" t="s">
        <v>20</v>
      </c>
    </row>
    <row r="426" spans="1:4" x14ac:dyDescent="0.25">
      <c r="A426" t="s">
        <v>1088</v>
      </c>
      <c r="B426" t="s">
        <v>277</v>
      </c>
      <c r="C426" t="s">
        <v>13</v>
      </c>
      <c r="D426" t="s">
        <v>20</v>
      </c>
    </row>
    <row r="427" spans="1:4" x14ac:dyDescent="0.25">
      <c r="A427" t="s">
        <v>1089</v>
      </c>
      <c r="B427" t="s">
        <v>307</v>
      </c>
      <c r="C427" t="s">
        <v>13</v>
      </c>
      <c r="D427" t="s">
        <v>20</v>
      </c>
    </row>
    <row r="428" spans="1:4" x14ac:dyDescent="0.25">
      <c r="A428" t="s">
        <v>1090</v>
      </c>
      <c r="B428" t="s">
        <v>309</v>
      </c>
      <c r="C428" t="s">
        <v>13</v>
      </c>
      <c r="D428" t="s">
        <v>20</v>
      </c>
    </row>
    <row r="429" spans="1:4" x14ac:dyDescent="0.25">
      <c r="A429" t="s">
        <v>1091</v>
      </c>
      <c r="B429" t="s">
        <v>66</v>
      </c>
      <c r="C429" t="s">
        <v>13</v>
      </c>
      <c r="D429" t="s">
        <v>20</v>
      </c>
    </row>
    <row r="430" spans="1:4" x14ac:dyDescent="0.25">
      <c r="A430" t="s">
        <v>1092</v>
      </c>
      <c r="B430" t="s">
        <v>275</v>
      </c>
      <c r="C430" t="s">
        <v>13</v>
      </c>
      <c r="D430" t="s">
        <v>20</v>
      </c>
    </row>
    <row r="431" spans="1:4" x14ac:dyDescent="0.25">
      <c r="A431" t="s">
        <v>1093</v>
      </c>
      <c r="B431" t="s">
        <v>289</v>
      </c>
      <c r="C431" t="s">
        <v>13</v>
      </c>
      <c r="D431" t="s">
        <v>20</v>
      </c>
    </row>
    <row r="432" spans="1:4" x14ac:dyDescent="0.25">
      <c r="A432" t="s">
        <v>1094</v>
      </c>
      <c r="B432" t="s">
        <v>1095</v>
      </c>
      <c r="C432" t="s">
        <v>13</v>
      </c>
      <c r="D432" t="s">
        <v>20</v>
      </c>
    </row>
    <row r="433" spans="1:4" x14ac:dyDescent="0.25">
      <c r="A433" t="s">
        <v>1096</v>
      </c>
      <c r="B433" t="s">
        <v>252</v>
      </c>
      <c r="C433" t="s">
        <v>13</v>
      </c>
      <c r="D433" t="s">
        <v>20</v>
      </c>
    </row>
    <row r="434" spans="1:4" x14ac:dyDescent="0.25">
      <c r="A434" t="s">
        <v>1097</v>
      </c>
      <c r="B434" t="s">
        <v>153</v>
      </c>
      <c r="C434" t="s">
        <v>13</v>
      </c>
      <c r="D434" t="s">
        <v>20</v>
      </c>
    </row>
    <row r="435" spans="1:4" x14ac:dyDescent="0.25">
      <c r="A435" t="s">
        <v>1098</v>
      </c>
      <c r="B435" t="s">
        <v>67</v>
      </c>
      <c r="C435" t="s">
        <v>13</v>
      </c>
      <c r="D435" t="s">
        <v>20</v>
      </c>
    </row>
    <row r="436" spans="1:4" x14ac:dyDescent="0.25">
      <c r="A436" t="s">
        <v>1099</v>
      </c>
      <c r="B436" t="s">
        <v>1100</v>
      </c>
      <c r="C436" t="s">
        <v>24</v>
      </c>
      <c r="D436" t="s">
        <v>22</v>
      </c>
    </row>
    <row r="437" spans="1:4" x14ac:dyDescent="0.25">
      <c r="A437" t="s">
        <v>1101</v>
      </c>
      <c r="B437" t="s">
        <v>1102</v>
      </c>
      <c r="C437" t="s">
        <v>13</v>
      </c>
      <c r="D437" t="s">
        <v>20</v>
      </c>
    </row>
    <row r="438" spans="1:4" x14ac:dyDescent="0.25">
      <c r="A438" t="s">
        <v>1103</v>
      </c>
      <c r="B438" t="s">
        <v>279</v>
      </c>
      <c r="C438" t="s">
        <v>13</v>
      </c>
      <c r="D438" t="s">
        <v>20</v>
      </c>
    </row>
    <row r="439" spans="1:4" x14ac:dyDescent="0.25">
      <c r="A439" t="s">
        <v>1104</v>
      </c>
      <c r="B439" t="s">
        <v>1105</v>
      </c>
      <c r="C439" t="s">
        <v>13</v>
      </c>
      <c r="D439" t="s">
        <v>20</v>
      </c>
    </row>
    <row r="440" spans="1:4" x14ac:dyDescent="0.25">
      <c r="A440" t="s">
        <v>1106</v>
      </c>
      <c r="B440" t="s">
        <v>154</v>
      </c>
      <c r="C440" t="s">
        <v>13</v>
      </c>
      <c r="D440" t="s">
        <v>20</v>
      </c>
    </row>
    <row r="441" spans="1:4" x14ac:dyDescent="0.25">
      <c r="A441" t="s">
        <v>1107</v>
      </c>
      <c r="B441" t="s">
        <v>1108</v>
      </c>
      <c r="C441" t="s">
        <v>13</v>
      </c>
      <c r="D441" t="s">
        <v>20</v>
      </c>
    </row>
    <row r="442" spans="1:4" x14ac:dyDescent="0.25">
      <c r="A442" t="s">
        <v>1109</v>
      </c>
      <c r="B442" t="s">
        <v>1110</v>
      </c>
      <c r="C442" t="s">
        <v>13</v>
      </c>
      <c r="D442" t="s">
        <v>20</v>
      </c>
    </row>
    <row r="443" spans="1:4" x14ac:dyDescent="0.25">
      <c r="A443" t="s">
        <v>1111</v>
      </c>
      <c r="B443" t="s">
        <v>1112</v>
      </c>
      <c r="C443" t="s">
        <v>13</v>
      </c>
      <c r="D443" t="s">
        <v>22</v>
      </c>
    </row>
    <row r="444" spans="1:4" x14ac:dyDescent="0.25">
      <c r="A444" t="s">
        <v>1113</v>
      </c>
      <c r="B444" t="s">
        <v>1114</v>
      </c>
      <c r="C444" t="s">
        <v>13</v>
      </c>
      <c r="D444" t="s">
        <v>20</v>
      </c>
    </row>
    <row r="445" spans="1:4" x14ac:dyDescent="0.25">
      <c r="A445" t="s">
        <v>1115</v>
      </c>
      <c r="B445" t="s">
        <v>1116</v>
      </c>
      <c r="C445" t="s">
        <v>13</v>
      </c>
      <c r="D445" t="s">
        <v>20</v>
      </c>
    </row>
    <row r="446" spans="1:4" x14ac:dyDescent="0.25">
      <c r="A446" t="s">
        <v>1117</v>
      </c>
      <c r="B446" t="s">
        <v>1118</v>
      </c>
      <c r="C446" t="s">
        <v>13</v>
      </c>
      <c r="D446" t="s">
        <v>20</v>
      </c>
    </row>
    <row r="447" spans="1:4" x14ac:dyDescent="0.25">
      <c r="A447" t="s">
        <v>1119</v>
      </c>
      <c r="B447" t="s">
        <v>69</v>
      </c>
      <c r="C447" t="s">
        <v>13</v>
      </c>
      <c r="D447" t="s">
        <v>20</v>
      </c>
    </row>
    <row r="448" spans="1:4" x14ac:dyDescent="0.25">
      <c r="A448" t="s">
        <v>1120</v>
      </c>
      <c r="B448" t="s">
        <v>284</v>
      </c>
      <c r="C448" t="s">
        <v>13</v>
      </c>
      <c r="D448" t="s">
        <v>20</v>
      </c>
    </row>
    <row r="449" spans="1:4" x14ac:dyDescent="0.25">
      <c r="A449" t="s">
        <v>1121</v>
      </c>
      <c r="B449" t="s">
        <v>286</v>
      </c>
      <c r="C449" t="s">
        <v>13</v>
      </c>
      <c r="D449" t="s">
        <v>20</v>
      </c>
    </row>
    <row r="450" spans="1:4" x14ac:dyDescent="0.25">
      <c r="A450" t="s">
        <v>1122</v>
      </c>
      <c r="B450" t="s">
        <v>282</v>
      </c>
      <c r="C450" t="s">
        <v>13</v>
      </c>
      <c r="D450" t="s">
        <v>20</v>
      </c>
    </row>
    <row r="451" spans="1:4" x14ac:dyDescent="0.25">
      <c r="A451" t="s">
        <v>1123</v>
      </c>
      <c r="B451" t="s">
        <v>293</v>
      </c>
      <c r="C451" t="s">
        <v>13</v>
      </c>
      <c r="D451" t="s">
        <v>20</v>
      </c>
    </row>
    <row r="452" spans="1:4" x14ac:dyDescent="0.25">
      <c r="A452" t="s">
        <v>1124</v>
      </c>
      <c r="B452" t="s">
        <v>44</v>
      </c>
      <c r="C452" t="s">
        <v>13</v>
      </c>
      <c r="D452" t="s">
        <v>20</v>
      </c>
    </row>
    <row r="453" spans="1:4" x14ac:dyDescent="0.25">
      <c r="A453" t="s">
        <v>1125</v>
      </c>
      <c r="B453" t="s">
        <v>1126</v>
      </c>
      <c r="C453" t="s">
        <v>13</v>
      </c>
      <c r="D453" t="s">
        <v>20</v>
      </c>
    </row>
    <row r="454" spans="1:4" x14ac:dyDescent="0.25">
      <c r="A454" t="s">
        <v>1127</v>
      </c>
      <c r="B454" t="s">
        <v>339</v>
      </c>
      <c r="C454" t="s">
        <v>13</v>
      </c>
      <c r="D454" t="s">
        <v>20</v>
      </c>
    </row>
    <row r="455" spans="1:4" x14ac:dyDescent="0.25">
      <c r="A455" t="s">
        <v>1128</v>
      </c>
      <c r="B455" t="s">
        <v>1129</v>
      </c>
      <c r="C455" t="s">
        <v>13</v>
      </c>
      <c r="D455" t="s">
        <v>20</v>
      </c>
    </row>
    <row r="456" spans="1:4" x14ac:dyDescent="0.25">
      <c r="A456" t="s">
        <v>1130</v>
      </c>
      <c r="B456" t="s">
        <v>1131</v>
      </c>
      <c r="C456" t="s">
        <v>13</v>
      </c>
      <c r="D456" t="s">
        <v>20</v>
      </c>
    </row>
    <row r="457" spans="1:4" x14ac:dyDescent="0.25">
      <c r="A457" t="s">
        <v>1132</v>
      </c>
      <c r="B457" t="s">
        <v>327</v>
      </c>
      <c r="C457" t="s">
        <v>13</v>
      </c>
      <c r="D457" t="s">
        <v>20</v>
      </c>
    </row>
    <row r="458" spans="1:4" x14ac:dyDescent="0.25">
      <c r="A458" t="s">
        <v>1133</v>
      </c>
      <c r="B458" t="s">
        <v>306</v>
      </c>
      <c r="C458" t="s">
        <v>13</v>
      </c>
      <c r="D458" t="s">
        <v>20</v>
      </c>
    </row>
    <row r="459" spans="1:4" x14ac:dyDescent="0.25">
      <c r="A459" t="s">
        <v>1134</v>
      </c>
      <c r="B459" t="s">
        <v>85</v>
      </c>
      <c r="C459" t="s">
        <v>13</v>
      </c>
      <c r="D459" t="s">
        <v>20</v>
      </c>
    </row>
    <row r="460" spans="1:4" x14ac:dyDescent="0.25">
      <c r="A460" t="s">
        <v>1135</v>
      </c>
      <c r="B460" t="s">
        <v>303</v>
      </c>
      <c r="C460" t="s">
        <v>13</v>
      </c>
      <c r="D460" t="s">
        <v>20</v>
      </c>
    </row>
    <row r="461" spans="1:4" x14ac:dyDescent="0.25">
      <c r="A461" t="s">
        <v>1136</v>
      </c>
      <c r="B461" t="s">
        <v>82</v>
      </c>
      <c r="C461" t="s">
        <v>13</v>
      </c>
      <c r="D461" t="s">
        <v>20</v>
      </c>
    </row>
    <row r="462" spans="1:4" x14ac:dyDescent="0.25">
      <c r="A462" t="s">
        <v>1137</v>
      </c>
      <c r="B462" t="s">
        <v>301</v>
      </c>
      <c r="C462" t="s">
        <v>13</v>
      </c>
      <c r="D462" t="s">
        <v>20</v>
      </c>
    </row>
    <row r="463" spans="1:4" x14ac:dyDescent="0.25">
      <c r="A463" t="s">
        <v>1138</v>
      </c>
      <c r="B463" t="s">
        <v>310</v>
      </c>
      <c r="C463" t="s">
        <v>13</v>
      </c>
      <c r="D463" t="s">
        <v>20</v>
      </c>
    </row>
    <row r="464" spans="1:4" x14ac:dyDescent="0.25">
      <c r="A464" t="s">
        <v>1139</v>
      </c>
      <c r="B464" t="s">
        <v>308</v>
      </c>
      <c r="C464" t="s">
        <v>13</v>
      </c>
      <c r="D464" t="s">
        <v>20</v>
      </c>
    </row>
    <row r="465" spans="1:4" x14ac:dyDescent="0.25">
      <c r="A465" t="s">
        <v>1140</v>
      </c>
      <c r="B465" t="s">
        <v>94</v>
      </c>
      <c r="C465" t="s">
        <v>13</v>
      </c>
      <c r="D465" t="s">
        <v>20</v>
      </c>
    </row>
    <row r="466" spans="1:4" x14ac:dyDescent="0.25">
      <c r="A466" t="s">
        <v>1141</v>
      </c>
      <c r="B466" t="s">
        <v>92</v>
      </c>
      <c r="C466" t="s">
        <v>13</v>
      </c>
      <c r="D466" t="s">
        <v>20</v>
      </c>
    </row>
    <row r="467" spans="1:4" x14ac:dyDescent="0.25">
      <c r="A467" t="s">
        <v>1142</v>
      </c>
      <c r="B467" t="s">
        <v>315</v>
      </c>
      <c r="C467" t="s">
        <v>13</v>
      </c>
      <c r="D467" t="s">
        <v>20</v>
      </c>
    </row>
    <row r="468" spans="1:4" x14ac:dyDescent="0.25">
      <c r="A468" t="s">
        <v>1143</v>
      </c>
      <c r="B468" t="s">
        <v>1144</v>
      </c>
      <c r="C468" t="s">
        <v>13</v>
      </c>
      <c r="D468" t="s">
        <v>20</v>
      </c>
    </row>
    <row r="469" spans="1:4" x14ac:dyDescent="0.25">
      <c r="A469" t="s">
        <v>1145</v>
      </c>
      <c r="B469" t="s">
        <v>1146</v>
      </c>
      <c r="C469" t="s">
        <v>13</v>
      </c>
      <c r="D469" t="s">
        <v>20</v>
      </c>
    </row>
    <row r="470" spans="1:4" x14ac:dyDescent="0.25">
      <c r="A470" t="s">
        <v>1147</v>
      </c>
      <c r="B470" t="s">
        <v>336</v>
      </c>
      <c r="C470" t="s">
        <v>13</v>
      </c>
      <c r="D470" t="s">
        <v>20</v>
      </c>
    </row>
    <row r="471" spans="1:4" x14ac:dyDescent="0.25">
      <c r="A471" t="s">
        <v>1148</v>
      </c>
      <c r="B471" t="s">
        <v>101</v>
      </c>
      <c r="C471" t="s">
        <v>13</v>
      </c>
      <c r="D471" t="s">
        <v>20</v>
      </c>
    </row>
    <row r="472" spans="1:4" x14ac:dyDescent="0.25">
      <c r="A472" t="s">
        <v>1149</v>
      </c>
      <c r="B472" t="s">
        <v>1150</v>
      </c>
      <c r="C472" t="s">
        <v>13</v>
      </c>
      <c r="D472" t="s">
        <v>20</v>
      </c>
    </row>
    <row r="473" spans="1:4" x14ac:dyDescent="0.25">
      <c r="A473" t="s">
        <v>1151</v>
      </c>
      <c r="B473" t="s">
        <v>1152</v>
      </c>
      <c r="C473" t="s">
        <v>13</v>
      </c>
      <c r="D473" t="s">
        <v>20</v>
      </c>
    </row>
    <row r="474" spans="1:4" x14ac:dyDescent="0.25">
      <c r="A474" t="s">
        <v>1153</v>
      </c>
      <c r="B474" t="s">
        <v>1154</v>
      </c>
      <c r="C474" t="s">
        <v>13</v>
      </c>
      <c r="D474" t="s">
        <v>20</v>
      </c>
    </row>
    <row r="475" spans="1:4" x14ac:dyDescent="0.25">
      <c r="A475" t="s">
        <v>1155</v>
      </c>
      <c r="B475" t="s">
        <v>1156</v>
      </c>
      <c r="C475" t="s">
        <v>13</v>
      </c>
      <c r="D475" t="s">
        <v>20</v>
      </c>
    </row>
    <row r="476" spans="1:4" x14ac:dyDescent="0.25">
      <c r="A476" t="s">
        <v>1157</v>
      </c>
      <c r="B476" t="s">
        <v>1158</v>
      </c>
      <c r="C476" t="s">
        <v>13</v>
      </c>
      <c r="D476" t="s">
        <v>20</v>
      </c>
    </row>
    <row r="477" spans="1:4" x14ac:dyDescent="0.25">
      <c r="A477" t="s">
        <v>1159</v>
      </c>
      <c r="B477" t="s">
        <v>1160</v>
      </c>
      <c r="C477" t="s">
        <v>13</v>
      </c>
      <c r="D477" t="s">
        <v>20</v>
      </c>
    </row>
    <row r="478" spans="1:4" x14ac:dyDescent="0.25">
      <c r="A478" t="s">
        <v>1161</v>
      </c>
      <c r="B478" t="s">
        <v>118</v>
      </c>
      <c r="C478" t="s">
        <v>13</v>
      </c>
      <c r="D478" t="s">
        <v>20</v>
      </c>
    </row>
    <row r="479" spans="1:4" x14ac:dyDescent="0.25">
      <c r="A479" t="s">
        <v>1162</v>
      </c>
      <c r="B479" t="s">
        <v>1163</v>
      </c>
      <c r="C479" t="s">
        <v>13</v>
      </c>
      <c r="D479" t="s">
        <v>20</v>
      </c>
    </row>
    <row r="480" spans="1:4" x14ac:dyDescent="0.25">
      <c r="A480" t="s">
        <v>1164</v>
      </c>
      <c r="B480" t="s">
        <v>120</v>
      </c>
      <c r="C480" t="s">
        <v>13</v>
      </c>
      <c r="D480" t="s">
        <v>20</v>
      </c>
    </row>
    <row r="481" spans="1:4" x14ac:dyDescent="0.25">
      <c r="A481" t="s">
        <v>1165</v>
      </c>
      <c r="B481" t="s">
        <v>122</v>
      </c>
      <c r="C481" t="s">
        <v>13</v>
      </c>
      <c r="D481" t="s">
        <v>20</v>
      </c>
    </row>
    <row r="482" spans="1:4" x14ac:dyDescent="0.25">
      <c r="A482" t="s">
        <v>1166</v>
      </c>
      <c r="B482" t="s">
        <v>129</v>
      </c>
      <c r="C482" t="s">
        <v>13</v>
      </c>
      <c r="D482" t="s">
        <v>20</v>
      </c>
    </row>
    <row r="483" spans="1:4" x14ac:dyDescent="0.25">
      <c r="A483" t="s">
        <v>1167</v>
      </c>
      <c r="B483" t="s">
        <v>125</v>
      </c>
      <c r="C483" t="s">
        <v>13</v>
      </c>
      <c r="D483" t="s">
        <v>20</v>
      </c>
    </row>
    <row r="484" spans="1:4" x14ac:dyDescent="0.25">
      <c r="A484" t="s">
        <v>1168</v>
      </c>
      <c r="B484" t="s">
        <v>156</v>
      </c>
      <c r="C484" t="s">
        <v>13</v>
      </c>
      <c r="D484" t="s">
        <v>20</v>
      </c>
    </row>
    <row r="485" spans="1:4" x14ac:dyDescent="0.25">
      <c r="A485" t="s">
        <v>1169</v>
      </c>
      <c r="B485" t="s">
        <v>1170</v>
      </c>
      <c r="C485" t="s">
        <v>13</v>
      </c>
      <c r="D485" t="s">
        <v>20</v>
      </c>
    </row>
    <row r="486" spans="1:4" x14ac:dyDescent="0.25">
      <c r="A486" t="s">
        <v>1171</v>
      </c>
      <c r="B486" t="s">
        <v>1172</v>
      </c>
      <c r="C486" t="s">
        <v>13</v>
      </c>
      <c r="D486" t="s">
        <v>20</v>
      </c>
    </row>
    <row r="487" spans="1:4" x14ac:dyDescent="0.25">
      <c r="A487" t="s">
        <v>1173</v>
      </c>
      <c r="B487" t="s">
        <v>297</v>
      </c>
      <c r="C487" t="s">
        <v>13</v>
      </c>
      <c r="D487" t="s">
        <v>20</v>
      </c>
    </row>
    <row r="488" spans="1:4" x14ac:dyDescent="0.25">
      <c r="A488" t="s">
        <v>1174</v>
      </c>
      <c r="B488" t="s">
        <v>247</v>
      </c>
      <c r="C488" t="s">
        <v>13</v>
      </c>
      <c r="D488" t="s">
        <v>22</v>
      </c>
    </row>
    <row r="489" spans="1:4" x14ac:dyDescent="0.25">
      <c r="A489" t="s">
        <v>1175</v>
      </c>
      <c r="B489" t="s">
        <v>244</v>
      </c>
      <c r="C489" t="s">
        <v>13</v>
      </c>
      <c r="D489" t="s">
        <v>20</v>
      </c>
    </row>
    <row r="490" spans="1:4" x14ac:dyDescent="0.25">
      <c r="A490" t="s">
        <v>1176</v>
      </c>
      <c r="B490" t="s">
        <v>1177</v>
      </c>
      <c r="C490" t="s">
        <v>13</v>
      </c>
      <c r="D490" t="s">
        <v>20</v>
      </c>
    </row>
    <row r="491" spans="1:4" x14ac:dyDescent="0.25">
      <c r="A491" t="s">
        <v>1178</v>
      </c>
      <c r="B491" t="s">
        <v>1179</v>
      </c>
      <c r="C491" t="s">
        <v>13</v>
      </c>
      <c r="D491" t="s">
        <v>20</v>
      </c>
    </row>
    <row r="492" spans="1:4" x14ac:dyDescent="0.25">
      <c r="A492" t="s">
        <v>1180</v>
      </c>
      <c r="B492" t="s">
        <v>59</v>
      </c>
      <c r="C492" t="s">
        <v>13</v>
      </c>
      <c r="D492" t="s">
        <v>20</v>
      </c>
    </row>
    <row r="493" spans="1:4" x14ac:dyDescent="0.25">
      <c r="A493" t="s">
        <v>1181</v>
      </c>
      <c r="B493" t="s">
        <v>1182</v>
      </c>
      <c r="C493" t="s">
        <v>13</v>
      </c>
      <c r="D493" t="s">
        <v>20</v>
      </c>
    </row>
    <row r="494" spans="1:4" x14ac:dyDescent="0.25">
      <c r="A494" t="s">
        <v>1183</v>
      </c>
      <c r="B494" t="s">
        <v>1184</v>
      </c>
      <c r="C494" t="s">
        <v>13</v>
      </c>
      <c r="D494" t="s">
        <v>20</v>
      </c>
    </row>
    <row r="495" spans="1:4" x14ac:dyDescent="0.25">
      <c r="A495" t="s">
        <v>1185</v>
      </c>
      <c r="B495" t="s">
        <v>1186</v>
      </c>
      <c r="C495" t="s">
        <v>13</v>
      </c>
      <c r="D495" t="s">
        <v>20</v>
      </c>
    </row>
    <row r="496" spans="1:4" x14ac:dyDescent="0.25">
      <c r="A496" t="s">
        <v>1187</v>
      </c>
      <c r="B496" t="s">
        <v>148</v>
      </c>
      <c r="C496" t="s">
        <v>13</v>
      </c>
      <c r="D496" t="s">
        <v>20</v>
      </c>
    </row>
    <row r="497" spans="1:4" x14ac:dyDescent="0.25">
      <c r="A497" t="s">
        <v>1188</v>
      </c>
      <c r="B497" t="s">
        <v>1189</v>
      </c>
      <c r="C497" t="s">
        <v>13</v>
      </c>
      <c r="D497" t="s">
        <v>20</v>
      </c>
    </row>
    <row r="498" spans="1:4" x14ac:dyDescent="0.25">
      <c r="A498" t="s">
        <v>1190</v>
      </c>
      <c r="B498" t="s">
        <v>189</v>
      </c>
      <c r="C498" t="s">
        <v>190</v>
      </c>
      <c r="D498" t="s">
        <v>20</v>
      </c>
    </row>
    <row r="499" spans="1:4" x14ac:dyDescent="0.25">
      <c r="A499" t="s">
        <v>1191</v>
      </c>
      <c r="B499" t="s">
        <v>1192</v>
      </c>
      <c r="C499" t="s">
        <v>13</v>
      </c>
      <c r="D499" t="s">
        <v>20</v>
      </c>
    </row>
    <row r="500" spans="1:4" x14ac:dyDescent="0.25">
      <c r="A500" t="s">
        <v>1193</v>
      </c>
      <c r="B500" t="s">
        <v>1194</v>
      </c>
      <c r="C500" t="s">
        <v>13</v>
      </c>
      <c r="D500" t="s">
        <v>20</v>
      </c>
    </row>
    <row r="501" spans="1:4" x14ac:dyDescent="0.25">
      <c r="A501" t="s">
        <v>1195</v>
      </c>
      <c r="B501" t="s">
        <v>205</v>
      </c>
      <c r="C501" t="s">
        <v>13</v>
      </c>
      <c r="D501" t="s">
        <v>20</v>
      </c>
    </row>
    <row r="502" spans="1:4" x14ac:dyDescent="0.25">
      <c r="A502" t="s">
        <v>1196</v>
      </c>
      <c r="B502" t="s">
        <v>343</v>
      </c>
      <c r="C502" t="s">
        <v>13</v>
      </c>
      <c r="D502" t="s">
        <v>20</v>
      </c>
    </row>
    <row r="503" spans="1:4" x14ac:dyDescent="0.25">
      <c r="A503" t="s">
        <v>1197</v>
      </c>
      <c r="B503" t="s">
        <v>348</v>
      </c>
      <c r="C503" t="s">
        <v>13</v>
      </c>
      <c r="D503" t="s">
        <v>20</v>
      </c>
    </row>
    <row r="504" spans="1:4" x14ac:dyDescent="0.25">
      <c r="A504" t="s">
        <v>1198</v>
      </c>
      <c r="B504" t="s">
        <v>1199</v>
      </c>
      <c r="C504" t="s">
        <v>13</v>
      </c>
      <c r="D504" t="s">
        <v>20</v>
      </c>
    </row>
    <row r="505" spans="1:4" x14ac:dyDescent="0.25">
      <c r="A505" t="s">
        <v>1200</v>
      </c>
      <c r="B505" t="s">
        <v>1201</v>
      </c>
      <c r="C505" t="s">
        <v>13</v>
      </c>
      <c r="D505" t="s">
        <v>20</v>
      </c>
    </row>
    <row r="506" spans="1:4" x14ac:dyDescent="0.25">
      <c r="A506" t="s">
        <v>1202</v>
      </c>
      <c r="B506" t="s">
        <v>373</v>
      </c>
      <c r="C506" t="s">
        <v>13</v>
      </c>
      <c r="D506" t="s">
        <v>20</v>
      </c>
    </row>
    <row r="507" spans="1:4" x14ac:dyDescent="0.25">
      <c r="A507" t="s">
        <v>1203</v>
      </c>
      <c r="B507" t="s">
        <v>302</v>
      </c>
      <c r="C507" t="s">
        <v>13</v>
      </c>
      <c r="D507" t="s">
        <v>20</v>
      </c>
    </row>
    <row r="508" spans="1:4" x14ac:dyDescent="0.25">
      <c r="A508" t="s">
        <v>1204</v>
      </c>
      <c r="B508" t="s">
        <v>1205</v>
      </c>
      <c r="C508" t="s">
        <v>13</v>
      </c>
      <c r="D508" t="s">
        <v>20</v>
      </c>
    </row>
    <row r="509" spans="1:4" x14ac:dyDescent="0.25">
      <c r="A509" t="s">
        <v>1206</v>
      </c>
      <c r="B509" t="s">
        <v>1207</v>
      </c>
      <c r="C509" t="s">
        <v>1208</v>
      </c>
      <c r="D509" t="s">
        <v>20</v>
      </c>
    </row>
    <row r="510" spans="1:4" x14ac:dyDescent="0.25">
      <c r="A510" t="s">
        <v>1209</v>
      </c>
      <c r="B510" t="s">
        <v>1210</v>
      </c>
      <c r="C510" t="s">
        <v>13</v>
      </c>
      <c r="D510" t="s">
        <v>20</v>
      </c>
    </row>
    <row r="511" spans="1:4" x14ac:dyDescent="0.25">
      <c r="A511" t="s">
        <v>1211</v>
      </c>
      <c r="B511" t="s">
        <v>1212</v>
      </c>
      <c r="C511" t="s">
        <v>13</v>
      </c>
      <c r="D511" t="s">
        <v>20</v>
      </c>
    </row>
    <row r="512" spans="1:4" x14ac:dyDescent="0.25">
      <c r="A512" t="s">
        <v>1213</v>
      </c>
      <c r="B512" t="s">
        <v>1214</v>
      </c>
      <c r="C512" t="s">
        <v>13</v>
      </c>
      <c r="D512" t="s">
        <v>20</v>
      </c>
    </row>
    <row r="513" spans="1:4" x14ac:dyDescent="0.25">
      <c r="A513" t="s">
        <v>1215</v>
      </c>
      <c r="B513" t="s">
        <v>1216</v>
      </c>
      <c r="C513" t="s">
        <v>13</v>
      </c>
      <c r="D513" t="s">
        <v>20</v>
      </c>
    </row>
    <row r="514" spans="1:4" x14ac:dyDescent="0.25">
      <c r="A514" t="s">
        <v>1217</v>
      </c>
      <c r="B514" t="s">
        <v>294</v>
      </c>
      <c r="C514" t="s">
        <v>13</v>
      </c>
      <c r="D514" t="s">
        <v>20</v>
      </c>
    </row>
    <row r="515" spans="1:4" x14ac:dyDescent="0.25">
      <c r="A515" t="s">
        <v>1218</v>
      </c>
      <c r="B515" t="s">
        <v>157</v>
      </c>
      <c r="C515" t="s">
        <v>13</v>
      </c>
      <c r="D515" t="s">
        <v>20</v>
      </c>
    </row>
    <row r="516" spans="1:4" x14ac:dyDescent="0.25">
      <c r="A516" t="s">
        <v>1219</v>
      </c>
      <c r="B516" t="s">
        <v>1220</v>
      </c>
      <c r="C516" t="s">
        <v>13</v>
      </c>
      <c r="D516" t="s">
        <v>20</v>
      </c>
    </row>
    <row r="517" spans="1:4" x14ac:dyDescent="0.25">
      <c r="A517" t="s">
        <v>1221</v>
      </c>
      <c r="B517" t="s">
        <v>1222</v>
      </c>
      <c r="C517" t="s">
        <v>13</v>
      </c>
      <c r="D517" t="s">
        <v>20</v>
      </c>
    </row>
    <row r="518" spans="1:4" x14ac:dyDescent="0.25">
      <c r="A518" t="s">
        <v>1223</v>
      </c>
      <c r="B518" t="s">
        <v>1224</v>
      </c>
      <c r="C518" t="s">
        <v>1225</v>
      </c>
      <c r="D518" t="s">
        <v>20</v>
      </c>
    </row>
    <row r="519" spans="1:4" x14ac:dyDescent="0.25">
      <c r="A519" t="s">
        <v>1226</v>
      </c>
      <c r="B519" t="s">
        <v>98</v>
      </c>
      <c r="C519" t="s">
        <v>13</v>
      </c>
      <c r="D519" t="s">
        <v>20</v>
      </c>
    </row>
    <row r="520" spans="1:4" x14ac:dyDescent="0.25">
      <c r="A520" t="s">
        <v>1227</v>
      </c>
      <c r="B520" t="s">
        <v>1228</v>
      </c>
      <c r="C520" t="s">
        <v>13</v>
      </c>
      <c r="D520" t="s">
        <v>20</v>
      </c>
    </row>
    <row r="521" spans="1:4" x14ac:dyDescent="0.25">
      <c r="A521" t="s">
        <v>1229</v>
      </c>
      <c r="B521" t="s">
        <v>1230</v>
      </c>
      <c r="C521" t="s">
        <v>13</v>
      </c>
      <c r="D521" t="s">
        <v>20</v>
      </c>
    </row>
    <row r="522" spans="1:4" x14ac:dyDescent="0.25">
      <c r="A522" t="s">
        <v>1231</v>
      </c>
      <c r="B522" t="s">
        <v>1232</v>
      </c>
      <c r="C522" t="s">
        <v>13</v>
      </c>
      <c r="D522" t="s">
        <v>20</v>
      </c>
    </row>
    <row r="523" spans="1:4" x14ac:dyDescent="0.25">
      <c r="A523" t="s">
        <v>1233</v>
      </c>
      <c r="B523" t="s">
        <v>1234</v>
      </c>
      <c r="C523" t="s">
        <v>13</v>
      </c>
      <c r="D523" t="s">
        <v>20</v>
      </c>
    </row>
    <row r="524" spans="1:4" x14ac:dyDescent="0.25">
      <c r="A524" t="s">
        <v>1235</v>
      </c>
      <c r="B524" t="s">
        <v>1236</v>
      </c>
      <c r="C524" t="s">
        <v>29</v>
      </c>
      <c r="D524" t="s">
        <v>22</v>
      </c>
    </row>
    <row r="525" spans="1:4" x14ac:dyDescent="0.25">
      <c r="A525" t="s">
        <v>1237</v>
      </c>
      <c r="B525" t="s">
        <v>1238</v>
      </c>
      <c r="C525" t="s">
        <v>13</v>
      </c>
      <c r="D525" t="s">
        <v>20</v>
      </c>
    </row>
    <row r="526" spans="1:4" x14ac:dyDescent="0.25">
      <c r="A526" t="s">
        <v>1239</v>
      </c>
      <c r="B526" t="s">
        <v>1240</v>
      </c>
      <c r="C526" t="s">
        <v>13</v>
      </c>
      <c r="D526" t="s">
        <v>20</v>
      </c>
    </row>
    <row r="527" spans="1:4" x14ac:dyDescent="0.25">
      <c r="A527" t="s">
        <v>1241</v>
      </c>
      <c r="B527" t="s">
        <v>131</v>
      </c>
      <c r="C527" t="s">
        <v>13</v>
      </c>
      <c r="D527" t="s">
        <v>20</v>
      </c>
    </row>
    <row r="528" spans="1:4" x14ac:dyDescent="0.25">
      <c r="A528" t="s">
        <v>1242</v>
      </c>
      <c r="B528" t="s">
        <v>1243</v>
      </c>
      <c r="C528" t="s">
        <v>13</v>
      </c>
      <c r="D528" t="s">
        <v>20</v>
      </c>
    </row>
    <row r="529" spans="1:4" x14ac:dyDescent="0.25">
      <c r="A529" t="s">
        <v>1244</v>
      </c>
      <c r="B529" t="s">
        <v>185</v>
      </c>
      <c r="C529" t="s">
        <v>184</v>
      </c>
      <c r="D529" t="s">
        <v>20</v>
      </c>
    </row>
    <row r="530" spans="1:4" x14ac:dyDescent="0.25">
      <c r="A530" t="s">
        <v>1245</v>
      </c>
      <c r="B530" t="s">
        <v>1246</v>
      </c>
      <c r="C530" t="s">
        <v>13</v>
      </c>
      <c r="D530" t="s">
        <v>20</v>
      </c>
    </row>
    <row r="531" spans="1:4" x14ac:dyDescent="0.25">
      <c r="A531" t="s">
        <v>1247</v>
      </c>
      <c r="B531" t="s">
        <v>1248</v>
      </c>
      <c r="C531" t="s">
        <v>13</v>
      </c>
      <c r="D531" t="s">
        <v>22</v>
      </c>
    </row>
    <row r="532" spans="1:4" x14ac:dyDescent="0.25">
      <c r="A532" t="s">
        <v>1249</v>
      </c>
      <c r="B532" t="s">
        <v>1250</v>
      </c>
      <c r="C532" t="s">
        <v>13</v>
      </c>
      <c r="D532" t="s">
        <v>20</v>
      </c>
    </row>
    <row r="533" spans="1:4" x14ac:dyDescent="0.25">
      <c r="A533" t="s">
        <v>1251</v>
      </c>
      <c r="B533" t="s">
        <v>1252</v>
      </c>
      <c r="C533" t="s">
        <v>13</v>
      </c>
      <c r="D533" t="s">
        <v>20</v>
      </c>
    </row>
    <row r="534" spans="1:4" x14ac:dyDescent="0.25">
      <c r="A534" t="s">
        <v>1253</v>
      </c>
      <c r="B534" t="s">
        <v>1254</v>
      </c>
      <c r="C534" t="s">
        <v>13</v>
      </c>
      <c r="D534" t="s">
        <v>20</v>
      </c>
    </row>
    <row r="535" spans="1:4" x14ac:dyDescent="0.25">
      <c r="A535" t="s">
        <v>1255</v>
      </c>
      <c r="B535" t="s">
        <v>251</v>
      </c>
      <c r="C535" t="s">
        <v>13</v>
      </c>
      <c r="D535" t="s">
        <v>20</v>
      </c>
    </row>
    <row r="536" spans="1:4" x14ac:dyDescent="0.25">
      <c r="A536" t="s">
        <v>1256</v>
      </c>
      <c r="B536" t="s">
        <v>60</v>
      </c>
      <c r="C536" t="s">
        <v>13</v>
      </c>
      <c r="D536" t="s">
        <v>20</v>
      </c>
    </row>
    <row r="537" spans="1:4" x14ac:dyDescent="0.25">
      <c r="A537" t="s">
        <v>1257</v>
      </c>
      <c r="B537" t="s">
        <v>220</v>
      </c>
      <c r="C537" t="s">
        <v>13</v>
      </c>
      <c r="D537" t="s">
        <v>20</v>
      </c>
    </row>
    <row r="538" spans="1:4" x14ac:dyDescent="0.25">
      <c r="A538" t="s">
        <v>1258</v>
      </c>
      <c r="B538" t="s">
        <v>206</v>
      </c>
      <c r="C538" t="s">
        <v>13</v>
      </c>
      <c r="D538" t="s">
        <v>20</v>
      </c>
    </row>
    <row r="539" spans="1:4" x14ac:dyDescent="0.25">
      <c r="A539" t="s">
        <v>1259</v>
      </c>
      <c r="B539" t="s">
        <v>1260</v>
      </c>
      <c r="C539" t="s">
        <v>13</v>
      </c>
      <c r="D539" t="s">
        <v>20</v>
      </c>
    </row>
    <row r="540" spans="1:4" x14ac:dyDescent="0.25">
      <c r="A540" t="s">
        <v>1261</v>
      </c>
      <c r="B540" t="s">
        <v>267</v>
      </c>
      <c r="C540" t="s">
        <v>13</v>
      </c>
      <c r="D540" t="s">
        <v>20</v>
      </c>
    </row>
    <row r="541" spans="1:4" x14ac:dyDescent="0.25">
      <c r="A541" t="s">
        <v>1262</v>
      </c>
      <c r="B541" t="s">
        <v>254</v>
      </c>
      <c r="C541" t="s">
        <v>13</v>
      </c>
      <c r="D541" t="s">
        <v>20</v>
      </c>
    </row>
    <row r="542" spans="1:4" x14ac:dyDescent="0.25">
      <c r="A542" t="s">
        <v>1263</v>
      </c>
      <c r="B542" t="s">
        <v>163</v>
      </c>
      <c r="C542" t="s">
        <v>13</v>
      </c>
      <c r="D542" t="s">
        <v>20</v>
      </c>
    </row>
    <row r="543" spans="1:4" x14ac:dyDescent="0.25">
      <c r="A543" t="s">
        <v>1264</v>
      </c>
      <c r="B543" t="s">
        <v>298</v>
      </c>
      <c r="C543" t="s">
        <v>13</v>
      </c>
      <c r="D543" t="s">
        <v>20</v>
      </c>
    </row>
    <row r="544" spans="1:4" x14ac:dyDescent="0.25">
      <c r="A544" t="s">
        <v>1265</v>
      </c>
      <c r="B544" t="s">
        <v>300</v>
      </c>
      <c r="C544" t="s">
        <v>13</v>
      </c>
      <c r="D544" t="s">
        <v>20</v>
      </c>
    </row>
    <row r="545" spans="1:4" x14ac:dyDescent="0.25">
      <c r="A545" t="s">
        <v>1266</v>
      </c>
      <c r="B545" t="s">
        <v>99</v>
      </c>
      <c r="C545" t="s">
        <v>13</v>
      </c>
      <c r="D545" t="s">
        <v>20</v>
      </c>
    </row>
    <row r="546" spans="1:4" x14ac:dyDescent="0.25">
      <c r="A546" t="s">
        <v>1267</v>
      </c>
      <c r="B546" t="s">
        <v>239</v>
      </c>
      <c r="C546" t="s">
        <v>13</v>
      </c>
      <c r="D546" t="s">
        <v>20</v>
      </c>
    </row>
    <row r="547" spans="1:4" x14ac:dyDescent="0.25">
      <c r="A547" t="s">
        <v>1268</v>
      </c>
      <c r="B547" t="s">
        <v>1269</v>
      </c>
      <c r="C547" t="s">
        <v>13</v>
      </c>
      <c r="D547" t="s">
        <v>20</v>
      </c>
    </row>
    <row r="548" spans="1:4" x14ac:dyDescent="0.25">
      <c r="A548" t="s">
        <v>1270</v>
      </c>
      <c r="B548" t="s">
        <v>1271</v>
      </c>
      <c r="C548" t="s">
        <v>13</v>
      </c>
      <c r="D548" t="s">
        <v>20</v>
      </c>
    </row>
    <row r="549" spans="1:4" x14ac:dyDescent="0.25">
      <c r="A549" t="s">
        <v>1272</v>
      </c>
      <c r="B549" t="s">
        <v>1273</v>
      </c>
      <c r="C549" t="s">
        <v>13</v>
      </c>
      <c r="D549" t="s">
        <v>20</v>
      </c>
    </row>
    <row r="550" spans="1:4" x14ac:dyDescent="0.25">
      <c r="A550" t="s">
        <v>1274</v>
      </c>
      <c r="B550" t="s">
        <v>1275</v>
      </c>
      <c r="C550" t="s">
        <v>13</v>
      </c>
      <c r="D550" t="s">
        <v>20</v>
      </c>
    </row>
    <row r="551" spans="1:4" x14ac:dyDescent="0.25">
      <c r="A551" t="s">
        <v>1276</v>
      </c>
      <c r="B551" t="s">
        <v>162</v>
      </c>
      <c r="C551" t="s">
        <v>13</v>
      </c>
      <c r="D551" t="s">
        <v>22</v>
      </c>
    </row>
    <row r="552" spans="1:4" x14ac:dyDescent="0.25">
      <c r="A552" t="s">
        <v>1277</v>
      </c>
      <c r="B552" t="s">
        <v>1278</v>
      </c>
      <c r="C552" t="s">
        <v>13</v>
      </c>
      <c r="D552" t="s">
        <v>20</v>
      </c>
    </row>
    <row r="553" spans="1:4" x14ac:dyDescent="0.25">
      <c r="A553" t="s">
        <v>1279</v>
      </c>
      <c r="B553" t="s">
        <v>1280</v>
      </c>
      <c r="C553" t="s">
        <v>13</v>
      </c>
      <c r="D553" t="s">
        <v>20</v>
      </c>
    </row>
    <row r="554" spans="1:4" x14ac:dyDescent="0.25">
      <c r="A554" t="s">
        <v>1281</v>
      </c>
      <c r="B554" t="s">
        <v>1282</v>
      </c>
      <c r="C554" t="s">
        <v>29</v>
      </c>
      <c r="D554" t="s">
        <v>20</v>
      </c>
    </row>
    <row r="555" spans="1:4" x14ac:dyDescent="0.25">
      <c r="A555" t="s">
        <v>1283</v>
      </c>
      <c r="B555" t="s">
        <v>78</v>
      </c>
      <c r="C555" t="s">
        <v>13</v>
      </c>
      <c r="D555" t="s">
        <v>20</v>
      </c>
    </row>
    <row r="556" spans="1:4" x14ac:dyDescent="0.25">
      <c r="A556" t="s">
        <v>1284</v>
      </c>
      <c r="B556" t="s">
        <v>68</v>
      </c>
      <c r="C556" t="s">
        <v>13</v>
      </c>
      <c r="D556" t="s">
        <v>20</v>
      </c>
    </row>
    <row r="557" spans="1:4" x14ac:dyDescent="0.25">
      <c r="A557" t="s">
        <v>1285</v>
      </c>
      <c r="B557" t="s">
        <v>83</v>
      </c>
      <c r="C557" t="s">
        <v>13</v>
      </c>
      <c r="D557" t="s">
        <v>20</v>
      </c>
    </row>
    <row r="558" spans="1:4" x14ac:dyDescent="0.25">
      <c r="A558" t="s">
        <v>1286</v>
      </c>
      <c r="B558" t="s">
        <v>304</v>
      </c>
      <c r="C558" t="s">
        <v>13</v>
      </c>
      <c r="D558" t="s">
        <v>20</v>
      </c>
    </row>
    <row r="559" spans="1:4" x14ac:dyDescent="0.25">
      <c r="A559" t="s">
        <v>1287</v>
      </c>
      <c r="B559" t="s">
        <v>161</v>
      </c>
      <c r="C559" t="s">
        <v>13</v>
      </c>
      <c r="D559" t="s">
        <v>20</v>
      </c>
    </row>
    <row r="560" spans="1:4" x14ac:dyDescent="0.25">
      <c r="A560" t="s">
        <v>1288</v>
      </c>
      <c r="B560" t="s">
        <v>80</v>
      </c>
      <c r="C560" t="s">
        <v>13</v>
      </c>
      <c r="D560" t="s">
        <v>20</v>
      </c>
    </row>
    <row r="561" spans="1:4" x14ac:dyDescent="0.25">
      <c r="A561" t="s">
        <v>1289</v>
      </c>
      <c r="B561" t="s">
        <v>280</v>
      </c>
      <c r="C561" t="s">
        <v>13</v>
      </c>
      <c r="D561" t="s">
        <v>20</v>
      </c>
    </row>
    <row r="562" spans="1:4" x14ac:dyDescent="0.25">
      <c r="A562" t="s">
        <v>1290</v>
      </c>
      <c r="B562" t="s">
        <v>1291</v>
      </c>
      <c r="C562" t="s">
        <v>13</v>
      </c>
      <c r="D562" t="s">
        <v>20</v>
      </c>
    </row>
    <row r="563" spans="1:4" x14ac:dyDescent="0.25">
      <c r="A563" t="s">
        <v>1292</v>
      </c>
      <c r="B563" t="s">
        <v>285</v>
      </c>
      <c r="C563" t="s">
        <v>184</v>
      </c>
      <c r="D563" t="s">
        <v>20</v>
      </c>
    </row>
    <row r="564" spans="1:4" x14ac:dyDescent="0.25">
      <c r="A564" t="s">
        <v>1293</v>
      </c>
      <c r="B564" t="s">
        <v>1294</v>
      </c>
      <c r="C564" t="s">
        <v>13</v>
      </c>
      <c r="D564" t="s">
        <v>20</v>
      </c>
    </row>
    <row r="565" spans="1:4" x14ac:dyDescent="0.25">
      <c r="A565" t="s">
        <v>1295</v>
      </c>
      <c r="B565" t="s">
        <v>1296</v>
      </c>
      <c r="C565" t="s">
        <v>13</v>
      </c>
      <c r="D565" t="s">
        <v>20</v>
      </c>
    </row>
    <row r="566" spans="1:4" x14ac:dyDescent="0.25">
      <c r="A566" t="s">
        <v>1297</v>
      </c>
      <c r="B566" t="s">
        <v>278</v>
      </c>
      <c r="C566" t="s">
        <v>13</v>
      </c>
      <c r="D566" t="s">
        <v>20</v>
      </c>
    </row>
    <row r="567" spans="1:4" x14ac:dyDescent="0.25">
      <c r="A567" t="s">
        <v>1298</v>
      </c>
      <c r="B567" t="s">
        <v>383</v>
      </c>
      <c r="C567" t="s">
        <v>184</v>
      </c>
      <c r="D567" t="s">
        <v>20</v>
      </c>
    </row>
    <row r="568" spans="1:4" x14ac:dyDescent="0.25">
      <c r="A568" t="s">
        <v>1299</v>
      </c>
      <c r="B568" t="s">
        <v>281</v>
      </c>
      <c r="C568" t="s">
        <v>13</v>
      </c>
      <c r="D568" t="s">
        <v>20</v>
      </c>
    </row>
    <row r="569" spans="1:4" x14ac:dyDescent="0.25">
      <c r="A569" t="s">
        <v>1300</v>
      </c>
      <c r="B569" t="s">
        <v>164</v>
      </c>
      <c r="C569" t="s">
        <v>13</v>
      </c>
      <c r="D569" t="s">
        <v>20</v>
      </c>
    </row>
    <row r="570" spans="1:4" x14ac:dyDescent="0.25">
      <c r="A570" t="s">
        <v>1301</v>
      </c>
      <c r="B570" t="s">
        <v>159</v>
      </c>
      <c r="C570" t="s">
        <v>13</v>
      </c>
      <c r="D570" t="s">
        <v>20</v>
      </c>
    </row>
    <row r="571" spans="1:4" x14ac:dyDescent="0.25">
      <c r="A571" t="s">
        <v>1302</v>
      </c>
      <c r="B571" t="s">
        <v>241</v>
      </c>
      <c r="C571" t="s">
        <v>13</v>
      </c>
      <c r="D571" t="s">
        <v>20</v>
      </c>
    </row>
    <row r="572" spans="1:4" x14ac:dyDescent="0.25">
      <c r="A572" t="s">
        <v>1303</v>
      </c>
      <c r="B572" t="s">
        <v>1304</v>
      </c>
      <c r="C572" t="s">
        <v>13</v>
      </c>
      <c r="D572" t="s">
        <v>20</v>
      </c>
    </row>
    <row r="573" spans="1:4" x14ac:dyDescent="0.25">
      <c r="A573" t="s">
        <v>1305</v>
      </c>
      <c r="B573" t="s">
        <v>317</v>
      </c>
      <c r="C573" t="s">
        <v>13</v>
      </c>
      <c r="D573" t="s">
        <v>20</v>
      </c>
    </row>
    <row r="574" spans="1:4" x14ac:dyDescent="0.25">
      <c r="A574" t="s">
        <v>1306</v>
      </c>
      <c r="B574" t="s">
        <v>287</v>
      </c>
      <c r="C574" t="s">
        <v>13</v>
      </c>
      <c r="D574" t="s">
        <v>20</v>
      </c>
    </row>
    <row r="575" spans="1:4" x14ac:dyDescent="0.25">
      <c r="A575" t="s">
        <v>1307</v>
      </c>
      <c r="B575" t="s">
        <v>51</v>
      </c>
      <c r="C575" t="s">
        <v>13</v>
      </c>
      <c r="D575" t="s">
        <v>20</v>
      </c>
    </row>
    <row r="576" spans="1:4" x14ac:dyDescent="0.25">
      <c r="A576" t="s">
        <v>1308</v>
      </c>
      <c r="B576" t="s">
        <v>1309</v>
      </c>
      <c r="C576" t="s">
        <v>13</v>
      </c>
      <c r="D576" t="s">
        <v>20</v>
      </c>
    </row>
    <row r="577" spans="1:4" x14ac:dyDescent="0.25">
      <c r="A577" t="s">
        <v>1310</v>
      </c>
      <c r="B577" t="s">
        <v>1311</v>
      </c>
      <c r="C577" t="s">
        <v>13</v>
      </c>
      <c r="D577" t="s">
        <v>20</v>
      </c>
    </row>
    <row r="578" spans="1:4" x14ac:dyDescent="0.25">
      <c r="A578" t="s">
        <v>1312</v>
      </c>
      <c r="B578" t="s">
        <v>217</v>
      </c>
      <c r="C578" t="s">
        <v>13</v>
      </c>
      <c r="D578" t="s">
        <v>20</v>
      </c>
    </row>
    <row r="579" spans="1:4" x14ac:dyDescent="0.25">
      <c r="A579" t="s">
        <v>1313</v>
      </c>
      <c r="B579" t="s">
        <v>1314</v>
      </c>
      <c r="C579" t="s">
        <v>184</v>
      </c>
      <c r="D579" t="s">
        <v>20</v>
      </c>
    </row>
    <row r="580" spans="1:4" x14ac:dyDescent="0.25">
      <c r="A580" t="s">
        <v>1315</v>
      </c>
      <c r="B580" t="s">
        <v>1316</v>
      </c>
      <c r="C580" t="s">
        <v>184</v>
      </c>
      <c r="D580" t="s">
        <v>20</v>
      </c>
    </row>
    <row r="581" spans="1:4" x14ac:dyDescent="0.25">
      <c r="A581" t="s">
        <v>1317</v>
      </c>
      <c r="B581" t="s">
        <v>369</v>
      </c>
      <c r="C581" t="s">
        <v>184</v>
      </c>
      <c r="D581" t="s">
        <v>20</v>
      </c>
    </row>
    <row r="582" spans="1:4" x14ac:dyDescent="0.25">
      <c r="A582" t="s">
        <v>1318</v>
      </c>
      <c r="B582" t="s">
        <v>272</v>
      </c>
      <c r="C582" t="s">
        <v>184</v>
      </c>
      <c r="D582" t="s">
        <v>20</v>
      </c>
    </row>
    <row r="583" spans="1:4" x14ac:dyDescent="0.25">
      <c r="A583" t="s">
        <v>1319</v>
      </c>
      <c r="B583" t="s">
        <v>274</v>
      </c>
      <c r="C583" t="s">
        <v>184</v>
      </c>
      <c r="D583" t="s">
        <v>20</v>
      </c>
    </row>
    <row r="584" spans="1:4" x14ac:dyDescent="0.25">
      <c r="A584" t="s">
        <v>1320</v>
      </c>
      <c r="B584" t="s">
        <v>385</v>
      </c>
      <c r="C584" t="s">
        <v>184</v>
      </c>
      <c r="D584" t="s">
        <v>20</v>
      </c>
    </row>
    <row r="585" spans="1:4" x14ac:dyDescent="0.25">
      <c r="A585" t="s">
        <v>1321</v>
      </c>
      <c r="B585" t="s">
        <v>387</v>
      </c>
      <c r="C585" t="s">
        <v>184</v>
      </c>
      <c r="D585" t="s">
        <v>20</v>
      </c>
    </row>
    <row r="586" spans="1:4" x14ac:dyDescent="0.25">
      <c r="A586" t="s">
        <v>1322</v>
      </c>
      <c r="B586" t="s">
        <v>386</v>
      </c>
      <c r="C586" t="s">
        <v>184</v>
      </c>
      <c r="D586" t="s">
        <v>20</v>
      </c>
    </row>
    <row r="587" spans="1:4" x14ac:dyDescent="0.25">
      <c r="A587" t="s">
        <v>1323</v>
      </c>
      <c r="B587" t="s">
        <v>370</v>
      </c>
      <c r="C587" t="s">
        <v>184</v>
      </c>
      <c r="D587" t="s">
        <v>20</v>
      </c>
    </row>
    <row r="588" spans="1:4" x14ac:dyDescent="0.25">
      <c r="A588" t="s">
        <v>1324</v>
      </c>
      <c r="B588" t="s">
        <v>330</v>
      </c>
      <c r="C588" t="s">
        <v>13</v>
      </c>
      <c r="D588" t="s">
        <v>20</v>
      </c>
    </row>
    <row r="589" spans="1:4" x14ac:dyDescent="0.25">
      <c r="A589" t="s">
        <v>1325</v>
      </c>
      <c r="B589" t="s">
        <v>292</v>
      </c>
      <c r="C589" t="s">
        <v>13</v>
      </c>
      <c r="D589" t="s">
        <v>20</v>
      </c>
    </row>
    <row r="590" spans="1:4" x14ac:dyDescent="0.25">
      <c r="A590" t="s">
        <v>1326</v>
      </c>
      <c r="B590" t="s">
        <v>74</v>
      </c>
      <c r="C590" t="s">
        <v>13</v>
      </c>
      <c r="D590" t="s">
        <v>20</v>
      </c>
    </row>
    <row r="591" spans="1:4" x14ac:dyDescent="0.25">
      <c r="A591" t="s">
        <v>1327</v>
      </c>
      <c r="B591" t="s">
        <v>290</v>
      </c>
      <c r="C591" t="s">
        <v>13</v>
      </c>
      <c r="D591" t="s">
        <v>20</v>
      </c>
    </row>
    <row r="592" spans="1:4" x14ac:dyDescent="0.25">
      <c r="A592" t="s">
        <v>1328</v>
      </c>
      <c r="B592" t="s">
        <v>1329</v>
      </c>
      <c r="C592" t="s">
        <v>13</v>
      </c>
      <c r="D592" t="s">
        <v>20</v>
      </c>
    </row>
    <row r="593" spans="1:4" x14ac:dyDescent="0.25">
      <c r="A593" t="s">
        <v>1330</v>
      </c>
      <c r="B593" t="s">
        <v>1331</v>
      </c>
      <c r="C593" t="s">
        <v>13</v>
      </c>
      <c r="D593" t="s">
        <v>20</v>
      </c>
    </row>
    <row r="594" spans="1:4" x14ac:dyDescent="0.25">
      <c r="A594" t="s">
        <v>1332</v>
      </c>
      <c r="B594" t="s">
        <v>273</v>
      </c>
      <c r="C594" t="s">
        <v>13</v>
      </c>
      <c r="D594" t="s">
        <v>20</v>
      </c>
    </row>
    <row r="595" spans="1:4" x14ac:dyDescent="0.25">
      <c r="A595" t="s">
        <v>1333</v>
      </c>
      <c r="B595" t="s">
        <v>53</v>
      </c>
      <c r="C595" t="s">
        <v>13</v>
      </c>
      <c r="D595" t="s">
        <v>20</v>
      </c>
    </row>
    <row r="596" spans="1:4" x14ac:dyDescent="0.25">
      <c r="A596" t="s">
        <v>1334</v>
      </c>
      <c r="B596" t="s">
        <v>1335</v>
      </c>
      <c r="C596" t="s">
        <v>13</v>
      </c>
      <c r="D596" t="s">
        <v>20</v>
      </c>
    </row>
    <row r="597" spans="1:4" x14ac:dyDescent="0.25">
      <c r="A597" t="s">
        <v>1336</v>
      </c>
      <c r="B597" t="s">
        <v>1337</v>
      </c>
      <c r="C597" t="s">
        <v>13</v>
      </c>
      <c r="D597" t="s">
        <v>20</v>
      </c>
    </row>
    <row r="598" spans="1:4" x14ac:dyDescent="0.25">
      <c r="A598" t="s">
        <v>1338</v>
      </c>
      <c r="B598" t="s">
        <v>1339</v>
      </c>
      <c r="C598" t="s">
        <v>13</v>
      </c>
      <c r="D598" t="s">
        <v>20</v>
      </c>
    </row>
    <row r="599" spans="1:4" x14ac:dyDescent="0.25">
      <c r="A599" t="s">
        <v>1340</v>
      </c>
      <c r="B599" t="s">
        <v>47</v>
      </c>
      <c r="C599" t="s">
        <v>13</v>
      </c>
      <c r="D599" t="s">
        <v>22</v>
      </c>
    </row>
    <row r="600" spans="1:4" x14ac:dyDescent="0.25">
      <c r="A600" t="s">
        <v>1341</v>
      </c>
      <c r="B600" t="s">
        <v>1342</v>
      </c>
      <c r="C600" t="s">
        <v>13</v>
      </c>
      <c r="D600" t="s">
        <v>20</v>
      </c>
    </row>
    <row r="601" spans="1:4" x14ac:dyDescent="0.25">
      <c r="A601" t="s">
        <v>1343</v>
      </c>
      <c r="B601" t="s">
        <v>1344</v>
      </c>
      <c r="C601" t="s">
        <v>13</v>
      </c>
      <c r="D601" t="s">
        <v>20</v>
      </c>
    </row>
    <row r="602" spans="1:4" x14ac:dyDescent="0.25">
      <c r="A602" t="s">
        <v>1345</v>
      </c>
      <c r="B602" t="s">
        <v>1346</v>
      </c>
      <c r="C602" t="s">
        <v>13</v>
      </c>
      <c r="D602" t="s">
        <v>20</v>
      </c>
    </row>
    <row r="603" spans="1:4" x14ac:dyDescent="0.25">
      <c r="A603" t="s">
        <v>1347</v>
      </c>
      <c r="B603" t="s">
        <v>1348</v>
      </c>
      <c r="C603" t="s">
        <v>24</v>
      </c>
      <c r="D603" t="s">
        <v>20</v>
      </c>
    </row>
    <row r="604" spans="1:4" x14ac:dyDescent="0.25">
      <c r="A604" t="s">
        <v>1349</v>
      </c>
      <c r="B604" t="s">
        <v>1350</v>
      </c>
      <c r="C604" t="s">
        <v>13</v>
      </c>
      <c r="D604" t="s">
        <v>20</v>
      </c>
    </row>
    <row r="605" spans="1:4" x14ac:dyDescent="0.25">
      <c r="A605" t="s">
        <v>1351</v>
      </c>
      <c r="B605" t="s">
        <v>1352</v>
      </c>
      <c r="C605" t="s">
        <v>24</v>
      </c>
      <c r="D605" t="s">
        <v>20</v>
      </c>
    </row>
    <row r="606" spans="1:4" x14ac:dyDescent="0.25">
      <c r="A606" t="s">
        <v>1353</v>
      </c>
      <c r="B606" t="s">
        <v>1354</v>
      </c>
      <c r="C606" t="s">
        <v>24</v>
      </c>
      <c r="D606" t="s">
        <v>20</v>
      </c>
    </row>
    <row r="607" spans="1:4" x14ac:dyDescent="0.25">
      <c r="A607" t="s">
        <v>1355</v>
      </c>
      <c r="B607" t="s">
        <v>1356</v>
      </c>
      <c r="C607" t="s">
        <v>24</v>
      </c>
      <c r="D607" t="s">
        <v>20</v>
      </c>
    </row>
    <row r="608" spans="1:4" x14ac:dyDescent="0.25">
      <c r="A608" t="s">
        <v>1357</v>
      </c>
      <c r="B608" t="s">
        <v>124</v>
      </c>
      <c r="C608" t="s">
        <v>13</v>
      </c>
      <c r="D608" t="s">
        <v>20</v>
      </c>
    </row>
    <row r="609" spans="1:4" x14ac:dyDescent="0.25">
      <c r="A609" t="s">
        <v>1358</v>
      </c>
      <c r="B609" t="s">
        <v>128</v>
      </c>
      <c r="C609" t="s">
        <v>13</v>
      </c>
      <c r="D609" t="s">
        <v>20</v>
      </c>
    </row>
    <row r="610" spans="1:4" x14ac:dyDescent="0.25">
      <c r="A610" t="s">
        <v>1359</v>
      </c>
      <c r="B610" t="s">
        <v>119</v>
      </c>
      <c r="C610" t="s">
        <v>13</v>
      </c>
      <c r="D610" t="s">
        <v>20</v>
      </c>
    </row>
    <row r="611" spans="1:4" x14ac:dyDescent="0.25">
      <c r="A611" t="s">
        <v>1360</v>
      </c>
      <c r="B611" t="s">
        <v>117</v>
      </c>
      <c r="C611" t="s">
        <v>13</v>
      </c>
      <c r="D611" t="s">
        <v>20</v>
      </c>
    </row>
    <row r="612" spans="1:4" x14ac:dyDescent="0.25">
      <c r="A612" t="s">
        <v>1361</v>
      </c>
      <c r="B612" t="s">
        <v>121</v>
      </c>
      <c r="C612" t="s">
        <v>13</v>
      </c>
      <c r="D612" t="s">
        <v>20</v>
      </c>
    </row>
    <row r="613" spans="1:4" x14ac:dyDescent="0.25">
      <c r="A613" t="s">
        <v>1362</v>
      </c>
      <c r="B613" t="s">
        <v>318</v>
      </c>
      <c r="C613" t="s">
        <v>13</v>
      </c>
      <c r="D613" t="s">
        <v>20</v>
      </c>
    </row>
    <row r="614" spans="1:4" x14ac:dyDescent="0.25">
      <c r="A614" t="s">
        <v>1363</v>
      </c>
      <c r="B614" t="s">
        <v>102</v>
      </c>
      <c r="C614" t="s">
        <v>13</v>
      </c>
      <c r="D614" t="s">
        <v>20</v>
      </c>
    </row>
    <row r="615" spans="1:4" x14ac:dyDescent="0.25">
      <c r="A615" t="s">
        <v>1364</v>
      </c>
      <c r="B615" t="s">
        <v>316</v>
      </c>
      <c r="C615" t="s">
        <v>13</v>
      </c>
      <c r="D615" t="s">
        <v>20</v>
      </c>
    </row>
    <row r="616" spans="1:4" x14ac:dyDescent="0.25">
      <c r="A616" t="s">
        <v>1365</v>
      </c>
      <c r="B616" t="s">
        <v>1366</v>
      </c>
      <c r="C616" t="s">
        <v>13</v>
      </c>
      <c r="D616" t="s">
        <v>20</v>
      </c>
    </row>
    <row r="617" spans="1:4" x14ac:dyDescent="0.25">
      <c r="A617" t="s">
        <v>1367</v>
      </c>
      <c r="B617" t="s">
        <v>322</v>
      </c>
      <c r="C617" t="s">
        <v>13</v>
      </c>
      <c r="D617" t="s">
        <v>20</v>
      </c>
    </row>
    <row r="618" spans="1:4" x14ac:dyDescent="0.25">
      <c r="A618" t="s">
        <v>1368</v>
      </c>
      <c r="B618" t="s">
        <v>1369</v>
      </c>
      <c r="C618" t="s">
        <v>13</v>
      </c>
      <c r="D618" t="s">
        <v>20</v>
      </c>
    </row>
    <row r="619" spans="1:4" x14ac:dyDescent="0.25">
      <c r="A619" t="s">
        <v>1370</v>
      </c>
      <c r="B619" t="s">
        <v>349</v>
      </c>
      <c r="C619" t="s">
        <v>13</v>
      </c>
      <c r="D619" t="s">
        <v>20</v>
      </c>
    </row>
    <row r="620" spans="1:4" x14ac:dyDescent="0.25">
      <c r="A620" t="s">
        <v>1371</v>
      </c>
      <c r="B620" t="s">
        <v>333</v>
      </c>
      <c r="C620" t="s">
        <v>13</v>
      </c>
      <c r="D620" t="s">
        <v>20</v>
      </c>
    </row>
    <row r="621" spans="1:4" x14ac:dyDescent="0.25">
      <c r="A621" t="s">
        <v>1372</v>
      </c>
      <c r="B621" t="s">
        <v>103</v>
      </c>
      <c r="C621" t="s">
        <v>13</v>
      </c>
      <c r="D621" t="s">
        <v>20</v>
      </c>
    </row>
    <row r="622" spans="1:4" x14ac:dyDescent="0.25">
      <c r="A622" t="s">
        <v>1373</v>
      </c>
      <c r="B622" t="s">
        <v>319</v>
      </c>
      <c r="C622" t="s">
        <v>13</v>
      </c>
      <c r="D622" t="s">
        <v>20</v>
      </c>
    </row>
    <row r="623" spans="1:4" x14ac:dyDescent="0.25">
      <c r="A623" t="s">
        <v>1374</v>
      </c>
      <c r="B623" t="s">
        <v>1375</v>
      </c>
      <c r="C623" t="s">
        <v>13</v>
      </c>
      <c r="D623" t="s">
        <v>20</v>
      </c>
    </row>
    <row r="624" spans="1:4" x14ac:dyDescent="0.25">
      <c r="A624" t="s">
        <v>1376</v>
      </c>
      <c r="B624" t="s">
        <v>1377</v>
      </c>
      <c r="C624" t="s">
        <v>13</v>
      </c>
      <c r="D624" t="s">
        <v>20</v>
      </c>
    </row>
    <row r="625" spans="1:4" x14ac:dyDescent="0.25">
      <c r="A625" t="s">
        <v>1378</v>
      </c>
      <c r="B625" t="s">
        <v>257</v>
      </c>
      <c r="C625" t="s">
        <v>13</v>
      </c>
      <c r="D625" t="s">
        <v>20</v>
      </c>
    </row>
    <row r="626" spans="1:4" x14ac:dyDescent="0.25">
      <c r="A626" t="s">
        <v>1379</v>
      </c>
      <c r="B626" t="s">
        <v>1380</v>
      </c>
      <c r="C626" t="s">
        <v>13</v>
      </c>
      <c r="D626" t="s">
        <v>20</v>
      </c>
    </row>
    <row r="627" spans="1:4" x14ac:dyDescent="0.25">
      <c r="A627" t="s">
        <v>1381</v>
      </c>
      <c r="B627" t="s">
        <v>1382</v>
      </c>
      <c r="C627" t="s">
        <v>13</v>
      </c>
      <c r="D627" t="s">
        <v>20</v>
      </c>
    </row>
    <row r="628" spans="1:4" x14ac:dyDescent="0.25">
      <c r="A628" t="s">
        <v>1383</v>
      </c>
      <c r="B628" t="s">
        <v>1384</v>
      </c>
      <c r="C628" t="s">
        <v>24</v>
      </c>
      <c r="D628" t="s">
        <v>20</v>
      </c>
    </row>
    <row r="629" spans="1:4" x14ac:dyDescent="0.25">
      <c r="A629" t="s">
        <v>1385</v>
      </c>
      <c r="B629" t="s">
        <v>374</v>
      </c>
      <c r="C629" t="s">
        <v>24</v>
      </c>
      <c r="D629" t="s">
        <v>20</v>
      </c>
    </row>
    <row r="630" spans="1:4" x14ac:dyDescent="0.25">
      <c r="A630" t="s">
        <v>1386</v>
      </c>
      <c r="B630" t="s">
        <v>1387</v>
      </c>
      <c r="C630" t="s">
        <v>13</v>
      </c>
      <c r="D630" t="s">
        <v>20</v>
      </c>
    </row>
    <row r="631" spans="1:4" x14ac:dyDescent="0.25">
      <c r="A631" t="s">
        <v>1388</v>
      </c>
      <c r="B631" t="s">
        <v>268</v>
      </c>
      <c r="C631" t="s">
        <v>13</v>
      </c>
      <c r="D631" t="s">
        <v>20</v>
      </c>
    </row>
    <row r="632" spans="1:4" x14ac:dyDescent="0.25">
      <c r="A632" t="s">
        <v>1389</v>
      </c>
      <c r="B632" t="s">
        <v>1390</v>
      </c>
      <c r="C632" t="s">
        <v>13</v>
      </c>
      <c r="D632" t="s">
        <v>20</v>
      </c>
    </row>
    <row r="633" spans="1:4" x14ac:dyDescent="0.25">
      <c r="A633" t="s">
        <v>1391</v>
      </c>
      <c r="B633" t="s">
        <v>1392</v>
      </c>
      <c r="C633" t="s">
        <v>13</v>
      </c>
      <c r="D633" t="s">
        <v>20</v>
      </c>
    </row>
    <row r="634" spans="1:4" x14ac:dyDescent="0.25">
      <c r="A634" t="s">
        <v>1393</v>
      </c>
      <c r="B634" t="s">
        <v>238</v>
      </c>
      <c r="C634" t="s">
        <v>13</v>
      </c>
      <c r="D634" t="s">
        <v>20</v>
      </c>
    </row>
    <row r="635" spans="1:4" x14ac:dyDescent="0.25">
      <c r="A635" t="s">
        <v>1394</v>
      </c>
      <c r="B635" t="s">
        <v>234</v>
      </c>
      <c r="C635" t="s">
        <v>13</v>
      </c>
      <c r="D635" t="s">
        <v>20</v>
      </c>
    </row>
    <row r="636" spans="1:4" x14ac:dyDescent="0.25">
      <c r="A636" t="s">
        <v>1395</v>
      </c>
      <c r="B636" t="s">
        <v>1396</v>
      </c>
      <c r="C636" t="s">
        <v>13</v>
      </c>
      <c r="D636" t="s">
        <v>20</v>
      </c>
    </row>
    <row r="637" spans="1:4" x14ac:dyDescent="0.25">
      <c r="A637" t="s">
        <v>1397</v>
      </c>
      <c r="B637" t="s">
        <v>1398</v>
      </c>
      <c r="C637" t="s">
        <v>29</v>
      </c>
      <c r="D637" t="s">
        <v>20</v>
      </c>
    </row>
    <row r="638" spans="1:4" x14ac:dyDescent="0.25">
      <c r="A638" t="s">
        <v>1399</v>
      </c>
      <c r="B638" t="s">
        <v>1400</v>
      </c>
      <c r="C638" t="s">
        <v>24</v>
      </c>
      <c r="D638" t="s">
        <v>20</v>
      </c>
    </row>
    <row r="639" spans="1:4" x14ac:dyDescent="0.25">
      <c r="A639" t="s">
        <v>1401</v>
      </c>
      <c r="B639" t="s">
        <v>167</v>
      </c>
      <c r="C639" t="s">
        <v>13</v>
      </c>
      <c r="D639" t="s">
        <v>20</v>
      </c>
    </row>
    <row r="640" spans="1:4" x14ac:dyDescent="0.25">
      <c r="A640" t="s">
        <v>1402</v>
      </c>
      <c r="B640" t="s">
        <v>210</v>
      </c>
      <c r="C640" t="s">
        <v>13</v>
      </c>
      <c r="D640" t="s">
        <v>20</v>
      </c>
    </row>
    <row r="641" spans="1:4" x14ac:dyDescent="0.25">
      <c r="A641" t="s">
        <v>1403</v>
      </c>
      <c r="B641" t="s">
        <v>227</v>
      </c>
      <c r="C641" t="s">
        <v>13</v>
      </c>
      <c r="D641" t="s">
        <v>20</v>
      </c>
    </row>
    <row r="642" spans="1:4" x14ac:dyDescent="0.25">
      <c r="A642" t="s">
        <v>1404</v>
      </c>
      <c r="B642" t="s">
        <v>242</v>
      </c>
      <c r="C642" t="s">
        <v>13</v>
      </c>
      <c r="D642" t="s">
        <v>20</v>
      </c>
    </row>
    <row r="643" spans="1:4" x14ac:dyDescent="0.25">
      <c r="A643" t="s">
        <v>1405</v>
      </c>
      <c r="B643" t="s">
        <v>193</v>
      </c>
      <c r="C643" t="s">
        <v>13</v>
      </c>
      <c r="D643" t="s">
        <v>20</v>
      </c>
    </row>
    <row r="644" spans="1:4" x14ac:dyDescent="0.25">
      <c r="A644" t="s">
        <v>1406</v>
      </c>
      <c r="B644" t="s">
        <v>240</v>
      </c>
      <c r="C644" t="s">
        <v>13</v>
      </c>
      <c r="D644" t="s">
        <v>20</v>
      </c>
    </row>
    <row r="645" spans="1:4" x14ac:dyDescent="0.25">
      <c r="A645" t="s">
        <v>1407</v>
      </c>
      <c r="B645" t="s">
        <v>1408</v>
      </c>
      <c r="C645" t="s">
        <v>13</v>
      </c>
      <c r="D645" t="s">
        <v>20</v>
      </c>
    </row>
    <row r="646" spans="1:4" x14ac:dyDescent="0.25">
      <c r="A646" t="s">
        <v>1409</v>
      </c>
      <c r="B646" t="s">
        <v>1410</v>
      </c>
      <c r="C646" t="s">
        <v>13</v>
      </c>
      <c r="D646" t="s">
        <v>20</v>
      </c>
    </row>
    <row r="647" spans="1:4" x14ac:dyDescent="0.25">
      <c r="A647" t="s">
        <v>1411</v>
      </c>
      <c r="B647" t="s">
        <v>230</v>
      </c>
      <c r="C647" t="s">
        <v>19</v>
      </c>
      <c r="D647" t="s">
        <v>20</v>
      </c>
    </row>
    <row r="648" spans="1:4" x14ac:dyDescent="0.25">
      <c r="A648" t="s">
        <v>1412</v>
      </c>
      <c r="B648" t="s">
        <v>236</v>
      </c>
      <c r="C648" t="s">
        <v>13</v>
      </c>
      <c r="D648" t="s">
        <v>20</v>
      </c>
    </row>
    <row r="649" spans="1:4" x14ac:dyDescent="0.25">
      <c r="A649" t="s">
        <v>1413</v>
      </c>
      <c r="B649" t="s">
        <v>232</v>
      </c>
      <c r="C649" t="s">
        <v>13</v>
      </c>
      <c r="D649" t="s">
        <v>20</v>
      </c>
    </row>
    <row r="650" spans="1:4" x14ac:dyDescent="0.25">
      <c r="A650" t="s">
        <v>1414</v>
      </c>
      <c r="B650" t="s">
        <v>1415</v>
      </c>
      <c r="C650" t="s">
        <v>13</v>
      </c>
      <c r="D650" t="s">
        <v>20</v>
      </c>
    </row>
    <row r="651" spans="1:4" x14ac:dyDescent="0.25">
      <c r="A651" t="s">
        <v>1416</v>
      </c>
      <c r="B651" t="s">
        <v>1417</v>
      </c>
      <c r="C651" t="s">
        <v>13</v>
      </c>
      <c r="D651" t="s">
        <v>20</v>
      </c>
    </row>
    <row r="652" spans="1:4" x14ac:dyDescent="0.25">
      <c r="A652" t="s">
        <v>1418</v>
      </c>
      <c r="B652" t="s">
        <v>1419</v>
      </c>
      <c r="C652" t="s">
        <v>13</v>
      </c>
      <c r="D652" t="s">
        <v>20</v>
      </c>
    </row>
    <row r="653" spans="1:4" x14ac:dyDescent="0.25">
      <c r="A653" t="s">
        <v>1420</v>
      </c>
      <c r="B653" t="s">
        <v>1421</v>
      </c>
      <c r="C653" t="s">
        <v>13</v>
      </c>
      <c r="D653" t="s">
        <v>20</v>
      </c>
    </row>
    <row r="654" spans="1:4" x14ac:dyDescent="0.25">
      <c r="A654" t="s">
        <v>1422</v>
      </c>
      <c r="B654" t="s">
        <v>1423</v>
      </c>
      <c r="C654" t="s">
        <v>13</v>
      </c>
      <c r="D654" t="s">
        <v>20</v>
      </c>
    </row>
    <row r="655" spans="1:4" x14ac:dyDescent="0.25">
      <c r="A655" t="s">
        <v>1424</v>
      </c>
      <c r="B655" t="s">
        <v>1425</v>
      </c>
      <c r="C655" t="s">
        <v>13</v>
      </c>
      <c r="D655" t="s">
        <v>20</v>
      </c>
    </row>
    <row r="656" spans="1:4" x14ac:dyDescent="0.25">
      <c r="A656" t="s">
        <v>1426</v>
      </c>
      <c r="B656" t="s">
        <v>1427</v>
      </c>
      <c r="C656" t="s">
        <v>13</v>
      </c>
      <c r="D656" t="s">
        <v>20</v>
      </c>
    </row>
    <row r="657" spans="1:4" x14ac:dyDescent="0.25">
      <c r="A657" t="s">
        <v>1428</v>
      </c>
      <c r="B657" t="s">
        <v>1429</v>
      </c>
      <c r="C657" t="s">
        <v>13</v>
      </c>
      <c r="D657" t="s">
        <v>20</v>
      </c>
    </row>
    <row r="658" spans="1:4" x14ac:dyDescent="0.25">
      <c r="A658" t="s">
        <v>1430</v>
      </c>
      <c r="B658" t="s">
        <v>1431</v>
      </c>
      <c r="C658" t="s">
        <v>13</v>
      </c>
      <c r="D658" t="s">
        <v>20</v>
      </c>
    </row>
    <row r="659" spans="1:4" x14ac:dyDescent="0.25">
      <c r="A659" t="s">
        <v>1432</v>
      </c>
      <c r="B659" t="s">
        <v>283</v>
      </c>
      <c r="C659" t="s">
        <v>13</v>
      </c>
      <c r="D659" t="s">
        <v>20</v>
      </c>
    </row>
    <row r="660" spans="1:4" x14ac:dyDescent="0.25">
      <c r="A660" t="s">
        <v>1433</v>
      </c>
      <c r="B660" t="s">
        <v>341</v>
      </c>
      <c r="C660" t="s">
        <v>13</v>
      </c>
      <c r="D660" t="s">
        <v>20</v>
      </c>
    </row>
    <row r="661" spans="1:4" x14ac:dyDescent="0.25">
      <c r="A661" t="s">
        <v>1434</v>
      </c>
      <c r="B661" t="s">
        <v>72</v>
      </c>
      <c r="C661" t="s">
        <v>13</v>
      </c>
      <c r="D661" t="s">
        <v>20</v>
      </c>
    </row>
    <row r="662" spans="1:4" x14ac:dyDescent="0.25">
      <c r="A662" t="s">
        <v>1435</v>
      </c>
      <c r="B662" t="s">
        <v>1436</v>
      </c>
      <c r="C662" t="s">
        <v>13</v>
      </c>
      <c r="D662" t="s">
        <v>20</v>
      </c>
    </row>
    <row r="663" spans="1:4" x14ac:dyDescent="0.25">
      <c r="A663" t="s">
        <v>1437</v>
      </c>
      <c r="B663" t="s">
        <v>1438</v>
      </c>
      <c r="C663" t="s">
        <v>13</v>
      </c>
      <c r="D663" t="s">
        <v>20</v>
      </c>
    </row>
    <row r="664" spans="1:4" x14ac:dyDescent="0.25">
      <c r="A664" t="s">
        <v>1439</v>
      </c>
      <c r="B664" t="s">
        <v>1440</v>
      </c>
      <c r="C664" t="s">
        <v>13</v>
      </c>
      <c r="D664" t="s">
        <v>20</v>
      </c>
    </row>
    <row r="665" spans="1:4" x14ac:dyDescent="0.25">
      <c r="A665" t="s">
        <v>1441</v>
      </c>
      <c r="B665" t="s">
        <v>1431</v>
      </c>
      <c r="C665" t="s">
        <v>13</v>
      </c>
      <c r="D665" t="s">
        <v>22</v>
      </c>
    </row>
    <row r="666" spans="1:4" x14ac:dyDescent="0.25">
      <c r="A666" t="s">
        <v>1442</v>
      </c>
      <c r="B666" t="s">
        <v>347</v>
      </c>
      <c r="C666" t="s">
        <v>13</v>
      </c>
      <c r="D666" t="s">
        <v>20</v>
      </c>
    </row>
    <row r="667" spans="1:4" x14ac:dyDescent="0.25">
      <c r="A667" t="s">
        <v>1443</v>
      </c>
      <c r="B667" t="s">
        <v>1444</v>
      </c>
      <c r="C667" t="s">
        <v>13</v>
      </c>
      <c r="D667" t="s">
        <v>20</v>
      </c>
    </row>
    <row r="668" spans="1:4" x14ac:dyDescent="0.25">
      <c r="A668" t="s">
        <v>1445</v>
      </c>
      <c r="B668" t="s">
        <v>1446</v>
      </c>
      <c r="C668" t="s">
        <v>13</v>
      </c>
      <c r="D668" t="s">
        <v>20</v>
      </c>
    </row>
    <row r="669" spans="1:4" x14ac:dyDescent="0.25">
      <c r="A669" t="s">
        <v>1447</v>
      </c>
      <c r="B669" t="s">
        <v>1448</v>
      </c>
      <c r="C669" t="s">
        <v>13</v>
      </c>
      <c r="D669" t="s">
        <v>20</v>
      </c>
    </row>
    <row r="670" spans="1:4" x14ac:dyDescent="0.25">
      <c r="A670" t="s">
        <v>1449</v>
      </c>
      <c r="B670" t="s">
        <v>1450</v>
      </c>
      <c r="C670" t="s">
        <v>13</v>
      </c>
      <c r="D670" t="s">
        <v>20</v>
      </c>
    </row>
    <row r="671" spans="1:4" x14ac:dyDescent="0.25">
      <c r="A671" t="s">
        <v>1451</v>
      </c>
      <c r="B671" t="s">
        <v>1452</v>
      </c>
      <c r="C671" t="s">
        <v>13</v>
      </c>
      <c r="D671" t="s">
        <v>20</v>
      </c>
    </row>
    <row r="672" spans="1:4" x14ac:dyDescent="0.25">
      <c r="A672" t="s">
        <v>1453</v>
      </c>
      <c r="B672" t="s">
        <v>1454</v>
      </c>
      <c r="C672" t="s">
        <v>13</v>
      </c>
      <c r="D672" t="s">
        <v>20</v>
      </c>
    </row>
    <row r="673" spans="1:4" x14ac:dyDescent="0.25">
      <c r="A673" t="s">
        <v>1455</v>
      </c>
      <c r="B673" t="s">
        <v>1456</v>
      </c>
      <c r="C673" t="s">
        <v>13</v>
      </c>
      <c r="D673" t="s">
        <v>20</v>
      </c>
    </row>
    <row r="674" spans="1:4" x14ac:dyDescent="0.25">
      <c r="A674" t="s">
        <v>1457</v>
      </c>
      <c r="B674" t="s">
        <v>171</v>
      </c>
      <c r="C674" t="s">
        <v>13</v>
      </c>
      <c r="D674" t="s">
        <v>20</v>
      </c>
    </row>
    <row r="675" spans="1:4" x14ac:dyDescent="0.25">
      <c r="A675" t="s">
        <v>1458</v>
      </c>
      <c r="B675" t="s">
        <v>276</v>
      </c>
      <c r="C675" t="s">
        <v>13</v>
      </c>
      <c r="D675" t="s">
        <v>20</v>
      </c>
    </row>
    <row r="676" spans="1:4" x14ac:dyDescent="0.25">
      <c r="A676" t="s">
        <v>1459</v>
      </c>
      <c r="B676" t="s">
        <v>1460</v>
      </c>
      <c r="C676" t="s">
        <v>13</v>
      </c>
      <c r="D676" t="s">
        <v>20</v>
      </c>
    </row>
    <row r="677" spans="1:4" x14ac:dyDescent="0.25">
      <c r="A677" t="s">
        <v>1461</v>
      </c>
      <c r="B677" t="s">
        <v>1462</v>
      </c>
      <c r="C677" t="s">
        <v>13</v>
      </c>
      <c r="D677" t="s">
        <v>20</v>
      </c>
    </row>
    <row r="678" spans="1:4" x14ac:dyDescent="0.25">
      <c r="A678" t="s">
        <v>1463</v>
      </c>
      <c r="B678" t="s">
        <v>1464</v>
      </c>
      <c r="C678" t="s">
        <v>13</v>
      </c>
      <c r="D678" t="s">
        <v>20</v>
      </c>
    </row>
    <row r="679" spans="1:4" x14ac:dyDescent="0.25">
      <c r="A679" t="s">
        <v>1465</v>
      </c>
      <c r="B679" t="s">
        <v>1466</v>
      </c>
      <c r="C679" t="s">
        <v>13</v>
      </c>
      <c r="D679" t="s">
        <v>20</v>
      </c>
    </row>
    <row r="680" spans="1:4" x14ac:dyDescent="0.25">
      <c r="A680" t="s">
        <v>1467</v>
      </c>
      <c r="B680" t="s">
        <v>1468</v>
      </c>
      <c r="C680" t="s">
        <v>13</v>
      </c>
      <c r="D680" t="s">
        <v>20</v>
      </c>
    </row>
    <row r="681" spans="1:4" x14ac:dyDescent="0.25">
      <c r="A681" t="s">
        <v>1469</v>
      </c>
      <c r="B681" t="s">
        <v>1470</v>
      </c>
      <c r="C681" t="s">
        <v>13</v>
      </c>
      <c r="D681" t="s">
        <v>20</v>
      </c>
    </row>
    <row r="682" spans="1:4" x14ac:dyDescent="0.25">
      <c r="A682" t="s">
        <v>1471</v>
      </c>
      <c r="B682" t="s">
        <v>246</v>
      </c>
      <c r="C682" t="s">
        <v>13</v>
      </c>
      <c r="D682" t="s">
        <v>20</v>
      </c>
    </row>
    <row r="683" spans="1:4" x14ac:dyDescent="0.25">
      <c r="A683" t="s">
        <v>1472</v>
      </c>
      <c r="B683" t="s">
        <v>334</v>
      </c>
      <c r="C683" t="s">
        <v>13</v>
      </c>
      <c r="D683" t="s">
        <v>20</v>
      </c>
    </row>
    <row r="684" spans="1:4" x14ac:dyDescent="0.25">
      <c r="A684" t="s">
        <v>1473</v>
      </c>
      <c r="B684" t="s">
        <v>261</v>
      </c>
      <c r="C684" t="s">
        <v>13</v>
      </c>
      <c r="D684" t="s">
        <v>20</v>
      </c>
    </row>
    <row r="685" spans="1:4" x14ac:dyDescent="0.25">
      <c r="A685" t="s">
        <v>1474</v>
      </c>
      <c r="B685" t="s">
        <v>253</v>
      </c>
      <c r="C685" t="s">
        <v>13</v>
      </c>
      <c r="D685" t="s">
        <v>20</v>
      </c>
    </row>
    <row r="686" spans="1:4" x14ac:dyDescent="0.25">
      <c r="A686" t="s">
        <v>1475</v>
      </c>
      <c r="B686" t="s">
        <v>233</v>
      </c>
      <c r="C686" t="s">
        <v>13</v>
      </c>
      <c r="D686" t="s">
        <v>20</v>
      </c>
    </row>
    <row r="687" spans="1:4" x14ac:dyDescent="0.25">
      <c r="A687" t="s">
        <v>1476</v>
      </c>
      <c r="B687" t="s">
        <v>1477</v>
      </c>
      <c r="C687" t="s">
        <v>13</v>
      </c>
      <c r="D687" t="s">
        <v>20</v>
      </c>
    </row>
    <row r="688" spans="1:4" x14ac:dyDescent="0.25">
      <c r="A688" t="s">
        <v>1478</v>
      </c>
      <c r="B688" t="s">
        <v>1479</v>
      </c>
      <c r="C688" t="s">
        <v>13</v>
      </c>
      <c r="D688" t="s">
        <v>20</v>
      </c>
    </row>
    <row r="689" spans="1:4" x14ac:dyDescent="0.25">
      <c r="A689" t="s">
        <v>1480</v>
      </c>
      <c r="B689" t="s">
        <v>1481</v>
      </c>
      <c r="C689" t="s">
        <v>13</v>
      </c>
      <c r="D689" t="s">
        <v>20</v>
      </c>
    </row>
    <row r="690" spans="1:4" x14ac:dyDescent="0.25">
      <c r="A690" t="s">
        <v>1482</v>
      </c>
      <c r="B690" t="s">
        <v>1483</v>
      </c>
      <c r="C690" t="s">
        <v>13</v>
      </c>
      <c r="D690" t="s">
        <v>20</v>
      </c>
    </row>
    <row r="691" spans="1:4" x14ac:dyDescent="0.25">
      <c r="A691" t="s">
        <v>1484</v>
      </c>
      <c r="B691" t="s">
        <v>1485</v>
      </c>
      <c r="C691" t="s">
        <v>12</v>
      </c>
      <c r="D691" t="s">
        <v>20</v>
      </c>
    </row>
    <row r="692" spans="1:4" x14ac:dyDescent="0.25">
      <c r="A692" t="s">
        <v>1486</v>
      </c>
      <c r="B692" t="s">
        <v>1487</v>
      </c>
      <c r="C692" t="s">
        <v>12</v>
      </c>
      <c r="D692" t="s">
        <v>20</v>
      </c>
    </row>
    <row r="693" spans="1:4" x14ac:dyDescent="0.25">
      <c r="A693" t="s">
        <v>1488</v>
      </c>
      <c r="B693" t="s">
        <v>1489</v>
      </c>
      <c r="C693" t="s">
        <v>12</v>
      </c>
      <c r="D693" t="s">
        <v>20</v>
      </c>
    </row>
    <row r="694" spans="1:4" x14ac:dyDescent="0.25">
      <c r="A694" t="s">
        <v>1490</v>
      </c>
      <c r="B694" t="s">
        <v>1491</v>
      </c>
      <c r="C694" t="s">
        <v>12</v>
      </c>
      <c r="D694" t="s">
        <v>20</v>
      </c>
    </row>
    <row r="695" spans="1:4" x14ac:dyDescent="0.25">
      <c r="A695" t="s">
        <v>1492</v>
      </c>
      <c r="B695" t="s">
        <v>1493</v>
      </c>
      <c r="C695" t="s">
        <v>13</v>
      </c>
      <c r="D695" t="s">
        <v>22</v>
      </c>
    </row>
    <row r="696" spans="1:4" x14ac:dyDescent="0.25">
      <c r="A696" t="s">
        <v>1494</v>
      </c>
      <c r="B696" t="s">
        <v>1495</v>
      </c>
      <c r="C696" t="s">
        <v>13</v>
      </c>
      <c r="D696" t="s">
        <v>20</v>
      </c>
    </row>
    <row r="697" spans="1:4" x14ac:dyDescent="0.25">
      <c r="A697" t="s">
        <v>1496</v>
      </c>
      <c r="B697" t="s">
        <v>1497</v>
      </c>
      <c r="C697" t="s">
        <v>13</v>
      </c>
      <c r="D697" t="s">
        <v>20</v>
      </c>
    </row>
    <row r="698" spans="1:4" x14ac:dyDescent="0.25">
      <c r="A698" t="s">
        <v>1498</v>
      </c>
      <c r="B698" t="s">
        <v>1499</v>
      </c>
      <c r="C698" t="s">
        <v>13</v>
      </c>
      <c r="D698" t="s">
        <v>20</v>
      </c>
    </row>
    <row r="699" spans="1:4" x14ac:dyDescent="0.25">
      <c r="A699" t="s">
        <v>1500</v>
      </c>
      <c r="B699" t="s">
        <v>1501</v>
      </c>
      <c r="C699" t="s">
        <v>13</v>
      </c>
      <c r="D699" t="s">
        <v>20</v>
      </c>
    </row>
    <row r="700" spans="1:4" x14ac:dyDescent="0.25">
      <c r="A700" t="s">
        <v>1502</v>
      </c>
      <c r="B700" t="s">
        <v>175</v>
      </c>
      <c r="C700" t="s">
        <v>13</v>
      </c>
      <c r="D700" t="s">
        <v>20</v>
      </c>
    </row>
    <row r="701" spans="1:4" x14ac:dyDescent="0.25">
      <c r="A701" t="s">
        <v>1503</v>
      </c>
      <c r="B701" t="s">
        <v>174</v>
      </c>
      <c r="C701" t="s">
        <v>13</v>
      </c>
      <c r="D701" t="s">
        <v>20</v>
      </c>
    </row>
    <row r="702" spans="1:4" x14ac:dyDescent="0.25">
      <c r="A702" t="s">
        <v>1504</v>
      </c>
      <c r="B702" t="s">
        <v>1505</v>
      </c>
      <c r="C702" t="s">
        <v>13</v>
      </c>
      <c r="D702" t="s">
        <v>22</v>
      </c>
    </row>
    <row r="703" spans="1:4" x14ac:dyDescent="0.25">
      <c r="A703" t="s">
        <v>1506</v>
      </c>
      <c r="B703" t="s">
        <v>45</v>
      </c>
      <c r="C703" t="s">
        <v>13</v>
      </c>
      <c r="D703" t="s">
        <v>20</v>
      </c>
    </row>
    <row r="704" spans="1:4" x14ac:dyDescent="0.25">
      <c r="A704" t="s">
        <v>1507</v>
      </c>
      <c r="B704" t="s">
        <v>1508</v>
      </c>
      <c r="C704" t="s">
        <v>13</v>
      </c>
      <c r="D704" t="s">
        <v>20</v>
      </c>
    </row>
    <row r="705" spans="1:4" x14ac:dyDescent="0.25">
      <c r="A705" t="s">
        <v>1509</v>
      </c>
      <c r="B705" t="s">
        <v>332</v>
      </c>
      <c r="C705" t="s">
        <v>13</v>
      </c>
      <c r="D705" t="s">
        <v>20</v>
      </c>
    </row>
    <row r="706" spans="1:4" x14ac:dyDescent="0.25">
      <c r="A706" t="s">
        <v>1510</v>
      </c>
      <c r="B706" t="s">
        <v>1511</v>
      </c>
      <c r="C706" t="s">
        <v>13</v>
      </c>
      <c r="D706" t="s">
        <v>20</v>
      </c>
    </row>
    <row r="707" spans="1:4" x14ac:dyDescent="0.25">
      <c r="A707" t="s">
        <v>1512</v>
      </c>
      <c r="B707" t="s">
        <v>1513</v>
      </c>
      <c r="C707" t="s">
        <v>13</v>
      </c>
      <c r="D707" t="s">
        <v>20</v>
      </c>
    </row>
    <row r="708" spans="1:4" x14ac:dyDescent="0.25">
      <c r="A708" t="s">
        <v>1514</v>
      </c>
      <c r="B708" t="s">
        <v>1515</v>
      </c>
      <c r="C708" t="s">
        <v>13</v>
      </c>
      <c r="D708" t="s">
        <v>22</v>
      </c>
    </row>
    <row r="709" spans="1:4" x14ac:dyDescent="0.25">
      <c r="A709" t="s">
        <v>1516</v>
      </c>
      <c r="B709" t="s">
        <v>1517</v>
      </c>
      <c r="C709" t="s">
        <v>24</v>
      </c>
      <c r="D709" t="s">
        <v>20</v>
      </c>
    </row>
    <row r="710" spans="1:4" x14ac:dyDescent="0.25">
      <c r="A710" t="s">
        <v>1518</v>
      </c>
      <c r="B710" t="s">
        <v>1519</v>
      </c>
      <c r="C710" t="s">
        <v>13</v>
      </c>
      <c r="D710" t="s">
        <v>20</v>
      </c>
    </row>
    <row r="711" spans="1:4" x14ac:dyDescent="0.25">
      <c r="A711" t="s">
        <v>1520</v>
      </c>
      <c r="B711" t="s">
        <v>1521</v>
      </c>
      <c r="C711" t="s">
        <v>13</v>
      </c>
      <c r="D711" t="s">
        <v>20</v>
      </c>
    </row>
    <row r="712" spans="1:4" x14ac:dyDescent="0.25">
      <c r="A712" t="s">
        <v>1522</v>
      </c>
      <c r="B712" t="s">
        <v>225</v>
      </c>
      <c r="C712" t="s">
        <v>13</v>
      </c>
      <c r="D712" t="s">
        <v>20</v>
      </c>
    </row>
    <row r="713" spans="1:4" x14ac:dyDescent="0.25">
      <c r="A713" t="s">
        <v>1523</v>
      </c>
      <c r="B713" t="s">
        <v>1524</v>
      </c>
      <c r="C713" t="s">
        <v>13</v>
      </c>
      <c r="D713" t="s">
        <v>20</v>
      </c>
    </row>
    <row r="714" spans="1:4" x14ac:dyDescent="0.25">
      <c r="A714" t="s">
        <v>1525</v>
      </c>
      <c r="B714" t="s">
        <v>1526</v>
      </c>
      <c r="C714" t="s">
        <v>13</v>
      </c>
      <c r="D714" t="s">
        <v>20</v>
      </c>
    </row>
    <row r="715" spans="1:4" x14ac:dyDescent="0.25">
      <c r="A715" t="s">
        <v>1527</v>
      </c>
      <c r="B715" t="s">
        <v>1528</v>
      </c>
      <c r="C715" t="s">
        <v>13</v>
      </c>
      <c r="D715" t="s">
        <v>20</v>
      </c>
    </row>
    <row r="716" spans="1:4" x14ac:dyDescent="0.25">
      <c r="A716" t="s">
        <v>1529</v>
      </c>
      <c r="B716" t="s">
        <v>1530</v>
      </c>
      <c r="C716" t="s">
        <v>13</v>
      </c>
      <c r="D716" t="s">
        <v>20</v>
      </c>
    </row>
    <row r="717" spans="1:4" x14ac:dyDescent="0.25">
      <c r="A717" t="s">
        <v>1531</v>
      </c>
      <c r="B717" t="s">
        <v>1532</v>
      </c>
      <c r="C717" t="s">
        <v>13</v>
      </c>
      <c r="D717" t="s">
        <v>20</v>
      </c>
    </row>
    <row r="718" spans="1:4" x14ac:dyDescent="0.25">
      <c r="A718" t="s">
        <v>1533</v>
      </c>
      <c r="B718" t="s">
        <v>93</v>
      </c>
      <c r="C718" t="s">
        <v>13</v>
      </c>
      <c r="D718" t="s">
        <v>20</v>
      </c>
    </row>
    <row r="719" spans="1:4" x14ac:dyDescent="0.25">
      <c r="A719" t="s">
        <v>1534</v>
      </c>
      <c r="B719" t="s">
        <v>346</v>
      </c>
      <c r="C719" t="s">
        <v>13</v>
      </c>
      <c r="D719" t="s">
        <v>20</v>
      </c>
    </row>
    <row r="720" spans="1:4" x14ac:dyDescent="0.25">
      <c r="A720" t="s">
        <v>1535</v>
      </c>
      <c r="B720" t="s">
        <v>1536</v>
      </c>
      <c r="C720" t="s">
        <v>13</v>
      </c>
      <c r="D720" t="s">
        <v>20</v>
      </c>
    </row>
    <row r="721" spans="1:4" x14ac:dyDescent="0.25">
      <c r="A721" t="s">
        <v>1537</v>
      </c>
      <c r="B721" t="s">
        <v>1538</v>
      </c>
      <c r="C721" t="s">
        <v>13</v>
      </c>
      <c r="D721" t="s">
        <v>20</v>
      </c>
    </row>
    <row r="722" spans="1:4" x14ac:dyDescent="0.25">
      <c r="A722" t="s">
        <v>1539</v>
      </c>
      <c r="B722" t="s">
        <v>1540</v>
      </c>
      <c r="C722" t="s">
        <v>13</v>
      </c>
      <c r="D722" t="s">
        <v>20</v>
      </c>
    </row>
    <row r="723" spans="1:4" x14ac:dyDescent="0.25">
      <c r="A723" t="s">
        <v>1541</v>
      </c>
      <c r="B723" t="s">
        <v>1542</v>
      </c>
      <c r="C723" t="s">
        <v>13</v>
      </c>
      <c r="D723" t="s">
        <v>20</v>
      </c>
    </row>
    <row r="724" spans="1:4" x14ac:dyDescent="0.25">
      <c r="A724" t="s">
        <v>1543</v>
      </c>
      <c r="B724" t="s">
        <v>1544</v>
      </c>
      <c r="C724" t="s">
        <v>13</v>
      </c>
      <c r="D724" t="s">
        <v>20</v>
      </c>
    </row>
    <row r="725" spans="1:4" x14ac:dyDescent="0.25">
      <c r="A725" t="s">
        <v>1545</v>
      </c>
      <c r="B725" t="s">
        <v>342</v>
      </c>
      <c r="C725" t="s">
        <v>13</v>
      </c>
      <c r="D725" t="s">
        <v>20</v>
      </c>
    </row>
    <row r="726" spans="1:4" x14ac:dyDescent="0.25">
      <c r="A726" t="s">
        <v>1546</v>
      </c>
      <c r="B726" t="s">
        <v>255</v>
      </c>
      <c r="C726" t="s">
        <v>13</v>
      </c>
      <c r="D726" t="s">
        <v>20</v>
      </c>
    </row>
    <row r="727" spans="1:4" x14ac:dyDescent="0.25">
      <c r="A727" t="s">
        <v>1547</v>
      </c>
      <c r="B727" t="s">
        <v>1548</v>
      </c>
      <c r="C727" t="s">
        <v>13</v>
      </c>
      <c r="D727" t="s">
        <v>20</v>
      </c>
    </row>
    <row r="728" spans="1:4" x14ac:dyDescent="0.25">
      <c r="A728" t="s">
        <v>1549</v>
      </c>
      <c r="B728" t="s">
        <v>1550</v>
      </c>
      <c r="C728" t="s">
        <v>13</v>
      </c>
      <c r="D728" t="s">
        <v>20</v>
      </c>
    </row>
    <row r="729" spans="1:4" x14ac:dyDescent="0.25">
      <c r="A729" t="s">
        <v>1551</v>
      </c>
      <c r="B729" t="s">
        <v>214</v>
      </c>
      <c r="C729" t="s">
        <v>13</v>
      </c>
      <c r="D729" t="s">
        <v>20</v>
      </c>
    </row>
    <row r="730" spans="1:4" x14ac:dyDescent="0.25">
      <c r="A730" t="s">
        <v>1552</v>
      </c>
      <c r="B730" t="s">
        <v>1553</v>
      </c>
      <c r="C730" t="s">
        <v>13</v>
      </c>
      <c r="D730" t="s">
        <v>20</v>
      </c>
    </row>
    <row r="731" spans="1:4" x14ac:dyDescent="0.25">
      <c r="A731" t="s">
        <v>1554</v>
      </c>
      <c r="B731" t="s">
        <v>1555</v>
      </c>
      <c r="C731" t="s">
        <v>13</v>
      </c>
      <c r="D731" t="s">
        <v>20</v>
      </c>
    </row>
    <row r="732" spans="1:4" x14ac:dyDescent="0.25">
      <c r="A732" t="s">
        <v>1556</v>
      </c>
      <c r="B732" t="s">
        <v>323</v>
      </c>
      <c r="C732" t="s">
        <v>29</v>
      </c>
      <c r="D732" t="s">
        <v>20</v>
      </c>
    </row>
    <row r="733" spans="1:4" x14ac:dyDescent="0.25">
      <c r="A733" t="s">
        <v>1557</v>
      </c>
      <c r="B733" t="s">
        <v>323</v>
      </c>
      <c r="C733" t="s">
        <v>29</v>
      </c>
      <c r="D733" t="s">
        <v>20</v>
      </c>
    </row>
    <row r="734" spans="1:4" x14ac:dyDescent="0.25">
      <c r="A734" t="s">
        <v>1558</v>
      </c>
      <c r="B734" t="s">
        <v>191</v>
      </c>
      <c r="C734" t="s">
        <v>13</v>
      </c>
      <c r="D734" t="s">
        <v>20</v>
      </c>
    </row>
    <row r="735" spans="1:4" x14ac:dyDescent="0.25">
      <c r="A735" t="s">
        <v>1559</v>
      </c>
      <c r="B735" t="s">
        <v>1560</v>
      </c>
      <c r="C735" t="s">
        <v>13</v>
      </c>
      <c r="D735" t="s">
        <v>20</v>
      </c>
    </row>
    <row r="736" spans="1:4" x14ac:dyDescent="0.25">
      <c r="A736" t="s">
        <v>1561</v>
      </c>
      <c r="B736" t="s">
        <v>70</v>
      </c>
      <c r="C736" t="s">
        <v>13</v>
      </c>
      <c r="D736" t="s">
        <v>20</v>
      </c>
    </row>
    <row r="737" spans="1:4" x14ac:dyDescent="0.25">
      <c r="A737" t="s">
        <v>1562</v>
      </c>
      <c r="B737" t="s">
        <v>1563</v>
      </c>
      <c r="C737" t="s">
        <v>13</v>
      </c>
      <c r="D737" t="s">
        <v>20</v>
      </c>
    </row>
    <row r="738" spans="1:4" x14ac:dyDescent="0.25">
      <c r="A738" t="s">
        <v>1564</v>
      </c>
      <c r="B738" t="s">
        <v>1565</v>
      </c>
      <c r="C738" t="s">
        <v>13</v>
      </c>
      <c r="D738" t="s">
        <v>20</v>
      </c>
    </row>
    <row r="739" spans="1:4" x14ac:dyDescent="0.25">
      <c r="A739" t="s">
        <v>1566</v>
      </c>
      <c r="B739" t="s">
        <v>1567</v>
      </c>
      <c r="C739" t="s">
        <v>26</v>
      </c>
      <c r="D739" t="s">
        <v>20</v>
      </c>
    </row>
    <row r="740" spans="1:4" x14ac:dyDescent="0.25">
      <c r="A740" t="s">
        <v>1568</v>
      </c>
      <c r="B740" t="s">
        <v>1569</v>
      </c>
      <c r="C740" t="s">
        <v>147</v>
      </c>
      <c r="D740" t="s">
        <v>20</v>
      </c>
    </row>
    <row r="741" spans="1:4" x14ac:dyDescent="0.25">
      <c r="A741" t="s">
        <v>1570</v>
      </c>
      <c r="B741" t="s">
        <v>1571</v>
      </c>
      <c r="C741" t="s">
        <v>26</v>
      </c>
      <c r="D741" t="s">
        <v>20</v>
      </c>
    </row>
    <row r="742" spans="1:4" x14ac:dyDescent="0.25">
      <c r="A742" t="s">
        <v>1572</v>
      </c>
      <c r="B742" t="s">
        <v>345</v>
      </c>
      <c r="C742" t="s">
        <v>26</v>
      </c>
      <c r="D742" t="s">
        <v>20</v>
      </c>
    </row>
    <row r="743" spans="1:4" x14ac:dyDescent="0.25">
      <c r="A743" t="s">
        <v>1573</v>
      </c>
      <c r="B743" t="s">
        <v>338</v>
      </c>
      <c r="C743" t="s">
        <v>26</v>
      </c>
      <c r="D743" t="s">
        <v>20</v>
      </c>
    </row>
    <row r="744" spans="1:4" x14ac:dyDescent="0.25">
      <c r="A744" t="s">
        <v>1574</v>
      </c>
      <c r="B744" t="s">
        <v>1575</v>
      </c>
      <c r="C744" t="s">
        <v>26</v>
      </c>
      <c r="D744" t="s">
        <v>20</v>
      </c>
    </row>
    <row r="745" spans="1:4" x14ac:dyDescent="0.25">
      <c r="A745" t="s">
        <v>1576</v>
      </c>
      <c r="B745" t="s">
        <v>1577</v>
      </c>
      <c r="C745" t="s">
        <v>26</v>
      </c>
      <c r="D745" t="s">
        <v>20</v>
      </c>
    </row>
    <row r="746" spans="1:4" x14ac:dyDescent="0.25">
      <c r="A746" t="s">
        <v>1578</v>
      </c>
      <c r="B746" t="s">
        <v>1579</v>
      </c>
      <c r="C746" t="s">
        <v>26</v>
      </c>
      <c r="D746" t="s">
        <v>20</v>
      </c>
    </row>
    <row r="747" spans="1:4" x14ac:dyDescent="0.25">
      <c r="A747" t="s">
        <v>1580</v>
      </c>
      <c r="B747" t="s">
        <v>344</v>
      </c>
      <c r="C747" t="s">
        <v>26</v>
      </c>
      <c r="D747" t="s">
        <v>20</v>
      </c>
    </row>
    <row r="748" spans="1:4" x14ac:dyDescent="0.25">
      <c r="A748" t="s">
        <v>1581</v>
      </c>
      <c r="B748" t="s">
        <v>337</v>
      </c>
      <c r="C748" t="s">
        <v>26</v>
      </c>
      <c r="D748" t="s">
        <v>20</v>
      </c>
    </row>
    <row r="749" spans="1:4" x14ac:dyDescent="0.25">
      <c r="A749" t="s">
        <v>1582</v>
      </c>
      <c r="B749" t="s">
        <v>372</v>
      </c>
      <c r="C749" t="s">
        <v>26</v>
      </c>
      <c r="D749" t="s">
        <v>20</v>
      </c>
    </row>
    <row r="750" spans="1:4" x14ac:dyDescent="0.25">
      <c r="A750" t="s">
        <v>1583</v>
      </c>
      <c r="B750" t="s">
        <v>1584</v>
      </c>
      <c r="C750" t="s">
        <v>19</v>
      </c>
      <c r="D750" t="s">
        <v>20</v>
      </c>
    </row>
    <row r="751" spans="1:4" x14ac:dyDescent="0.25">
      <c r="A751" t="s">
        <v>1585</v>
      </c>
      <c r="B751" t="s">
        <v>140</v>
      </c>
      <c r="C751" t="s">
        <v>13</v>
      </c>
      <c r="D751" t="s">
        <v>20</v>
      </c>
    </row>
    <row r="752" spans="1:4" x14ac:dyDescent="0.25">
      <c r="A752" t="s">
        <v>1586</v>
      </c>
      <c r="B752" t="s">
        <v>269</v>
      </c>
      <c r="C752" t="s">
        <v>13</v>
      </c>
      <c r="D752" t="s">
        <v>20</v>
      </c>
    </row>
    <row r="753" spans="1:4" x14ac:dyDescent="0.25">
      <c r="A753" t="s">
        <v>1587</v>
      </c>
      <c r="B753" t="s">
        <v>271</v>
      </c>
      <c r="C753" t="s">
        <v>13</v>
      </c>
      <c r="D753" t="s">
        <v>20</v>
      </c>
    </row>
    <row r="754" spans="1:4" x14ac:dyDescent="0.25">
      <c r="A754" t="s">
        <v>1588</v>
      </c>
      <c r="B754" t="s">
        <v>380</v>
      </c>
      <c r="C754" t="s">
        <v>13</v>
      </c>
      <c r="D754" t="s">
        <v>20</v>
      </c>
    </row>
    <row r="755" spans="1:4" x14ac:dyDescent="0.25">
      <c r="A755" t="s">
        <v>1589</v>
      </c>
      <c r="B755" t="s">
        <v>1590</v>
      </c>
      <c r="C755" t="s">
        <v>13</v>
      </c>
      <c r="D755" t="s">
        <v>20</v>
      </c>
    </row>
    <row r="756" spans="1:4" x14ac:dyDescent="0.25">
      <c r="A756" t="s">
        <v>1591</v>
      </c>
      <c r="B756" t="s">
        <v>186</v>
      </c>
      <c r="C756" t="s">
        <v>187</v>
      </c>
      <c r="D756" t="s">
        <v>20</v>
      </c>
    </row>
    <row r="757" spans="1:4" x14ac:dyDescent="0.25">
      <c r="A757" t="s">
        <v>1592</v>
      </c>
      <c r="B757" t="s">
        <v>1593</v>
      </c>
      <c r="C757" t="s">
        <v>366</v>
      </c>
      <c r="D757" t="s">
        <v>22</v>
      </c>
    </row>
    <row r="758" spans="1:4" x14ac:dyDescent="0.25">
      <c r="A758" t="s">
        <v>1594</v>
      </c>
      <c r="B758" t="s">
        <v>365</v>
      </c>
      <c r="C758" t="s">
        <v>366</v>
      </c>
      <c r="D758" t="s">
        <v>20</v>
      </c>
    </row>
    <row r="759" spans="1:4" x14ac:dyDescent="0.25">
      <c r="A759" t="s">
        <v>1595</v>
      </c>
      <c r="B759" t="s">
        <v>90</v>
      </c>
      <c r="C759" t="s">
        <v>91</v>
      </c>
      <c r="D759" t="s">
        <v>20</v>
      </c>
    </row>
    <row r="760" spans="1:4" x14ac:dyDescent="0.25">
      <c r="A760" t="s">
        <v>1596</v>
      </c>
      <c r="B760" t="s">
        <v>1597</v>
      </c>
      <c r="C760" t="s">
        <v>13</v>
      </c>
      <c r="D760" t="s">
        <v>20</v>
      </c>
    </row>
    <row r="761" spans="1:4" x14ac:dyDescent="0.25">
      <c r="A761" t="s">
        <v>1598</v>
      </c>
      <c r="B761" t="s">
        <v>1599</v>
      </c>
      <c r="C761" t="s">
        <v>13</v>
      </c>
      <c r="D761" t="s">
        <v>20</v>
      </c>
    </row>
    <row r="762" spans="1:4" x14ac:dyDescent="0.25">
      <c r="A762" t="s">
        <v>1600</v>
      </c>
      <c r="B762" t="s">
        <v>1601</v>
      </c>
      <c r="C762" t="s">
        <v>13</v>
      </c>
      <c r="D762" t="s">
        <v>20</v>
      </c>
    </row>
    <row r="763" spans="1:4" x14ac:dyDescent="0.25">
      <c r="A763" t="s">
        <v>1602</v>
      </c>
      <c r="B763" t="s">
        <v>65</v>
      </c>
      <c r="C763" t="s">
        <v>13</v>
      </c>
      <c r="D763" t="s">
        <v>20</v>
      </c>
    </row>
    <row r="764" spans="1:4" x14ac:dyDescent="0.25">
      <c r="A764" t="s">
        <v>1603</v>
      </c>
      <c r="B764" t="s">
        <v>389</v>
      </c>
      <c r="C764" t="s">
        <v>13</v>
      </c>
      <c r="D764" t="s">
        <v>20</v>
      </c>
    </row>
    <row r="765" spans="1:4" x14ac:dyDescent="0.25">
      <c r="A765" t="s">
        <v>1604</v>
      </c>
      <c r="B765" t="s">
        <v>355</v>
      </c>
      <c r="C765" t="s">
        <v>13</v>
      </c>
      <c r="D765" t="s">
        <v>20</v>
      </c>
    </row>
    <row r="766" spans="1:4" x14ac:dyDescent="0.25">
      <c r="A766" t="s">
        <v>1605</v>
      </c>
      <c r="B766" t="s">
        <v>357</v>
      </c>
      <c r="C766" t="s">
        <v>13</v>
      </c>
      <c r="D766" t="s">
        <v>20</v>
      </c>
    </row>
    <row r="767" spans="1:4" x14ac:dyDescent="0.25">
      <c r="A767" t="s">
        <v>1606</v>
      </c>
      <c r="B767" t="s">
        <v>359</v>
      </c>
      <c r="C767" t="s">
        <v>13</v>
      </c>
      <c r="D767" t="s">
        <v>20</v>
      </c>
    </row>
    <row r="768" spans="1:4" x14ac:dyDescent="0.25">
      <c r="A768" t="s">
        <v>1607</v>
      </c>
      <c r="B768" t="s">
        <v>54</v>
      </c>
      <c r="C768" t="s">
        <v>13</v>
      </c>
      <c r="D768" t="s">
        <v>20</v>
      </c>
    </row>
    <row r="769" spans="1:4" x14ac:dyDescent="0.25">
      <c r="A769" t="s">
        <v>1608</v>
      </c>
      <c r="B769" t="s">
        <v>256</v>
      </c>
      <c r="C769" t="s">
        <v>13</v>
      </c>
      <c r="D769" t="s">
        <v>20</v>
      </c>
    </row>
    <row r="770" spans="1:4" x14ac:dyDescent="0.25">
      <c r="A770" t="s">
        <v>1609</v>
      </c>
      <c r="B770" t="s">
        <v>1610</v>
      </c>
      <c r="C770" t="s">
        <v>29</v>
      </c>
      <c r="D770" t="s">
        <v>20</v>
      </c>
    </row>
    <row r="771" spans="1:4" x14ac:dyDescent="0.25">
      <c r="A771" t="s">
        <v>1611</v>
      </c>
      <c r="B771" t="s">
        <v>1612</v>
      </c>
      <c r="C771" t="s">
        <v>379</v>
      </c>
      <c r="D771" t="s">
        <v>20</v>
      </c>
    </row>
    <row r="772" spans="1:4" x14ac:dyDescent="0.25">
      <c r="A772" t="s">
        <v>1613</v>
      </c>
      <c r="B772" t="s">
        <v>1614</v>
      </c>
      <c r="C772" t="s">
        <v>40</v>
      </c>
      <c r="D772" t="s">
        <v>20</v>
      </c>
    </row>
    <row r="773" spans="1:4" x14ac:dyDescent="0.25">
      <c r="A773" t="s">
        <v>1615</v>
      </c>
      <c r="B773" t="s">
        <v>1616</v>
      </c>
      <c r="C773" t="s">
        <v>40</v>
      </c>
      <c r="D773" t="s">
        <v>22</v>
      </c>
    </row>
    <row r="774" spans="1:4" x14ac:dyDescent="0.25">
      <c r="A774" t="s">
        <v>1617</v>
      </c>
      <c r="B774" t="s">
        <v>1618</v>
      </c>
      <c r="C774" t="s">
        <v>40</v>
      </c>
      <c r="D774" t="s">
        <v>20</v>
      </c>
    </row>
    <row r="775" spans="1:4" x14ac:dyDescent="0.25">
      <c r="A775" t="s">
        <v>1619</v>
      </c>
      <c r="B775" t="s">
        <v>1620</v>
      </c>
      <c r="C775" t="s">
        <v>200</v>
      </c>
      <c r="D775" t="s">
        <v>20</v>
      </c>
    </row>
    <row r="776" spans="1:4" x14ac:dyDescent="0.25">
      <c r="A776" t="s">
        <v>1621</v>
      </c>
      <c r="B776" t="s">
        <v>325</v>
      </c>
      <c r="C776" t="s">
        <v>200</v>
      </c>
      <c r="D776" t="s">
        <v>20</v>
      </c>
    </row>
    <row r="777" spans="1:4" x14ac:dyDescent="0.25">
      <c r="A777" t="s">
        <v>1622</v>
      </c>
      <c r="B777" t="s">
        <v>1623</v>
      </c>
      <c r="C777" t="s">
        <v>200</v>
      </c>
      <c r="D777" t="s">
        <v>20</v>
      </c>
    </row>
    <row r="778" spans="1:4" x14ac:dyDescent="0.25">
      <c r="A778" t="s">
        <v>1624</v>
      </c>
      <c r="B778" t="s">
        <v>1625</v>
      </c>
      <c r="C778" t="s">
        <v>40</v>
      </c>
      <c r="D778" t="s">
        <v>20</v>
      </c>
    </row>
    <row r="779" spans="1:4" x14ac:dyDescent="0.25">
      <c r="A779" t="s">
        <v>1626</v>
      </c>
      <c r="B779" t="s">
        <v>1627</v>
      </c>
      <c r="C779" t="s">
        <v>40</v>
      </c>
      <c r="D779" t="s">
        <v>20</v>
      </c>
    </row>
    <row r="780" spans="1:4" x14ac:dyDescent="0.25">
      <c r="A780" t="s">
        <v>1628</v>
      </c>
      <c r="B780" t="s">
        <v>1629</v>
      </c>
      <c r="C780" t="s">
        <v>40</v>
      </c>
      <c r="D780" t="s">
        <v>20</v>
      </c>
    </row>
    <row r="781" spans="1:4" x14ac:dyDescent="0.25">
      <c r="A781" t="s">
        <v>1630</v>
      </c>
      <c r="B781" t="s">
        <v>1631</v>
      </c>
      <c r="C781" t="s">
        <v>200</v>
      </c>
      <c r="D781" t="s">
        <v>20</v>
      </c>
    </row>
    <row r="782" spans="1:4" x14ac:dyDescent="0.25">
      <c r="A782" t="s">
        <v>1632</v>
      </c>
      <c r="B782" t="s">
        <v>1633</v>
      </c>
      <c r="C782" t="s">
        <v>19</v>
      </c>
      <c r="D782" t="s">
        <v>22</v>
      </c>
    </row>
    <row r="783" spans="1:4" x14ac:dyDescent="0.25">
      <c r="A783" t="s">
        <v>1634</v>
      </c>
      <c r="B783" t="s">
        <v>1635</v>
      </c>
      <c r="C783" t="s">
        <v>19</v>
      </c>
      <c r="D783" t="s">
        <v>20</v>
      </c>
    </row>
    <row r="784" spans="1:4" x14ac:dyDescent="0.25">
      <c r="A784" t="s">
        <v>1636</v>
      </c>
      <c r="B784" t="s">
        <v>1637</v>
      </c>
      <c r="C784" t="s">
        <v>19</v>
      </c>
      <c r="D784" t="s">
        <v>20</v>
      </c>
    </row>
    <row r="785" spans="1:4" x14ac:dyDescent="0.25">
      <c r="A785" t="s">
        <v>1638</v>
      </c>
      <c r="B785" t="s">
        <v>1639</v>
      </c>
      <c r="C785" t="s">
        <v>19</v>
      </c>
      <c r="D785" t="s">
        <v>20</v>
      </c>
    </row>
    <row r="786" spans="1:4" x14ac:dyDescent="0.25">
      <c r="A786" t="s">
        <v>1640</v>
      </c>
      <c r="B786" t="s">
        <v>1641</v>
      </c>
      <c r="C786" t="s">
        <v>19</v>
      </c>
      <c r="D786" t="s">
        <v>20</v>
      </c>
    </row>
    <row r="787" spans="1:4" x14ac:dyDescent="0.25">
      <c r="A787" t="s">
        <v>1642</v>
      </c>
      <c r="B787" t="s">
        <v>1643</v>
      </c>
      <c r="C787" t="s">
        <v>144</v>
      </c>
      <c r="D787" t="s">
        <v>20</v>
      </c>
    </row>
    <row r="788" spans="1:4" x14ac:dyDescent="0.25">
      <c r="A788" t="s">
        <v>1644</v>
      </c>
      <c r="B788" t="s">
        <v>155</v>
      </c>
      <c r="C788" t="s">
        <v>152</v>
      </c>
      <c r="D788" t="s">
        <v>20</v>
      </c>
    </row>
    <row r="789" spans="1:4" x14ac:dyDescent="0.25">
      <c r="A789" t="s">
        <v>1645</v>
      </c>
      <c r="B789" t="s">
        <v>149</v>
      </c>
      <c r="C789" t="s">
        <v>150</v>
      </c>
      <c r="D789" t="s">
        <v>20</v>
      </c>
    </row>
    <row r="790" spans="1:4" x14ac:dyDescent="0.25">
      <c r="A790" t="s">
        <v>1646</v>
      </c>
      <c r="B790" t="s">
        <v>168</v>
      </c>
      <c r="C790" t="s">
        <v>169</v>
      </c>
      <c r="D790" t="s">
        <v>20</v>
      </c>
    </row>
    <row r="791" spans="1:4" x14ac:dyDescent="0.25">
      <c r="A791" t="s">
        <v>1647</v>
      </c>
      <c r="B791" t="s">
        <v>151</v>
      </c>
      <c r="C791" t="s">
        <v>152</v>
      </c>
      <c r="D791" t="s">
        <v>20</v>
      </c>
    </row>
    <row r="792" spans="1:4" x14ac:dyDescent="0.25">
      <c r="A792" t="s">
        <v>1648</v>
      </c>
      <c r="B792" t="s">
        <v>1649</v>
      </c>
      <c r="C792" t="s">
        <v>24</v>
      </c>
      <c r="D792" t="s">
        <v>20</v>
      </c>
    </row>
    <row r="793" spans="1:4" x14ac:dyDescent="0.25">
      <c r="A793" t="s">
        <v>1650</v>
      </c>
      <c r="B793" t="s">
        <v>1651</v>
      </c>
      <c r="C793" t="s">
        <v>24</v>
      </c>
      <c r="D793" t="s">
        <v>20</v>
      </c>
    </row>
    <row r="794" spans="1:4" x14ac:dyDescent="0.25">
      <c r="A794" t="s">
        <v>1652</v>
      </c>
      <c r="B794" t="s">
        <v>1653</v>
      </c>
      <c r="C794" t="s">
        <v>24</v>
      </c>
      <c r="D794" t="s">
        <v>20</v>
      </c>
    </row>
    <row r="795" spans="1:4" x14ac:dyDescent="0.25">
      <c r="A795" t="s">
        <v>1654</v>
      </c>
      <c r="B795" t="s">
        <v>211</v>
      </c>
      <c r="C795" t="s">
        <v>212</v>
      </c>
      <c r="D795" t="s">
        <v>20</v>
      </c>
    </row>
    <row r="796" spans="1:4" x14ac:dyDescent="0.25">
      <c r="A796" t="s">
        <v>1655</v>
      </c>
      <c r="B796" t="s">
        <v>1656</v>
      </c>
      <c r="C796" t="s">
        <v>43</v>
      </c>
      <c r="D796" t="s">
        <v>20</v>
      </c>
    </row>
    <row r="797" spans="1:4" x14ac:dyDescent="0.25">
      <c r="A797" t="s">
        <v>1657</v>
      </c>
      <c r="B797" t="s">
        <v>207</v>
      </c>
      <c r="C797" t="s">
        <v>43</v>
      </c>
      <c r="D797" t="s">
        <v>20</v>
      </c>
    </row>
    <row r="798" spans="1:4" x14ac:dyDescent="0.25">
      <c r="A798" t="s">
        <v>1658</v>
      </c>
      <c r="B798" t="s">
        <v>1659</v>
      </c>
      <c r="C798" t="s">
        <v>13</v>
      </c>
      <c r="D798" t="s">
        <v>22</v>
      </c>
    </row>
    <row r="799" spans="1:4" x14ac:dyDescent="0.25">
      <c r="A799" t="s">
        <v>1660</v>
      </c>
      <c r="B799" t="s">
        <v>1661</v>
      </c>
      <c r="C799" t="s">
        <v>13</v>
      </c>
      <c r="D799" t="s">
        <v>20</v>
      </c>
    </row>
    <row r="800" spans="1:4" x14ac:dyDescent="0.25">
      <c r="A800" t="s">
        <v>1662</v>
      </c>
      <c r="B800" t="s">
        <v>1663</v>
      </c>
      <c r="C800" t="s">
        <v>42</v>
      </c>
      <c r="D800" t="s">
        <v>20</v>
      </c>
    </row>
    <row r="801" spans="1:4" x14ac:dyDescent="0.25">
      <c r="A801" t="s">
        <v>1664</v>
      </c>
      <c r="B801" t="s">
        <v>1665</v>
      </c>
      <c r="C801" t="s">
        <v>42</v>
      </c>
      <c r="D801" t="s">
        <v>20</v>
      </c>
    </row>
    <row r="802" spans="1:4" x14ac:dyDescent="0.25">
      <c r="A802" t="s">
        <v>1666</v>
      </c>
      <c r="B802" t="s">
        <v>1667</v>
      </c>
      <c r="C802" t="s">
        <v>42</v>
      </c>
      <c r="D802" t="s">
        <v>20</v>
      </c>
    </row>
    <row r="803" spans="1:4" x14ac:dyDescent="0.25">
      <c r="A803" t="s">
        <v>1668</v>
      </c>
      <c r="B803" t="s">
        <v>1669</v>
      </c>
      <c r="C803" t="s">
        <v>42</v>
      </c>
      <c r="D803" t="s">
        <v>20</v>
      </c>
    </row>
    <row r="804" spans="1:4" x14ac:dyDescent="0.25">
      <c r="A804" t="s">
        <v>1670</v>
      </c>
      <c r="B804" t="s">
        <v>1671</v>
      </c>
      <c r="C804" t="s">
        <v>42</v>
      </c>
      <c r="D804" t="s">
        <v>20</v>
      </c>
    </row>
    <row r="805" spans="1:4" x14ac:dyDescent="0.25">
      <c r="A805" t="s">
        <v>1672</v>
      </c>
      <c r="B805" t="s">
        <v>1673</v>
      </c>
      <c r="C805" t="s">
        <v>42</v>
      </c>
      <c r="D805" t="s">
        <v>20</v>
      </c>
    </row>
    <row r="806" spans="1:4" x14ac:dyDescent="0.25">
      <c r="A806" t="s">
        <v>1674</v>
      </c>
      <c r="B806" t="s">
        <v>1675</v>
      </c>
      <c r="C806" t="s">
        <v>42</v>
      </c>
      <c r="D806" t="s">
        <v>20</v>
      </c>
    </row>
    <row r="807" spans="1:4" x14ac:dyDescent="0.25">
      <c r="A807" t="s">
        <v>1676</v>
      </c>
      <c r="B807" t="s">
        <v>1677</v>
      </c>
      <c r="C807" t="s">
        <v>42</v>
      </c>
      <c r="D807" t="s">
        <v>20</v>
      </c>
    </row>
    <row r="808" spans="1:4" x14ac:dyDescent="0.25">
      <c r="A808" t="s">
        <v>1678</v>
      </c>
      <c r="B808" t="s">
        <v>76</v>
      </c>
      <c r="C808" t="s">
        <v>13</v>
      </c>
      <c r="D808" t="s">
        <v>20</v>
      </c>
    </row>
    <row r="809" spans="1:4" x14ac:dyDescent="0.25">
      <c r="A809" t="s">
        <v>1679</v>
      </c>
      <c r="B809" t="s">
        <v>77</v>
      </c>
      <c r="C809" t="s">
        <v>13</v>
      </c>
      <c r="D809" t="s">
        <v>20</v>
      </c>
    </row>
    <row r="810" spans="1:4" x14ac:dyDescent="0.25">
      <c r="A810" t="s">
        <v>1680</v>
      </c>
      <c r="B810" t="s">
        <v>226</v>
      </c>
      <c r="C810" t="s">
        <v>13</v>
      </c>
      <c r="D810" t="s">
        <v>20</v>
      </c>
    </row>
    <row r="811" spans="1:4" x14ac:dyDescent="0.25">
      <c r="A811" t="s">
        <v>1681</v>
      </c>
      <c r="B811" t="s">
        <v>1682</v>
      </c>
      <c r="C811" t="s">
        <v>13</v>
      </c>
      <c r="D811" t="s">
        <v>20</v>
      </c>
    </row>
    <row r="812" spans="1:4" x14ac:dyDescent="0.25">
      <c r="A812" t="s">
        <v>1683</v>
      </c>
      <c r="B812" t="s">
        <v>1684</v>
      </c>
      <c r="C812" t="s">
        <v>13</v>
      </c>
      <c r="D812" t="s">
        <v>20</v>
      </c>
    </row>
    <row r="813" spans="1:4" x14ac:dyDescent="0.25">
      <c r="A813" t="s">
        <v>1685</v>
      </c>
      <c r="B813" t="s">
        <v>1686</v>
      </c>
      <c r="C813" t="s">
        <v>13</v>
      </c>
      <c r="D813" t="s">
        <v>20</v>
      </c>
    </row>
    <row r="814" spans="1:4" x14ac:dyDescent="0.25">
      <c r="A814" t="s">
        <v>1687</v>
      </c>
      <c r="B814" t="s">
        <v>243</v>
      </c>
      <c r="C814" t="s">
        <v>13</v>
      </c>
      <c r="D814" t="s">
        <v>20</v>
      </c>
    </row>
    <row r="815" spans="1:4" x14ac:dyDescent="0.25">
      <c r="A815" t="s">
        <v>1688</v>
      </c>
      <c r="B815" t="s">
        <v>270</v>
      </c>
      <c r="C815" t="s">
        <v>12</v>
      </c>
      <c r="D815" t="s">
        <v>20</v>
      </c>
    </row>
    <row r="816" spans="1:4" x14ac:dyDescent="0.25">
      <c r="A816" t="s">
        <v>1689</v>
      </c>
      <c r="B816" t="s">
        <v>259</v>
      </c>
      <c r="C816" t="s">
        <v>12</v>
      </c>
      <c r="D816" t="s">
        <v>20</v>
      </c>
    </row>
    <row r="817" spans="1:4" x14ac:dyDescent="0.25">
      <c r="A817" t="s">
        <v>1690</v>
      </c>
      <c r="B817" t="s">
        <v>1691</v>
      </c>
      <c r="C817" t="s">
        <v>12</v>
      </c>
      <c r="D817" t="s">
        <v>20</v>
      </c>
    </row>
    <row r="818" spans="1:4" x14ac:dyDescent="0.25">
      <c r="A818" t="s">
        <v>1692</v>
      </c>
      <c r="B818" t="s">
        <v>224</v>
      </c>
      <c r="C818" t="s">
        <v>12</v>
      </c>
      <c r="D818" t="s">
        <v>20</v>
      </c>
    </row>
    <row r="819" spans="1:4" x14ac:dyDescent="0.25">
      <c r="A819" t="s">
        <v>1693</v>
      </c>
      <c r="B819" t="s">
        <v>1694</v>
      </c>
      <c r="C819" t="s">
        <v>12</v>
      </c>
      <c r="D819" t="s">
        <v>20</v>
      </c>
    </row>
    <row r="820" spans="1:4" x14ac:dyDescent="0.25">
      <c r="A820" t="s">
        <v>6</v>
      </c>
      <c r="B820" t="s">
        <v>9</v>
      </c>
      <c r="C820" t="s">
        <v>12</v>
      </c>
      <c r="D820" t="s">
        <v>20</v>
      </c>
    </row>
    <row r="821" spans="1:4" x14ac:dyDescent="0.25">
      <c r="A821" t="s">
        <v>1695</v>
      </c>
      <c r="B821" t="s">
        <v>1696</v>
      </c>
      <c r="C821" t="s">
        <v>13</v>
      </c>
      <c r="D821" t="s">
        <v>20</v>
      </c>
    </row>
    <row r="822" spans="1:4" x14ac:dyDescent="0.25">
      <c r="A822" t="s">
        <v>1697</v>
      </c>
      <c r="B822" t="s">
        <v>1698</v>
      </c>
      <c r="C822" t="s">
        <v>13</v>
      </c>
      <c r="D822" t="s">
        <v>20</v>
      </c>
    </row>
    <row r="823" spans="1:4" x14ac:dyDescent="0.25">
      <c r="A823" t="s">
        <v>1699</v>
      </c>
      <c r="B823" t="s">
        <v>1700</v>
      </c>
      <c r="C823" t="s">
        <v>13</v>
      </c>
      <c r="D823" t="s">
        <v>20</v>
      </c>
    </row>
    <row r="824" spans="1:4" x14ac:dyDescent="0.25">
      <c r="A824" t="s">
        <v>1701</v>
      </c>
      <c r="B824" t="s">
        <v>388</v>
      </c>
      <c r="C824" t="s">
        <v>13</v>
      </c>
      <c r="D824" t="s">
        <v>20</v>
      </c>
    </row>
    <row r="825" spans="1:4" x14ac:dyDescent="0.25">
      <c r="A825" t="s">
        <v>1702</v>
      </c>
      <c r="B825" t="s">
        <v>378</v>
      </c>
      <c r="C825" t="s">
        <v>13</v>
      </c>
      <c r="D825" t="s">
        <v>20</v>
      </c>
    </row>
    <row r="826" spans="1:4" x14ac:dyDescent="0.25">
      <c r="A826" t="s">
        <v>1703</v>
      </c>
      <c r="B826" t="s">
        <v>105</v>
      </c>
      <c r="C826" t="s">
        <v>106</v>
      </c>
      <c r="D826" t="s">
        <v>20</v>
      </c>
    </row>
    <row r="827" spans="1:4" x14ac:dyDescent="0.25">
      <c r="A827" t="s">
        <v>1704</v>
      </c>
      <c r="B827" t="s">
        <v>89</v>
      </c>
      <c r="C827" t="s">
        <v>58</v>
      </c>
      <c r="D827" t="s">
        <v>20</v>
      </c>
    </row>
    <row r="828" spans="1:4" x14ac:dyDescent="0.25">
      <c r="A828" t="s">
        <v>1705</v>
      </c>
      <c r="B828" t="s">
        <v>88</v>
      </c>
      <c r="C828" t="s">
        <v>58</v>
      </c>
      <c r="D828" t="s">
        <v>20</v>
      </c>
    </row>
    <row r="829" spans="1:4" x14ac:dyDescent="0.25">
      <c r="A829" t="s">
        <v>1706</v>
      </c>
      <c r="B829" t="s">
        <v>1707</v>
      </c>
      <c r="C829" t="s">
        <v>26</v>
      </c>
      <c r="D829" t="s">
        <v>22</v>
      </c>
    </row>
    <row r="830" spans="1:4" x14ac:dyDescent="0.25">
      <c r="A830" t="s">
        <v>1708</v>
      </c>
      <c r="B830" t="s">
        <v>1707</v>
      </c>
      <c r="C830" t="s">
        <v>26</v>
      </c>
      <c r="D830" t="s">
        <v>20</v>
      </c>
    </row>
    <row r="831" spans="1:4" x14ac:dyDescent="0.25">
      <c r="A831" t="s">
        <v>1709</v>
      </c>
      <c r="B831" t="s">
        <v>39</v>
      </c>
      <c r="C831" t="s">
        <v>28</v>
      </c>
      <c r="D831" t="s">
        <v>20</v>
      </c>
    </row>
    <row r="832" spans="1:4" x14ac:dyDescent="0.25">
      <c r="A832" t="s">
        <v>1710</v>
      </c>
      <c r="B832" t="s">
        <v>27</v>
      </c>
      <c r="C832" t="s">
        <v>28</v>
      </c>
      <c r="D832" t="s">
        <v>20</v>
      </c>
    </row>
    <row r="833" spans="1:4" x14ac:dyDescent="0.25">
      <c r="A833" t="s">
        <v>1711</v>
      </c>
      <c r="B833" t="s">
        <v>1712</v>
      </c>
      <c r="C833" t="s">
        <v>147</v>
      </c>
      <c r="D833" t="s">
        <v>20</v>
      </c>
    </row>
    <row r="834" spans="1:4" x14ac:dyDescent="0.25">
      <c r="A834" t="s">
        <v>1713</v>
      </c>
      <c r="B834" t="s">
        <v>1714</v>
      </c>
      <c r="C834" t="s">
        <v>26</v>
      </c>
      <c r="D834" t="s">
        <v>20</v>
      </c>
    </row>
    <row r="835" spans="1:4" x14ac:dyDescent="0.25">
      <c r="A835" t="s">
        <v>1715</v>
      </c>
      <c r="B835" t="s">
        <v>1716</v>
      </c>
      <c r="C835" t="s">
        <v>12</v>
      </c>
      <c r="D835" t="s">
        <v>20</v>
      </c>
    </row>
    <row r="836" spans="1:4" x14ac:dyDescent="0.25">
      <c r="A836" t="s">
        <v>1717</v>
      </c>
      <c r="B836" t="s">
        <v>1718</v>
      </c>
      <c r="C836" t="s">
        <v>12</v>
      </c>
      <c r="D836" t="s">
        <v>20</v>
      </c>
    </row>
    <row r="837" spans="1:4" x14ac:dyDescent="0.25">
      <c r="A837" t="s">
        <v>1719</v>
      </c>
      <c r="B837" t="s">
        <v>1720</v>
      </c>
      <c r="C837" t="s">
        <v>12</v>
      </c>
      <c r="D837" t="s">
        <v>20</v>
      </c>
    </row>
    <row r="838" spans="1:4" x14ac:dyDescent="0.25">
      <c r="A838" t="s">
        <v>1721</v>
      </c>
      <c r="B838" t="s">
        <v>1722</v>
      </c>
      <c r="C838" t="s">
        <v>12</v>
      </c>
      <c r="D838" t="s">
        <v>20</v>
      </c>
    </row>
    <row r="839" spans="1:4" x14ac:dyDescent="0.25">
      <c r="A839" t="s">
        <v>1723</v>
      </c>
      <c r="B839" t="s">
        <v>1724</v>
      </c>
      <c r="C839" t="s">
        <v>12</v>
      </c>
      <c r="D839" t="s">
        <v>20</v>
      </c>
    </row>
    <row r="840" spans="1:4" x14ac:dyDescent="0.25">
      <c r="A840" t="s">
        <v>1725</v>
      </c>
      <c r="B840" t="s">
        <v>1726</v>
      </c>
      <c r="C840" t="s">
        <v>12</v>
      </c>
      <c r="D840" t="s">
        <v>20</v>
      </c>
    </row>
    <row r="841" spans="1:4" x14ac:dyDescent="0.25">
      <c r="A841" t="s">
        <v>1727</v>
      </c>
      <c r="B841" t="s">
        <v>1728</v>
      </c>
      <c r="C841" t="s">
        <v>12</v>
      </c>
      <c r="D841" t="s">
        <v>20</v>
      </c>
    </row>
    <row r="842" spans="1:4" x14ac:dyDescent="0.25">
      <c r="A842" t="s">
        <v>1729</v>
      </c>
      <c r="B842" t="s">
        <v>377</v>
      </c>
      <c r="C842" t="s">
        <v>12</v>
      </c>
      <c r="D842" t="s">
        <v>20</v>
      </c>
    </row>
    <row r="843" spans="1:4" x14ac:dyDescent="0.25">
      <c r="A843" t="s">
        <v>1730</v>
      </c>
      <c r="B843" t="s">
        <v>1731</v>
      </c>
      <c r="C843" t="s">
        <v>12</v>
      </c>
      <c r="D843" t="s">
        <v>20</v>
      </c>
    </row>
    <row r="844" spans="1:4" x14ac:dyDescent="0.25">
      <c r="A844" t="s">
        <v>1732</v>
      </c>
      <c r="B844" t="s">
        <v>1733</v>
      </c>
      <c r="C844" t="s">
        <v>12</v>
      </c>
      <c r="D844" t="s">
        <v>20</v>
      </c>
    </row>
    <row r="845" spans="1:4" x14ac:dyDescent="0.25">
      <c r="A845" t="s">
        <v>1734</v>
      </c>
      <c r="B845" t="s">
        <v>1735</v>
      </c>
      <c r="C845" t="s">
        <v>12</v>
      </c>
      <c r="D845" t="s">
        <v>20</v>
      </c>
    </row>
    <row r="846" spans="1:4" x14ac:dyDescent="0.25">
      <c r="A846" t="s">
        <v>1736</v>
      </c>
      <c r="B846" t="s">
        <v>1737</v>
      </c>
      <c r="C846" t="s">
        <v>12</v>
      </c>
      <c r="D846" t="s">
        <v>20</v>
      </c>
    </row>
    <row r="847" spans="1:4" x14ac:dyDescent="0.25">
      <c r="A847" t="s">
        <v>1738</v>
      </c>
      <c r="B847" t="s">
        <v>376</v>
      </c>
      <c r="C847" t="s">
        <v>12</v>
      </c>
      <c r="D847" t="s">
        <v>20</v>
      </c>
    </row>
    <row r="848" spans="1:4" x14ac:dyDescent="0.25">
      <c r="A848" t="s">
        <v>1739</v>
      </c>
      <c r="B848" t="s">
        <v>1740</v>
      </c>
      <c r="C848" t="s">
        <v>1741</v>
      </c>
      <c r="D848" t="s">
        <v>20</v>
      </c>
    </row>
    <row r="849" spans="1:4" x14ac:dyDescent="0.25">
      <c r="A849" t="s">
        <v>1742</v>
      </c>
      <c r="B849" t="s">
        <v>1743</v>
      </c>
      <c r="C849" t="s">
        <v>1741</v>
      </c>
      <c r="D849" t="s">
        <v>20</v>
      </c>
    </row>
    <row r="850" spans="1:4" x14ac:dyDescent="0.25">
      <c r="A850" t="s">
        <v>1744</v>
      </c>
      <c r="B850" t="s">
        <v>1745</v>
      </c>
      <c r="C850" t="s">
        <v>1741</v>
      </c>
      <c r="D850" t="s">
        <v>20</v>
      </c>
    </row>
    <row r="851" spans="1:4" x14ac:dyDescent="0.25">
      <c r="A851" t="s">
        <v>1746</v>
      </c>
      <c r="B851" t="s">
        <v>1747</v>
      </c>
      <c r="C851" t="s">
        <v>12</v>
      </c>
      <c r="D851" t="s">
        <v>20</v>
      </c>
    </row>
    <row r="852" spans="1:4" x14ac:dyDescent="0.25">
      <c r="A852" t="s">
        <v>1748</v>
      </c>
      <c r="B852" t="s">
        <v>1749</v>
      </c>
      <c r="C852" t="s">
        <v>12</v>
      </c>
      <c r="D852" t="s">
        <v>22</v>
      </c>
    </row>
    <row r="853" spans="1:4" x14ac:dyDescent="0.25">
      <c r="A853" t="s">
        <v>1750</v>
      </c>
      <c r="B853" t="s">
        <v>1751</v>
      </c>
      <c r="C853" t="s">
        <v>12</v>
      </c>
      <c r="D853" t="s">
        <v>20</v>
      </c>
    </row>
    <row r="854" spans="1:4" x14ac:dyDescent="0.25">
      <c r="A854" t="s">
        <v>1752</v>
      </c>
      <c r="B854" t="s">
        <v>1753</v>
      </c>
      <c r="C854" t="s">
        <v>12</v>
      </c>
      <c r="D854" t="s">
        <v>20</v>
      </c>
    </row>
    <row r="855" spans="1:4" x14ac:dyDescent="0.25">
      <c r="A855" t="s">
        <v>1754</v>
      </c>
      <c r="B855" t="s">
        <v>1755</v>
      </c>
      <c r="C855" t="s">
        <v>12</v>
      </c>
      <c r="D855" t="s">
        <v>20</v>
      </c>
    </row>
    <row r="856" spans="1:4" x14ac:dyDescent="0.25">
      <c r="A856" t="s">
        <v>1756</v>
      </c>
      <c r="B856" t="s">
        <v>1757</v>
      </c>
      <c r="C856" t="s">
        <v>12</v>
      </c>
      <c r="D856" t="s">
        <v>22</v>
      </c>
    </row>
    <row r="857" spans="1:4" x14ac:dyDescent="0.25">
      <c r="A857" t="s">
        <v>1758</v>
      </c>
      <c r="B857" t="s">
        <v>1759</v>
      </c>
      <c r="C857" t="s">
        <v>12</v>
      </c>
      <c r="D857" t="s">
        <v>20</v>
      </c>
    </row>
    <row r="858" spans="1:4" x14ac:dyDescent="0.25">
      <c r="A858" t="s">
        <v>1760</v>
      </c>
      <c r="B858" t="s">
        <v>136</v>
      </c>
      <c r="C858" t="s">
        <v>12</v>
      </c>
      <c r="D858" t="s">
        <v>20</v>
      </c>
    </row>
    <row r="859" spans="1:4" x14ac:dyDescent="0.25">
      <c r="A859" t="s">
        <v>1761</v>
      </c>
      <c r="B859" t="s">
        <v>1762</v>
      </c>
      <c r="C859" t="s">
        <v>13</v>
      </c>
      <c r="D859" t="s">
        <v>20</v>
      </c>
    </row>
    <row r="860" spans="1:4" x14ac:dyDescent="0.25">
      <c r="A860" t="s">
        <v>1763</v>
      </c>
      <c r="B860" t="s">
        <v>1764</v>
      </c>
      <c r="C860" t="s">
        <v>13</v>
      </c>
      <c r="D860" t="s">
        <v>20</v>
      </c>
    </row>
  </sheetData>
  <sheetProtection password="840C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sankcny_mechanizmus</vt:lpstr>
      <vt:lpstr>Export</vt:lpstr>
      <vt:lpstr>sankcny_mechanizmus!Oblasť_tlače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Jendrišák</dc:creator>
  <cp:lastModifiedBy>GG</cp:lastModifiedBy>
  <cp:lastPrinted>2018-04-26T07:58:22Z</cp:lastPrinted>
  <dcterms:created xsi:type="dcterms:W3CDTF">2018-04-12T08:29:51Z</dcterms:created>
  <dcterms:modified xsi:type="dcterms:W3CDTF">2018-12-11T08:26:32Z</dcterms:modified>
</cp:coreProperties>
</file>