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67.Výzva-OPKZP-PO2-SC211-2020-67_Informačné programy zmeny klímy\Usmernenie_1\bez SZ\word\"/>
    </mc:Choice>
  </mc:AlternateContent>
  <bookViews>
    <workbookView xWindow="0" yWindow="0" windowWidth="25200" windowHeight="11988"/>
  </bookViews>
  <sheets>
    <sheet name="Podrobný rozpočet projektu" sheetId="5" r:id="rId1"/>
    <sheet name="Prieskum trhu" sheetId="12" r:id="rId2"/>
    <sheet name="Value for Money " sheetId="11" r:id="rId3"/>
  </sheets>
  <definedNames>
    <definedName name="_ftn1" localSheetId="2">'Value for Money '!#REF!</definedName>
    <definedName name="_ftn2" localSheetId="2">'Value for Money '!#REF!</definedName>
    <definedName name="DPH" localSheetId="2">'Value for Money '!#REF!</definedName>
    <definedName name="DPH">'Podrobný rozpočet projektu'!$K$4:$K$5</definedName>
    <definedName name="ghghjgh" localSheetId="2">#REF!</definedName>
    <definedName name="ghghjgh">#REF!</definedName>
    <definedName name="hjkz">#REF!</definedName>
    <definedName name="_xlnm.Print_Area" localSheetId="0">'Podrobný rozpočet projektu'!$A$1:$J$70</definedName>
    <definedName name="_xlnm.Print_Area" localSheetId="2">'Value for Money '!$A$1:$F$34</definedName>
    <definedName name="Rozpočet">#REF!</definedName>
    <definedName name="sadzba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" i="5" l="1"/>
  <c r="G55" i="5" s="1"/>
  <c r="G36" i="5"/>
  <c r="G35" i="5"/>
  <c r="G34" i="5"/>
  <c r="G33" i="5"/>
  <c r="G32" i="5"/>
  <c r="G31" i="5"/>
  <c r="G37" i="5" s="1"/>
  <c r="G25" i="5"/>
  <c r="G24" i="5"/>
  <c r="G23" i="5"/>
  <c r="G22" i="5"/>
  <c r="G21" i="5"/>
  <c r="G20" i="5"/>
  <c r="G26" i="5" s="1"/>
  <c r="F54" i="5"/>
  <c r="F55" i="5" s="1"/>
  <c r="D96" i="12" l="1"/>
  <c r="D95" i="12"/>
  <c r="D94" i="12"/>
  <c r="D93" i="12"/>
  <c r="D43" i="12"/>
  <c r="D42" i="12"/>
  <c r="D41" i="12"/>
  <c r="D40" i="12"/>
  <c r="F47" i="5" l="1"/>
  <c r="G47" i="5" s="1"/>
  <c r="F46" i="5"/>
  <c r="G46" i="5" s="1"/>
  <c r="F45" i="5"/>
  <c r="G45" i="5" s="1"/>
  <c r="F44" i="5"/>
  <c r="G44" i="5" s="1"/>
  <c r="F43" i="5"/>
  <c r="G43" i="5" s="1"/>
  <c r="F42" i="5"/>
  <c r="F48" i="5" l="1"/>
  <c r="G42" i="5"/>
  <c r="G48" i="5" s="1"/>
  <c r="G49" i="5" s="1"/>
  <c r="G56" i="5" s="1"/>
  <c r="F36" i="5"/>
  <c r="F35" i="5"/>
  <c r="F34" i="5"/>
  <c r="F33" i="5"/>
  <c r="F32" i="5"/>
  <c r="F31" i="5"/>
  <c r="F37" i="5" s="1"/>
  <c r="F25" i="5" l="1"/>
  <c r="F24" i="5"/>
  <c r="F23" i="5"/>
  <c r="F22" i="5"/>
  <c r="F21" i="5"/>
  <c r="F20" i="5"/>
  <c r="F26" i="5" l="1"/>
  <c r="F49" i="5" s="1"/>
  <c r="F56" i="5" s="1"/>
  <c r="C25" i="11"/>
  <c r="C27" i="11" s="1"/>
  <c r="H25" i="11" l="1"/>
  <c r="I26" i="11" l="1"/>
  <c r="I25" i="11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je zákazka rozdelená na časti, žiadateľ predkladá len jeden záznam z vyhodnotenia prieskumu trhu.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0" shapeId="0">
      <text>
        <r>
          <rPr>
            <sz val="9"/>
            <color rgb="FF000000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0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rgb="FFFF0000"/>
            <rFont val="Segoe UI"/>
            <family val="2"/>
            <charset val="1"/>
          </rPr>
          <t xml:space="preserve">
</t>
        </r>
      </text>
    </comment>
    <comment ref="C19" authorId="0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0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2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je zákazka rozdelená na časti, žiadateľ predkladá len jeden záznam z vyhodnotenia prieskumu trhu.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8" authorId="0" shapeId="0">
      <text>
        <r>
          <rPr>
            <sz val="9"/>
            <color rgb="FF000000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69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2" authorId="0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rgb="FFFF0000"/>
            <rFont val="Segoe UI"/>
            <family val="2"/>
            <charset val="1"/>
          </rPr>
          <t xml:space="preserve">
</t>
        </r>
      </text>
    </comment>
    <comment ref="C72" authorId="0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2" authorId="0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6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0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4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8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1" authorId="0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<sst xmlns="http://schemas.openxmlformats.org/spreadsheetml/2006/main" count="240" uniqueCount="137">
  <si>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</si>
  <si>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</si>
  <si>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</si>
  <si>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</si>
  <si>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</si>
  <si>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</si>
  <si>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 xml:space="preserve">Spôsob stanovenia výšky výdavku </t>
  </si>
  <si>
    <t>Vecný popis výdavku</t>
  </si>
  <si>
    <t>oprávnený výdavok</t>
  </si>
  <si>
    <t>Skupina výdavkov</t>
  </si>
  <si>
    <t>Spôsob stanovenia výšky výdavku</t>
  </si>
  <si>
    <t>Zdôvodnenie nevyhnutnosti výdavku</t>
  </si>
  <si>
    <t>áno</t>
  </si>
  <si>
    <t>nie</t>
  </si>
  <si>
    <t>Podporné aktivity projektu</t>
  </si>
  <si>
    <t>%</t>
  </si>
  <si>
    <t>Nepriame výdavky deklarované na základe paušálnej sadzby</t>
  </si>
  <si>
    <t>902 - Paušálna sadzba na nepriame výdavky určené na základe výdavkov na zamestnancov (nariadenie 1303/2013, čl. 68 písm. b)</t>
  </si>
  <si>
    <t>Žiadateľ je zdaniteľná osoba v rozsahu projektu:</t>
  </si>
  <si>
    <t>Inštrukcie k vyplneniu Podrobného rozpočtu projektu</t>
  </si>
  <si>
    <t>518 - Ostatné služby</t>
  </si>
  <si>
    <t>Príspevok projektu k špecifickému cieľu OP KŽP - princíp Value for Money</t>
  </si>
  <si>
    <t>Predmet projektu</t>
  </si>
  <si>
    <t>Merateľný ukazovateľ</t>
  </si>
  <si>
    <t>nízka</t>
  </si>
  <si>
    <t>stredná</t>
  </si>
  <si>
    <t>vysoká</t>
  </si>
  <si>
    <t>Názov aktivity projektu:</t>
  </si>
  <si>
    <t>Názov predmetu zákazky</t>
  </si>
  <si>
    <t>Opis predmetu zákazky + parametre</t>
  </si>
  <si>
    <t>Sumarizačná tabuľka prieskum trhu</t>
  </si>
  <si>
    <t>Cenová ponuka č.</t>
  </si>
  <si>
    <t>Cena bez DPH</t>
  </si>
  <si>
    <t>Poznámka</t>
  </si>
  <si>
    <t>...</t>
  </si>
  <si>
    <t>Vyhodnotenie prieskum trhu</t>
  </si>
  <si>
    <t>Názov zákazky resp.  časti zákazky (samostatného funkčnéo celku)</t>
  </si>
  <si>
    <t>1.</t>
  </si>
  <si>
    <t>2.</t>
  </si>
  <si>
    <t>3.</t>
  </si>
  <si>
    <t>V......................................dňa.....................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</si>
  <si>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</si>
  <si>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521 - Mzdové výdavky</t>
  </si>
  <si>
    <t>Podrobný rozpočet projektu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</si>
  <si>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</si>
  <si>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</si>
  <si>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</si>
  <si>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Záznam žiadateľa z vyhodnotenia prieskumu trhu č. 1</t>
  </si>
  <si>
    <t>Názov časti zákazky 
(samostatného funkčnéo celku)
v zmysle Opisu predmetu zákazky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</si>
  <si>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</si>
  <si>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</si>
  <si>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</si>
  <si>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</si>
  <si>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</si>
  <si>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</si>
  <si>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</si>
  <si>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</si>
  <si>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</si>
  <si>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</si>
  <si>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štatutárny orgán žiadateľa</t>
  </si>
  <si>
    <t>Názov zákazky resp.  časti zákazky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</si>
  <si>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</si>
  <si>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</si>
  <si>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Záznam žiadateľa z vyhodnotenia prieskumu trhu č. n</t>
  </si>
  <si>
    <t>Jednotková cena bez DPH/celková cena práce
(EUR)</t>
  </si>
  <si>
    <r>
      <t xml:space="preserve">S P O L U za projekt </t>
    </r>
    <r>
      <rPr>
        <i/>
        <sz val="14"/>
        <rFont val="Arial Narrow"/>
        <family val="2"/>
        <charset val="238"/>
      </rPr>
      <t>(celkové oprávnené výdavky projektu)</t>
    </r>
  </si>
  <si>
    <t>Prieskum trhu</t>
  </si>
  <si>
    <t>Iný spôsob</t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</si>
  <si>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</si>
  <si>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t>Pracovná zmluva, resp. mzda za rovnakú/porovnateľnú prácu, pri rešpektovaní stanoveného finančného limitu</t>
  </si>
  <si>
    <t>Dohoda o práci vykonávanej mimo pracovného pomeru, resp. odmena za rovnakú/porovnateľnú prácu, pri rešpektovaní stanoveného finančného limitu</t>
  </si>
  <si>
    <t>bez DPH
(EUR)</t>
  </si>
  <si>
    <t>s DPH
(EUR)</t>
  </si>
  <si>
    <t>013 - Softvér</t>
  </si>
  <si>
    <t>021 - Stavby</t>
  </si>
  <si>
    <t>022 - Samostatné hnuteľné veci a súbory hnuteľných vecí</t>
  </si>
  <si>
    <t>112 - Zásoby</t>
  </si>
  <si>
    <r>
      <t xml:space="preserve">SPOLU Podporné aktivity projektu </t>
    </r>
    <r>
      <rPr>
        <i/>
        <sz val="13"/>
        <rFont val="Arial Narrow"/>
        <family val="2"/>
        <charset val="238"/>
      </rPr>
      <t>(celkové oprávnené nepriame výdavky projektu)</t>
    </r>
  </si>
  <si>
    <t>Jednotková cena bez DPH
(EUR)</t>
  </si>
  <si>
    <t xml:space="preserve">Oprávnený výdavok, ak žiadateľ </t>
  </si>
  <si>
    <t>je zdaniteľnou osobou
(EUR)</t>
  </si>
  <si>
    <t>nie je zdaniteľnou osobou
(EUR)</t>
  </si>
  <si>
    <t>Stavebný rozpočet/rozpočet vypracovaný oprávnenou osobou, pri rešpektovaní stanoveného percentuálneho limitu</t>
  </si>
  <si>
    <t>Prieskum trhu, pri rešpektovaní stanoveného finančného limitu</t>
  </si>
  <si>
    <t>Prieskum trhu, pri rešpektovaní stanoveného percentuálneho limitu</t>
  </si>
  <si>
    <t>Paušálna sadzba na nepriame výdavky vo výške 15 % oprávnených priamych výdavkov na zamestnancov</t>
  </si>
  <si>
    <t>Použitím stanoveného finančného limitu</t>
  </si>
  <si>
    <t>Pečiatka a podpis štatutárneho orgánu žiadateľa</t>
  </si>
  <si>
    <t>V ............................................ dňa ...........................</t>
  </si>
  <si>
    <t>Vypočítaná hodnota Value for Money (EUR/osoba)</t>
  </si>
  <si>
    <r>
      <t>Cieľová hodnota merateľného ukazovateľa projektu (počet osôb)
"</t>
    </r>
    <r>
      <rPr>
        <b/>
        <sz val="12"/>
        <rFont val="Arial"/>
        <family val="2"/>
        <charset val="238"/>
      </rPr>
      <t>Počet osôb zapojených do informačných aktivít</t>
    </r>
    <r>
      <rPr>
        <sz val="12"/>
        <rFont val="Arial"/>
        <family val="2"/>
        <charset val="238"/>
      </rPr>
      <t>"</t>
    </r>
  </si>
  <si>
    <t>Výpočet hodnoty Value for Money</t>
  </si>
  <si>
    <t xml:space="preserve">Počet osôb zapojených do informačných aktivít </t>
  </si>
  <si>
    <t>Limitné hodnoty
(EUR/osoba)</t>
  </si>
  <si>
    <t>Počet bodov 
v odbornom hodnotení 
za kritérium 1.2</t>
  </si>
  <si>
    <t>Miera príspevku projektu 
k špecifickému cieľu</t>
  </si>
  <si>
    <t>Stavebný rozpočet/rozpočet vypracovaný oprávnenou osobou</t>
  </si>
  <si>
    <t>Oprávnený výdavok</t>
  </si>
  <si>
    <t>Oprávnený výdavok bez/s DPH (EUR)</t>
  </si>
  <si>
    <t>027 - Pozemky</t>
  </si>
  <si>
    <t>Jednotková cena bez DPH (EUR)
Jednotková cena bez DPH/celková cena práce (EUR)</t>
  </si>
  <si>
    <t>Znalecký posudok, pri rešpektovaní stanoveného percentuálneho limitu</t>
  </si>
  <si>
    <t>Kúpna zmluva na kúpu nehnuteľnosti, resp. zmluva o budúcej kúpnej zmluve a znalecký posudok, pri rešpektovaní stanoveného percentuálneho limitu</t>
  </si>
  <si>
    <t>Podaktivita 1 - Zriadenie environmentálneho centra</t>
  </si>
  <si>
    <t>Hlavná aktivita projektu</t>
  </si>
  <si>
    <t>Odborný a projektový personál projektu</t>
  </si>
  <si>
    <t>SPOLU Odborný a projektový personál projektu</t>
  </si>
  <si>
    <t>SPOLU Podaktivita 1 - Zriadenie environmentálneho centra</t>
  </si>
  <si>
    <t>Podaktivita 2 - Informačné aktivity</t>
  </si>
  <si>
    <t>SPOLU Podaktivita 2 - Informačné aktivity</t>
  </si>
  <si>
    <r>
      <t xml:space="preserve">SPOLU Hlavná aktivita projektu </t>
    </r>
    <r>
      <rPr>
        <i/>
        <sz val="13"/>
        <rFont val="Arial Narrow"/>
        <family val="2"/>
        <charset val="238"/>
      </rPr>
      <t>(celkové oprávnené priame výdavky projektu)</t>
    </r>
  </si>
  <si>
    <t>Žiadateľ uvedie počet jednotiek pre všetky oprávnené výdavky hlavnej aktivity projektu (HAP).</t>
  </si>
  <si>
    <t>Informačné aktivity v oblasti adaptácie na zmenu klímy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</si>
  <si>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hlavnú aktivitu projektu v sume vyjadrenej bez DPH a deklarovanej cieľovej hodnoty ukazovateľa projektu "Počet osôb zapojených do informačných aktivít" (počet).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</si>
  <si>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r>
      <t>RO posudzuje v procese odborného hodnotenia ŽoNFP (hodnotiace kritérium 1.2) príspevok projektu k príslušnému špecifickému cieľu 2.1.1. OP KŽP na základe princípu Value for Money. Uvedené znamená, že RO posudzuje kvantifikovanú mieru príspevku projektu k príslušnému špecifickému cieľu OP KŽP vyjadrenú na základe princípu Value for Money ako pomer celkových oprávnených výdavkov na hlavnú aktivitu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Počet osôb zapojených do informačných aktivít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</si>
  <si>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Celkové oprávnené výdavky na hlavnú aktivitu bez DPH (EUR)</t>
  </si>
  <si>
    <t>viac ako 600</t>
  </si>
  <si>
    <t>400 - 600</t>
  </si>
  <si>
    <t>menej ako 400</t>
  </si>
  <si>
    <t>Príloha č. 4 ŽoNFP - Podporná dokumentácia k oprávnenosti výdavkov</t>
  </si>
  <si>
    <t>Príloha č. 4 ŽoNFP -  Podporná dokumentácia k oprávnenosti výdavkov</t>
  </si>
  <si>
    <t>Z roletového menu vyberte príslušnú skupinu oprávnených výdavkov v súlade s prílohou č. 4 výzvy - Osobitné podmienky oprávnenosti výdavkov.
Ak výsledkom jedného prieskumu trhu (napr. zákazka je rozdelená na časti) sú dve položky, z ktorých jedna je klasifikovaná napr. ako majetok a druhá je klasifikovaná ako zásoby, žiadateľ takéto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</si>
  <si>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r>
      <t xml:space="preserve">DPH je oprávneným výdavkom v prípade, ak žiadateľ označil v bunke B14, že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DPH", príp. "Jednotková cena bez DPH/celková cena práce").
V prípade výdavkov, na ktoré sa neaplikuje DPH (mzdové výdavky) je hodnota v stĺpci G rovnaká ako hodnota v stĺpci F (výpočet sa vykonáva automaticky). Ostatné výdavky sa navyšujú o hodnotu DPH automaticky.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G19 = F19).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 ako v stĺpci F.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</si>
  <si>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, a to najmä v prípadoch, ak:
- sa na príslušný výdavok vzťahuje napr. RO stanovený percentuálny limit, žiadateľ uvedie výpočet výšky výdavku za použitia príslušného percentuálneho limitu uvedeného v Príručke k OV;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žiadateľ uvedie: 
- popis činností, ktoré bude zamestnanec/osoba pracujúca na dohodu (zastávajúca predmetnú pracovnú pozíciu v projekte) vykonávať v rámci realizácie HAP;
- počet osôb, ktoré budú v projekte zastávať uvedenú pracovnú pozíciu;
- výpočty, ktorými dospel k stanoveniu hodnôt uvedených v stĺpcoch "Počet jednotiek" a "Jednotková cena bez DPH/celková cena práce (EUR)" v rámci žiadaného výdavku, vrátane určenia výšky odvodov zamestnávateľa;
- v prípade osôb pracujúcich na projekte na základe dohody o práci vykonávanej mimo pracovného pomeru (§§ 223 až 228a zákona č. 311/2001 Z. z. Zákonníka práce v znení neskorších predpisov) o aký typ vzťahu ide, t. j. dohodu o vykonaní práce, dohodu o pracovnej činnosti, resp. dohodu o brigádnickej práci študentov.
Zároveň upozorňujeme žiadateľa, že žiadané mzdové výdavky musia byť v súlade s Príručkou k OV, pričom je potrebné zohľadniť aj dosiahnutý stupeň vzdelania zamestnanca/osoby pracujúcej na dohodu a ďalšie požiadavky stanovené pre jednotlivé pracovné pozície.
Okrem uvedeného sa v tomto stĺpci uvedie presná identifikácia dokumentu, v ktorom je uvedený bližší opis výdavku a ďalšie údaje pre vymedzenie oprávnenosti tohto výdavku (ktoré nie sú obsiahnuté v iných dokumentoch tvoriacich prílohu ŽoNFP).
Ak žiadateľ plánuje zabezpečiť vybrané výstupy projektu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 povinný identifikovať jednotlivé činnosti vedúce k zabezpečeniu/vypracovaniu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</t>
    </r>
    <r>
      <rPr>
        <b/>
        <sz val="12"/>
        <rFont val="Arial Narrow"/>
        <family val="2"/>
        <charset val="238"/>
      </rPr>
      <t xml:space="preserve"> a zároveň</t>
    </r>
    <r>
      <rPr>
        <sz val="12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výdavkov.</t>
    </r>
  </si>
  <si>
    <r>
      <t>Žiadateľ zdôvodní potrebu žiadaného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</si>
  <si>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</si>
  <si>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Pomenovanie výdavku závisí od spôsobu stanovenia výšky výdavku.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mzdových výdavkov sa uvedie názov oprávnenej pracovnej pozície pre túto výzvu v súlade s prílohou č. 4 výzvy - Osobitné podmienky oprávnenosti výdavkov (napr. "Expert/špecialista").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 vložené riadky.</t>
    </r>
  </si>
  <si>
    <t>Mernú jednotku žiadateľ stanoví s ohľadom na typ výdavku. 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mzdových výdavkov zamestnancov pracujúcich na projekte na základe: 
- pracovnej zmluvy, je mernou jednotkou "mesiac", resp. "osobomesiac",
- dohody o práci vykonávanej mimo pracovného pomeru, je mernou jednotkou "hodina".</t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</si>
  <si>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Arial Narrow"/>
        <family val="2"/>
        <charset val="238"/>
      </rPr>
      <t>finančným, resp. percentuálnym limitom stanoveným RO</t>
    </r>
    <r>
      <rPr>
        <sz val="12"/>
        <rFont val="Arial Narrow"/>
        <family val="2"/>
        <charset val="238"/>
      </rPr>
      <t xml:space="preserve">, potom je výšku výdavku potrebné uviesť maximálne do výšky stanovenej takýmto limitom.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</t>
    </r>
    <r>
      <rPr>
        <b/>
        <sz val="12"/>
        <rFont val="Arial Narrow"/>
        <family val="2"/>
        <charset val="238"/>
      </rPr>
      <t xml:space="preserve"> finančný limit</t>
    </r>
    <r>
      <rPr>
        <sz val="12"/>
        <rFont val="Arial Narrow"/>
        <family val="2"/>
        <charset val="238"/>
      </rPr>
      <t xml:space="preserve"> stanovený RO pre konkrétnu pracovnú pozíciu. Oprávnené pracovné pozície pre túto výzvu sú uvedené v prílohe č. 4 výzvy - Osobitné podmienky oprávnenosti výdavkov a pre ne stanovené finančné limity sú uvedené v Príručke k OV.</t>
    </r>
    <r>
      <rPr>
        <sz val="12"/>
        <color rgb="FF7030A0"/>
        <rFont val="Arial Narrow"/>
        <family val="2"/>
        <charset val="238"/>
      </rPr>
      <t/>
    </r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</si>
  <si>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zmluva s úspešným uchádzačom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príp. ani vyhlásené, je spôsobom stanovenia výšky výdavku prieskum trhu; 
4. ak ide o výdavky na stavebné práce/tovary/služby a za predpokladu, že žiadateľ nestanovuje výšku uvedených výdavkov spôsobom uvedeným v 1. alebo 2. bode, môže byť spôsobom stanovenia výšky výdavku stavebný rozpočet/rozpočet vypracovaný oprávnenou osobou;
5. použitím stanoveného finančného limitu.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existencie kúpnej zmluvy na kúpu nehnuteľnosti, resp. zmluvy o budúcej kúpnej zmluve ku dňu predloženia ŽoNFP, je spôsobom stanovenia výšky výdavku kúpna zmluva na kúpu nehnuteľnosti, resp. zmluva o budúcej kúpnej zmluve a znalecký posudok, pri rešpektovaní stanoveného percentuálneho limitu;
2. v prípade nákupu nehnuteľnosti (pozemku/stavby) a neexistencie kúpnej zmluvy na kúpu nehnuteľnosti, resp. zmluvy o budúcej kúpnej zmluve ku dňu predloženia ŽoNFP, je spôsobom stanovenia výšky výdavku znalecký posudok, pri rešpektovaní stanoveného percentuálneho limitu;
3. v prípade mzdových výdavkov zamestnancov pracujúcich na projekte na základe pracovnej zmluvy, je spôsobom stanovenia výšky výdavku pracovná zmluva, resp. mzda za rovnakú/porovnateľnú prácu, pri rešpektovaní stanoveného finančného limitu;
4. v prípade mzdových výdavkov zamestnancov pracujúcich na projekte na základe dohody o práci vykonávanej mimo pracovného pomeru, je spôsobom stanovenia výšky výdavku dohoda o práci vykonávanej mimo pracovného pomeru, resp. odmena za rovnakú/porovnateľnú prácu, pri rešpektovaní stanoveného finančného limitu;
5. použitím stanoveného finančného limitu.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spôsobov:
1. iným spôsobom, ktorý žiadateľ bližšie špecifikuje a zdôvodní v stĺpci "Vecný popis výdavku".</t>
    </r>
  </si>
  <si>
    <r>
      <t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(uzavretá zmluva s úspešným uchádzačom, víťazná cenová ponuka</t>
    </r>
    <r>
      <rPr>
        <sz val="12"/>
        <rFont val="Arial Narrow"/>
        <family val="2"/>
        <charset val="238"/>
      </rPr>
      <t xml:space="preserve"> alebo návrh zmluvy úspešného uchádzača, cenové ponuky predložené v rámci prieskumu trhu, pracovné zmluvy/dohody o práci vykonávanej mimo pracovného pomeru a pod.)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</si>
  <si>
    <t>Víťazná cenová ponuka alebo návrh zmluvy</t>
  </si>
  <si>
    <t>Zmluva s úspešným uchádzačom, pri rešpektovaní stanoveného finančného limitu</t>
  </si>
  <si>
    <t>Zmluva s úspešným uchádzačom</t>
  </si>
  <si>
    <t>Zmluva s úspešným uchádzačom, pri rešpektovaní stanoveného percentuálneho limitu</t>
  </si>
  <si>
    <t>Víťazná cenová ponuka alebo návrh zmluvy, pri rešpektovaní stanoveného percentuálneho limitu</t>
  </si>
  <si>
    <t>Víťazná cenová ponuka alebo návrh zmluvy, pri rešpektovaní stanoveného finančného limitu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</si>
</sst>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164" formatCode="_-* #,##0.00\ _€_-;\-* #,##0.00\ _€_-;_-* &quot;-&quot;??\ _€_-;_-@_-"/>
  </numFmts>
  <fonts count="64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12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4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b/>
      <sz val="11"/>
      <color theme="0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rgb="FFFF0000"/>
      <name val="Arial Narrow"/>
      <family val="2"/>
      <charset val="238"/>
    </font>
    <font>
      <sz val="12"/>
      <color rgb="FF7030A0"/>
      <name val="Arial Narrow"/>
      <family val="2"/>
      <charset val="238"/>
    </font>
    <font>
      <i/>
      <sz val="11"/>
      <name val="Arial Narrow"/>
      <family val="2"/>
      <charset val="238"/>
    </font>
    <font>
      <sz val="9"/>
      <color rgb="FF000000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9"/>
      <color rgb="FFFF0000"/>
      <name val="Segoe UI"/>
      <family val="2"/>
      <charset val="1"/>
    </font>
    <font>
      <b/>
      <sz val="9"/>
      <color rgb="FF000000"/>
      <name val="Tahoma"/>
      <family val="2"/>
      <charset val="238"/>
    </font>
    <font>
      <strike/>
      <sz val="11"/>
      <color theme="0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297">
    <xf numFmtId="0" fontId="0" fillId="0" borderId="0" xfId="0"/>
    <xf numFmtId="0" fontId="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2" borderId="0" xfId="0" applyFont="1" applyFill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 vertical="center"/>
    </xf>
    <xf numFmtId="4" fontId="8" fillId="0" borderId="1" xfId="0" applyNumberFormat="1" applyFont="1" applyBorder="1" applyAlignment="1" applyProtection="1">
      <alignment horizontal="right" vertical="center" wrapText="1"/>
      <protection locked="0"/>
    </xf>
    <xf numFmtId="4" fontId="8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/>
    <xf numFmtId="0" fontId="0" fillId="0" borderId="0" xfId="0" applyProtection="1">
      <protection locked="0"/>
    </xf>
    <xf numFmtId="0" fontId="16" fillId="0" borderId="0" xfId="0" applyFont="1" applyAlignment="1" applyProtection="1">
      <protection locked="0"/>
    </xf>
    <xf numFmtId="0" fontId="17" fillId="0" borderId="0" xfId="0" applyFont="1" applyAlignment="1" applyProtection="1"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18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26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25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wrapText="1"/>
    </xf>
    <xf numFmtId="0" fontId="30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wrapText="1"/>
    </xf>
    <xf numFmtId="0" fontId="30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14" fontId="3" fillId="0" borderId="7" xfId="0" applyNumberFormat="1" applyFont="1" applyBorder="1" applyAlignment="1">
      <alignment wrapText="1"/>
    </xf>
    <xf numFmtId="0" fontId="30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wrapText="1"/>
    </xf>
    <xf numFmtId="0" fontId="6" fillId="0" borderId="1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3" fillId="0" borderId="0" xfId="0" applyFont="1" applyBorder="1" applyProtection="1"/>
    <xf numFmtId="0" fontId="33" fillId="0" borderId="0" xfId="0" applyFont="1" applyBorder="1" applyAlignment="1" applyProtection="1">
      <alignment horizontal="center"/>
    </xf>
    <xf numFmtId="0" fontId="33" fillId="0" borderId="0" xfId="0" applyFont="1" applyBorder="1" applyAlignment="1" applyProtection="1">
      <alignment horizontal="center" vertical="center"/>
    </xf>
    <xf numFmtId="0" fontId="33" fillId="0" borderId="0" xfId="0" applyFont="1" applyBorder="1" applyProtection="1">
      <protection locked="0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/>
      <protection locked="0"/>
    </xf>
    <xf numFmtId="0" fontId="8" fillId="0" borderId="0" xfId="0" applyFont="1" applyProtection="1"/>
    <xf numFmtId="0" fontId="8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Protection="1">
      <protection locked="0"/>
    </xf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protection locked="0"/>
    </xf>
    <xf numFmtId="0" fontId="33" fillId="0" borderId="0" xfId="0" applyFont="1" applyAlignment="1" applyProtection="1">
      <alignment horizontal="center" vertical="center"/>
    </xf>
    <xf numFmtId="0" fontId="33" fillId="0" borderId="0" xfId="0" applyFont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/>
    </xf>
    <xf numFmtId="0" fontId="34" fillId="0" borderId="0" xfId="0" applyFont="1" applyFill="1" applyProtection="1">
      <protection locked="0"/>
    </xf>
    <xf numFmtId="0" fontId="34" fillId="0" borderId="0" xfId="0" applyFont="1" applyFill="1" applyBorder="1" applyAlignment="1" applyProtection="1">
      <alignment horizontal="left"/>
      <protection locked="0"/>
    </xf>
    <xf numFmtId="0" fontId="34" fillId="0" borderId="0" xfId="0" applyFont="1" applyFill="1" applyBorder="1" applyProtection="1">
      <protection locked="0"/>
    </xf>
    <xf numFmtId="0" fontId="34" fillId="0" borderId="0" xfId="0" applyFont="1" applyProtection="1">
      <protection locked="0"/>
    </xf>
    <xf numFmtId="0" fontId="34" fillId="0" borderId="0" xfId="0" applyFont="1" applyBorder="1" applyAlignment="1" applyProtection="1">
      <alignment horizontal="left"/>
      <protection locked="0"/>
    </xf>
    <xf numFmtId="0" fontId="34" fillId="0" borderId="0" xfId="0" applyFont="1" applyBorder="1" applyProtection="1"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</xf>
    <xf numFmtId="4" fontId="8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17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 applyProtection="1">
      <alignment horizontal="left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7" xfId="0" applyNumberFormat="1" applyFont="1" applyBorder="1" applyAlignment="1" applyProtection="1">
      <alignment horizontal="center" vertical="center" wrapText="1"/>
      <protection locked="0"/>
    </xf>
    <xf numFmtId="0" fontId="3" fillId="0" borderId="22" xfId="0" applyNumberFormat="1" applyFont="1" applyBorder="1" applyAlignment="1" applyProtection="1">
      <alignment horizontal="center" vertical="center" wrapText="1"/>
      <protection locked="0"/>
    </xf>
    <xf numFmtId="0" fontId="3" fillId="0" borderId="23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8" fillId="0" borderId="7" xfId="0" applyNumberFormat="1" applyFont="1" applyBorder="1" applyAlignment="1" applyProtection="1">
      <alignment horizontal="center" vertical="center" wrapText="1" shrinkToFit="1"/>
      <protection locked="0"/>
    </xf>
    <xf numFmtId="0" fontId="7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Alignment="1" applyProtection="1">
      <alignment horizontal="center" vertical="center"/>
      <protection locked="0"/>
    </xf>
    <xf numFmtId="0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Protection="1">
      <protection locked="0"/>
    </xf>
    <xf numFmtId="0" fontId="3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Protection="1">
      <protection locked="0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7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/>
    </xf>
    <xf numFmtId="0" fontId="40" fillId="0" borderId="0" xfId="0" applyFont="1" applyProtection="1">
      <protection locked="0"/>
    </xf>
    <xf numFmtId="164" fontId="3" fillId="0" borderId="0" xfId="1" applyFont="1" applyAlignment="1" applyProtection="1">
      <alignment horizontal="right"/>
      <protection locked="0"/>
    </xf>
    <xf numFmtId="164" fontId="3" fillId="0" borderId="0" xfId="1" applyFont="1" applyProtection="1">
      <protection locked="0"/>
    </xf>
    <xf numFmtId="164" fontId="3" fillId="0" borderId="0" xfId="1" applyFont="1" applyFill="1" applyBorder="1" applyAlignment="1" applyProtection="1">
      <alignment horizontal="center"/>
      <protection locked="0"/>
    </xf>
    <xf numFmtId="164" fontId="3" fillId="0" borderId="0" xfId="1" applyFont="1" applyAlignment="1">
      <alignment horizontal="center"/>
    </xf>
    <xf numFmtId="0" fontId="35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5" fillId="3" borderId="11" xfId="0" applyFont="1" applyFill="1" applyBorder="1" applyAlignment="1">
      <alignment horizontal="center" vertical="center" wrapText="1"/>
    </xf>
    <xf numFmtId="164" fontId="25" fillId="3" borderId="11" xfId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164" fontId="3" fillId="0" borderId="13" xfId="1" applyFont="1" applyBorder="1" applyAlignment="1">
      <alignment horizontal="center"/>
    </xf>
    <xf numFmtId="14" fontId="3" fillId="0" borderId="13" xfId="0" applyNumberFormat="1" applyFont="1" applyBorder="1" applyAlignment="1">
      <alignment wrapText="1"/>
    </xf>
    <xf numFmtId="164" fontId="3" fillId="0" borderId="1" xfId="1" applyFont="1" applyBorder="1" applyAlignment="1">
      <alignment horizontal="center"/>
    </xf>
    <xf numFmtId="164" fontId="3" fillId="0" borderId="11" xfId="1" applyFont="1" applyBorder="1" applyAlignment="1">
      <alignment horizontal="center"/>
    </xf>
    <xf numFmtId="164" fontId="3" fillId="0" borderId="7" xfId="1" applyFont="1" applyBorder="1" applyAlignment="1">
      <alignment horizontal="center"/>
    </xf>
    <xf numFmtId="164" fontId="3" fillId="0" borderId="0" xfId="1" applyFont="1"/>
    <xf numFmtId="7" fontId="25" fillId="0" borderId="1" xfId="1" applyNumberFormat="1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 wrapText="1"/>
    </xf>
    <xf numFmtId="7" fontId="25" fillId="0" borderId="0" xfId="1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 applyAlignment="1"/>
    <xf numFmtId="164" fontId="3" fillId="0" borderId="0" xfId="1" applyFont="1" applyAlignment="1"/>
    <xf numFmtId="0" fontId="3" fillId="0" borderId="26" xfId="0" applyFont="1" applyBorder="1" applyAlignment="1">
      <alignment horizontal="center"/>
    </xf>
    <xf numFmtId="164" fontId="3" fillId="0" borderId="0" xfId="1" applyFont="1" applyAlignment="1">
      <alignment horizontal="left"/>
    </xf>
    <xf numFmtId="0" fontId="8" fillId="0" borderId="0" xfId="0" applyFont="1" applyFill="1" applyBorder="1" applyAlignment="1" applyProtection="1">
      <alignment horizontal="left"/>
      <protection locked="0"/>
    </xf>
    <xf numFmtId="0" fontId="8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3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10" fillId="0" borderId="1" xfId="0" applyFont="1" applyFill="1" applyBorder="1" applyAlignment="1" applyProtection="1">
      <alignment horizontal="left" vertical="center" wrapText="1"/>
    </xf>
    <xf numFmtId="0" fontId="18" fillId="0" borderId="0" xfId="0" applyFont="1" applyAlignment="1" applyProtection="1">
      <alignment horizontal="justify" vertical="top" wrapText="1"/>
    </xf>
    <xf numFmtId="0" fontId="45" fillId="0" borderId="0" xfId="0" applyFont="1" applyProtection="1">
      <protection locked="0"/>
    </xf>
    <xf numFmtId="0" fontId="46" fillId="0" borderId="0" xfId="0" applyFont="1" applyAlignme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8" fillId="0" borderId="0" xfId="0" applyFont="1" applyProtection="1"/>
    <xf numFmtId="4" fontId="18" fillId="0" borderId="0" xfId="0" applyNumberFormat="1" applyFont="1" applyAlignment="1" applyProtection="1">
      <alignment vertical="top" wrapText="1"/>
      <protection locked="0"/>
    </xf>
    <xf numFmtId="0" fontId="43" fillId="0" borderId="0" xfId="0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 applyProtection="1">
      <alignment horizontal="left" vertical="center"/>
    </xf>
    <xf numFmtId="0" fontId="54" fillId="0" borderId="1" xfId="0" applyNumberFormat="1" applyFont="1" applyBorder="1" applyAlignment="1" applyProtection="1">
      <alignment horizontal="center" vertical="center" wrapText="1"/>
      <protection locked="0"/>
    </xf>
    <xf numFmtId="0" fontId="54" fillId="0" borderId="22" xfId="0" applyNumberFormat="1" applyFont="1" applyBorder="1" applyAlignment="1" applyProtection="1">
      <alignment horizontal="center" vertical="center" wrapText="1"/>
      <protection locked="0"/>
    </xf>
    <xf numFmtId="0" fontId="54" fillId="0" borderId="7" xfId="0" applyNumberFormat="1" applyFont="1" applyBorder="1" applyAlignment="1" applyProtection="1">
      <alignment horizontal="center" vertical="center" wrapText="1"/>
      <protection locked="0"/>
    </xf>
    <xf numFmtId="0" fontId="54" fillId="0" borderId="23" xfId="0" applyNumberFormat="1" applyFont="1" applyBorder="1" applyAlignment="1" applyProtection="1">
      <alignment horizontal="center" vertical="center" wrapText="1"/>
      <protection locked="0"/>
    </xf>
    <xf numFmtId="0" fontId="8" fillId="0" borderId="30" xfId="0" applyFont="1" applyBorder="1" applyAlignment="1" applyProtection="1">
      <alignment horizontal="left" vertical="center"/>
    </xf>
    <xf numFmtId="0" fontId="2" fillId="0" borderId="49" xfId="0" applyFont="1" applyBorder="1" applyProtection="1"/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/>
    </xf>
    <xf numFmtId="0" fontId="2" fillId="0" borderId="30" xfId="0" applyFont="1" applyBorder="1" applyProtection="1"/>
    <xf numFmtId="0" fontId="43" fillId="0" borderId="49" xfId="0" applyFont="1" applyFill="1" applyBorder="1" applyAlignment="1" applyProtection="1">
      <alignment horizontal="left" vertical="center" wrapText="1"/>
      <protection locked="0"/>
    </xf>
    <xf numFmtId="0" fontId="8" fillId="0" borderId="30" xfId="0" applyFont="1" applyFill="1" applyBorder="1" applyAlignment="1" applyProtection="1">
      <alignment horizontal="left" vertical="center"/>
    </xf>
    <xf numFmtId="0" fontId="56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6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8" fillId="0" borderId="7" xfId="0" applyNumberFormat="1" applyFont="1" applyFill="1" applyBorder="1" applyAlignment="1" applyProtection="1">
      <alignment horizontal="left" vertical="center" wrapText="1"/>
      <protection locked="0"/>
    </xf>
    <xf numFmtId="4" fontId="8" fillId="0" borderId="7" xfId="0" applyNumberFormat="1" applyFont="1" applyBorder="1" applyAlignment="1" applyProtection="1">
      <alignment horizontal="right" vertical="center" wrapText="1"/>
      <protection locked="0"/>
    </xf>
    <xf numFmtId="0" fontId="2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3" fillId="8" borderId="1" xfId="0" applyFont="1" applyFill="1" applyBorder="1" applyAlignment="1" applyProtection="1">
      <alignment horizontal="left"/>
      <protection locked="0"/>
    </xf>
    <xf numFmtId="0" fontId="52" fillId="9" borderId="43" xfId="0" applyFont="1" applyFill="1" applyBorder="1" applyAlignment="1">
      <alignment horizontal="center" vertical="center" wrapText="1"/>
    </xf>
    <xf numFmtId="0" fontId="52" fillId="9" borderId="44" xfId="0" applyFont="1" applyFill="1" applyBorder="1" applyAlignment="1">
      <alignment horizontal="center" vertical="center" wrapText="1"/>
    </xf>
    <xf numFmtId="0" fontId="18" fillId="10" borderId="13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 vertical="center" wrapText="1"/>
    </xf>
    <xf numFmtId="0" fontId="18" fillId="10" borderId="7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 applyProtection="1">
      <alignment horizontal="left" vertical="center"/>
    </xf>
    <xf numFmtId="0" fontId="4" fillId="8" borderId="1" xfId="0" applyFont="1" applyFill="1" applyBorder="1" applyAlignment="1" applyProtection="1">
      <alignment horizontal="center" vertical="center" wrapText="1"/>
    </xf>
    <xf numFmtId="0" fontId="4" fillId="8" borderId="46" xfId="0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right" vertical="center" wrapText="1"/>
      <protection locked="0"/>
    </xf>
    <xf numFmtId="4" fontId="10" fillId="6" borderId="21" xfId="0" applyNumberFormat="1" applyFont="1" applyFill="1" applyBorder="1" applyAlignment="1" applyProtection="1">
      <alignment horizontal="right" vertical="center" wrapText="1"/>
      <protection locked="0"/>
    </xf>
    <xf numFmtId="4" fontId="43" fillId="5" borderId="33" xfId="0" applyNumberFormat="1" applyFont="1" applyFill="1" applyBorder="1" applyAlignment="1" applyProtection="1">
      <alignment horizontal="right" vertical="center" wrapText="1"/>
      <protection locked="0"/>
    </xf>
    <xf numFmtId="4" fontId="43" fillId="5" borderId="37" xfId="0" applyNumberFormat="1" applyFont="1" applyFill="1" applyBorder="1" applyAlignment="1" applyProtection="1">
      <alignment horizontal="right" vertical="center" wrapText="1"/>
      <protection locked="0"/>
    </xf>
    <xf numFmtId="4" fontId="43" fillId="5" borderId="38" xfId="0" applyNumberFormat="1" applyFont="1" applyFill="1" applyBorder="1" applyAlignment="1" applyProtection="1">
      <alignment horizontal="right" vertical="center" wrapText="1"/>
      <protection locked="0"/>
    </xf>
    <xf numFmtId="4" fontId="9" fillId="12" borderId="9" xfId="0" applyNumberFormat="1" applyFont="1" applyFill="1" applyBorder="1" applyAlignment="1" applyProtection="1">
      <alignment horizontal="right" vertical="center" wrapText="1"/>
      <protection locked="0"/>
    </xf>
    <xf numFmtId="4" fontId="9" fillId="12" borderId="21" xfId="0" applyNumberFormat="1" applyFont="1" applyFill="1" applyBorder="1" applyAlignment="1" applyProtection="1">
      <alignment horizontal="right" vertical="center" wrapText="1"/>
      <protection locked="0"/>
    </xf>
    <xf numFmtId="49" fontId="13" fillId="0" borderId="1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 applyProtection="1">
      <alignment horizontal="left" vertical="center" wrapText="1"/>
    </xf>
    <xf numFmtId="0" fontId="42" fillId="0" borderId="0" xfId="0" applyFont="1" applyAlignment="1" applyProtection="1">
      <alignment horizontal="center" vertical="center"/>
    </xf>
    <xf numFmtId="0" fontId="9" fillId="4" borderId="43" xfId="0" applyFont="1" applyFill="1" applyBorder="1" applyAlignment="1" applyProtection="1">
      <alignment horizontal="left" vertical="center"/>
    </xf>
    <xf numFmtId="0" fontId="9" fillId="4" borderId="44" xfId="0" applyFont="1" applyFill="1" applyBorder="1" applyAlignment="1" applyProtection="1">
      <alignment horizontal="left" vertical="center"/>
    </xf>
    <xf numFmtId="0" fontId="9" fillId="4" borderId="45" xfId="0" applyFont="1" applyFill="1" applyBorder="1" applyAlignment="1" applyProtection="1">
      <alignment horizontal="left" vertical="center"/>
    </xf>
    <xf numFmtId="0" fontId="10" fillId="6" borderId="10" xfId="0" applyFont="1" applyFill="1" applyBorder="1" applyAlignment="1" applyProtection="1">
      <alignment horizontal="left" vertical="center" wrapText="1"/>
      <protection locked="0"/>
    </xf>
    <xf numFmtId="0" fontId="10" fillId="6" borderId="9" xfId="0" applyFont="1" applyFill="1" applyBorder="1" applyAlignment="1" applyProtection="1">
      <alignment horizontal="left" vertical="center" wrapText="1"/>
      <protection locked="0"/>
    </xf>
    <xf numFmtId="0" fontId="10" fillId="6" borderId="20" xfId="0" applyFont="1" applyFill="1" applyBorder="1" applyAlignment="1" applyProtection="1">
      <alignment horizontal="left" vertical="center" wrapText="1"/>
      <protection locked="0"/>
    </xf>
    <xf numFmtId="0" fontId="4" fillId="8" borderId="44" xfId="0" applyFont="1" applyFill="1" applyBorder="1" applyAlignment="1" applyProtection="1">
      <alignment horizontal="center" vertical="center" wrapText="1"/>
    </xf>
    <xf numFmtId="0" fontId="4" fillId="8" borderId="35" xfId="0" applyFont="1" applyFill="1" applyBorder="1" applyAlignment="1" applyProtection="1">
      <alignment horizontal="center" vertical="center" wrapText="1"/>
    </xf>
    <xf numFmtId="0" fontId="43" fillId="5" borderId="24" xfId="0" applyFont="1" applyFill="1" applyBorder="1" applyAlignment="1" applyProtection="1">
      <alignment horizontal="left" vertical="center" wrapText="1"/>
    </xf>
    <xf numFmtId="0" fontId="43" fillId="5" borderId="13" xfId="0" applyFont="1" applyFill="1" applyBorder="1" applyAlignment="1" applyProtection="1">
      <alignment horizontal="left" vertical="center" wrapText="1"/>
    </xf>
    <xf numFmtId="0" fontId="43" fillId="5" borderId="25" xfId="0" applyFont="1" applyFill="1" applyBorder="1" applyAlignment="1" applyProtection="1">
      <alignment horizontal="left" vertical="center" wrapText="1"/>
    </xf>
    <xf numFmtId="0" fontId="43" fillId="5" borderId="3" xfId="0" applyFont="1" applyFill="1" applyBorder="1" applyAlignment="1" applyProtection="1">
      <alignment horizontal="left" vertical="center" wrapText="1"/>
    </xf>
    <xf numFmtId="0" fontId="43" fillId="5" borderId="4" xfId="0" applyFont="1" applyFill="1" applyBorder="1" applyAlignment="1" applyProtection="1">
      <alignment horizontal="left" vertical="center" wrapText="1"/>
    </xf>
    <xf numFmtId="0" fontId="43" fillId="5" borderId="27" xfId="0" applyFont="1" applyFill="1" applyBorder="1" applyAlignment="1" applyProtection="1">
      <alignment horizontal="left" vertical="center" wrapText="1"/>
    </xf>
    <xf numFmtId="0" fontId="4" fillId="8" borderId="40" xfId="0" applyFont="1" applyFill="1" applyBorder="1" applyAlignment="1" applyProtection="1">
      <alignment horizontal="center" vertical="center" wrapText="1"/>
    </xf>
    <xf numFmtId="0" fontId="4" fillId="8" borderId="39" xfId="0" applyFont="1" applyFill="1" applyBorder="1" applyAlignment="1" applyProtection="1">
      <alignment horizontal="center" vertical="center" wrapText="1"/>
    </xf>
    <xf numFmtId="0" fontId="43" fillId="5" borderId="10" xfId="0" applyFont="1" applyFill="1" applyBorder="1" applyAlignment="1" applyProtection="1">
      <alignment horizontal="left" vertical="center" wrapText="1"/>
      <protection locked="0"/>
    </xf>
    <xf numFmtId="0" fontId="43" fillId="5" borderId="9" xfId="0" applyFont="1" applyFill="1" applyBorder="1" applyAlignment="1" applyProtection="1">
      <alignment horizontal="left" vertical="center" wrapText="1"/>
      <protection locked="0"/>
    </xf>
    <xf numFmtId="0" fontId="43" fillId="5" borderId="20" xfId="0" applyFont="1" applyFill="1" applyBorder="1" applyAlignment="1" applyProtection="1">
      <alignment horizontal="left" vertical="center" wrapText="1"/>
      <protection locked="0"/>
    </xf>
    <xf numFmtId="0" fontId="4" fillId="8" borderId="2" xfId="0" applyFont="1" applyFill="1" applyBorder="1" applyAlignment="1" applyProtection="1">
      <alignment horizontal="center" vertical="center" wrapText="1"/>
    </xf>
    <xf numFmtId="0" fontId="4" fillId="8" borderId="5" xfId="0" applyFont="1" applyFill="1" applyBorder="1" applyAlignment="1" applyProtection="1">
      <alignment horizontal="center" vertical="center" wrapText="1"/>
    </xf>
    <xf numFmtId="0" fontId="4" fillId="8" borderId="11" xfId="0" applyFont="1" applyFill="1" applyBorder="1" applyAlignment="1" applyProtection="1">
      <alignment horizontal="center" vertical="center" wrapText="1"/>
    </xf>
    <xf numFmtId="0" fontId="4" fillId="8" borderId="16" xfId="0" applyFont="1" applyFill="1" applyBorder="1" applyAlignment="1" applyProtection="1">
      <alignment horizontal="center" vertical="center" wrapText="1"/>
    </xf>
    <xf numFmtId="0" fontId="4" fillId="8" borderId="3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right"/>
    </xf>
    <xf numFmtId="0" fontId="4" fillId="8" borderId="46" xfId="0" applyFont="1" applyFill="1" applyBorder="1" applyAlignment="1" applyProtection="1">
      <alignment horizontal="center" vertical="center" wrapText="1"/>
    </xf>
    <xf numFmtId="0" fontId="4" fillId="8" borderId="50" xfId="0" applyFont="1" applyFill="1" applyBorder="1" applyAlignment="1" applyProtection="1">
      <alignment horizontal="center" vertical="center" wrapText="1"/>
    </xf>
    <xf numFmtId="0" fontId="4" fillId="8" borderId="42" xfId="0" applyFont="1" applyFill="1" applyBorder="1" applyAlignment="1" applyProtection="1">
      <alignment horizontal="center" vertical="center" wrapText="1"/>
    </xf>
    <xf numFmtId="0" fontId="4" fillId="8" borderId="48" xfId="0" applyFont="1" applyFill="1" applyBorder="1" applyAlignment="1" applyProtection="1">
      <alignment horizontal="center" vertical="center" wrapText="1"/>
    </xf>
    <xf numFmtId="0" fontId="4" fillId="8" borderId="51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left" vertical="center"/>
    </xf>
    <xf numFmtId="0" fontId="9" fillId="4" borderId="4" xfId="0" applyFont="1" applyFill="1" applyBorder="1" applyAlignment="1" applyProtection="1">
      <alignment horizontal="left" vertical="center"/>
    </xf>
    <xf numFmtId="0" fontId="9" fillId="4" borderId="27" xfId="0" applyFont="1" applyFill="1" applyBorder="1" applyAlignment="1" applyProtection="1">
      <alignment horizontal="left" vertical="center"/>
    </xf>
    <xf numFmtId="0" fontId="4" fillId="8" borderId="41" xfId="0" applyFont="1" applyFill="1" applyBorder="1" applyAlignment="1" applyProtection="1">
      <alignment horizontal="center" vertical="center" wrapText="1"/>
    </xf>
    <xf numFmtId="0" fontId="4" fillId="8" borderId="14" xfId="0" applyFont="1" applyFill="1" applyBorder="1" applyAlignment="1" applyProtection="1">
      <alignment horizontal="center" vertical="center" wrapText="1"/>
    </xf>
    <xf numFmtId="0" fontId="4" fillId="8" borderId="43" xfId="0" applyFont="1" applyFill="1" applyBorder="1" applyAlignment="1" applyProtection="1">
      <alignment horizontal="center" vertical="center" wrapText="1"/>
    </xf>
    <xf numFmtId="0" fontId="4" fillId="8" borderId="28" xfId="0" applyFont="1" applyFill="1" applyBorder="1" applyAlignment="1" applyProtection="1">
      <alignment horizontal="center" vertical="center" wrapText="1"/>
    </xf>
    <xf numFmtId="0" fontId="4" fillId="8" borderId="47" xfId="0" applyFont="1" applyFill="1" applyBorder="1" applyAlignment="1" applyProtection="1">
      <alignment horizontal="center" vertical="center" wrapText="1"/>
    </xf>
    <xf numFmtId="0" fontId="4" fillId="8" borderId="45" xfId="0" applyFont="1" applyFill="1" applyBorder="1" applyAlignment="1" applyProtection="1">
      <alignment horizontal="center" vertical="center" wrapText="1"/>
    </xf>
    <xf numFmtId="4" fontId="8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43" fillId="5" borderId="36" xfId="0" applyFont="1" applyFill="1" applyBorder="1" applyAlignment="1" applyProtection="1">
      <alignment horizontal="left" vertical="center" wrapText="1"/>
      <protection locked="0"/>
    </xf>
    <xf numFmtId="0" fontId="43" fillId="5" borderId="37" xfId="0" applyFont="1" applyFill="1" applyBorder="1" applyAlignment="1" applyProtection="1">
      <alignment horizontal="left" vertical="center" wrapText="1"/>
      <protection locked="0"/>
    </xf>
    <xf numFmtId="0" fontId="9" fillId="12" borderId="10" xfId="0" applyFont="1" applyFill="1" applyBorder="1" applyAlignment="1" applyProtection="1">
      <alignment horizontal="left" vertical="center" wrapText="1"/>
      <protection locked="0"/>
    </xf>
    <xf numFmtId="0" fontId="9" fillId="12" borderId="9" xfId="0" applyFont="1" applyFill="1" applyBorder="1" applyAlignment="1" applyProtection="1">
      <alignment horizontal="left" vertical="center" wrapText="1"/>
      <protection locked="0"/>
    </xf>
    <xf numFmtId="0" fontId="37" fillId="13" borderId="6" xfId="0" applyFont="1" applyFill="1" applyBorder="1" applyAlignment="1" applyProtection="1">
      <alignment horizontal="left" vertical="center" wrapText="1"/>
    </xf>
    <xf numFmtId="0" fontId="8" fillId="0" borderId="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25" fillId="3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28" fillId="3" borderId="2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6" fillId="0" borderId="6" xfId="0" applyFont="1" applyBorder="1" applyAlignment="1">
      <alignment horizontal="left"/>
    </xf>
    <xf numFmtId="0" fontId="25" fillId="3" borderId="2" xfId="0" applyFont="1" applyFill="1" applyBorder="1" applyAlignment="1">
      <alignment horizontal="center" vertical="center" wrapText="1"/>
    </xf>
    <xf numFmtId="0" fontId="25" fillId="3" borderId="19" xfId="0" applyFont="1" applyFill="1" applyBorder="1" applyAlignment="1">
      <alignment horizontal="center" vertical="center" wrapText="1"/>
    </xf>
    <xf numFmtId="0" fontId="25" fillId="3" borderId="5" xfId="0" applyFont="1" applyFill="1" applyBorder="1" applyAlignment="1">
      <alignment horizontal="center" vertical="center" wrapText="1"/>
    </xf>
    <xf numFmtId="0" fontId="27" fillId="8" borderId="6" xfId="0" applyFont="1" applyFill="1" applyBorder="1" applyAlignment="1">
      <alignment horizontal="left"/>
    </xf>
    <xf numFmtId="0" fontId="25" fillId="3" borderId="12" xfId="0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15" xfId="0" applyFont="1" applyBorder="1" applyAlignment="1">
      <alignment horizontal="left" vertical="center" wrapText="1"/>
    </xf>
    <xf numFmtId="0" fontId="29" fillId="0" borderId="16" xfId="0" applyFont="1" applyBorder="1" applyAlignment="1">
      <alignment horizontal="left" vertical="center" wrapText="1"/>
    </xf>
    <xf numFmtId="0" fontId="29" fillId="0" borderId="1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27" fillId="8" borderId="0" xfId="0" applyFont="1" applyFill="1" applyBorder="1" applyAlignment="1">
      <alignment horizontal="left"/>
    </xf>
    <xf numFmtId="0" fontId="23" fillId="8" borderId="1" xfId="0" applyFont="1" applyFill="1" applyBorder="1" applyAlignment="1" applyProtection="1">
      <alignment horizontal="left"/>
      <protection locked="0"/>
    </xf>
    <xf numFmtId="0" fontId="24" fillId="0" borderId="1" xfId="0" applyFont="1" applyBorder="1"/>
    <xf numFmtId="0" fontId="25" fillId="9" borderId="2" xfId="0" applyFont="1" applyFill="1" applyBorder="1" applyAlignment="1" applyProtection="1">
      <alignment horizontal="left" vertical="center"/>
      <protection locked="0"/>
    </xf>
    <xf numFmtId="0" fontId="25" fillId="9" borderId="19" xfId="0" applyFont="1" applyFill="1" applyBorder="1" applyAlignment="1" applyProtection="1">
      <alignment horizontal="left" vertical="center"/>
      <protection locked="0"/>
    </xf>
    <xf numFmtId="0" fontId="25" fillId="0" borderId="2" xfId="0" applyFont="1" applyBorder="1" applyAlignment="1" applyProtection="1">
      <alignment horizontal="left"/>
      <protection locked="0"/>
    </xf>
    <xf numFmtId="0" fontId="25" fillId="0" borderId="19" xfId="0" applyFont="1" applyBorder="1" applyAlignment="1" applyProtection="1">
      <alignment horizontal="left"/>
      <protection locked="0"/>
    </xf>
    <xf numFmtId="0" fontId="25" fillId="0" borderId="5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</xf>
    <xf numFmtId="3" fontId="48" fillId="11" borderId="15" xfId="0" applyNumberFormat="1" applyFont="1" applyFill="1" applyBorder="1" applyAlignment="1" applyProtection="1">
      <alignment horizontal="left" vertical="center" wrapText="1"/>
    </xf>
    <xf numFmtId="3" fontId="48" fillId="11" borderId="2" xfId="0" applyNumberFormat="1" applyFont="1" applyFill="1" applyBorder="1" applyAlignment="1" applyProtection="1">
      <alignment horizontal="left" vertical="center"/>
    </xf>
    <xf numFmtId="0" fontId="19" fillId="11" borderId="43" xfId="0" applyFont="1" applyFill="1" applyBorder="1" applyAlignment="1">
      <alignment vertical="center" wrapText="1"/>
    </xf>
    <xf numFmtId="0" fontId="19" fillId="11" borderId="50" xfId="0" applyFont="1" applyFill="1" applyBorder="1" applyAlignment="1">
      <alignment vertical="center" wrapText="1"/>
    </xf>
    <xf numFmtId="0" fontId="19" fillId="11" borderId="36" xfId="0" applyFont="1" applyFill="1" applyBorder="1" applyAlignment="1">
      <alignment vertical="center" wrapText="1"/>
    </xf>
    <xf numFmtId="0" fontId="18" fillId="10" borderId="41" xfId="0" applyFont="1" applyFill="1" applyBorder="1" applyAlignment="1">
      <alignment horizontal="center" vertical="center" wrapText="1"/>
    </xf>
    <xf numFmtId="0" fontId="18" fillId="10" borderId="14" xfId="0" applyFont="1" applyFill="1" applyBorder="1" applyAlignment="1">
      <alignment horizontal="center" vertical="center" wrapText="1"/>
    </xf>
    <xf numFmtId="0" fontId="18" fillId="10" borderId="2" xfId="0" applyFont="1" applyFill="1" applyBorder="1" applyAlignment="1">
      <alignment horizontal="center" vertical="center" wrapText="1"/>
    </xf>
    <xf numFmtId="0" fontId="18" fillId="10" borderId="5" xfId="0" applyFont="1" applyFill="1" applyBorder="1" applyAlignment="1">
      <alignment horizontal="center" vertical="center" wrapText="1"/>
    </xf>
    <xf numFmtId="0" fontId="18" fillId="10" borderId="12" xfId="0" applyFont="1" applyFill="1" applyBorder="1" applyAlignment="1">
      <alignment horizontal="center" vertical="center" wrapText="1"/>
    </xf>
    <xf numFmtId="0" fontId="18" fillId="10" borderId="8" xfId="0" applyFont="1" applyFill="1" applyBorder="1" applyAlignment="1">
      <alignment horizontal="center" vertical="center" wrapText="1"/>
    </xf>
    <xf numFmtId="0" fontId="46" fillId="0" borderId="26" xfId="0" applyFont="1" applyBorder="1" applyAlignment="1" applyProtection="1">
      <alignment horizontal="center"/>
      <protection locked="0"/>
    </xf>
    <xf numFmtId="0" fontId="52" fillId="9" borderId="20" xfId="0" applyFont="1" applyFill="1" applyBorder="1" applyAlignment="1">
      <alignment horizontal="center" vertical="center" wrapText="1"/>
    </xf>
    <xf numFmtId="0" fontId="52" fillId="9" borderId="5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 applyProtection="1">
      <alignment horizontal="left"/>
      <protection locked="0"/>
    </xf>
    <xf numFmtId="0" fontId="46" fillId="0" borderId="0" xfId="0" applyFont="1" applyAlignment="1" applyProtection="1">
      <alignment horizontal="justify" vertical="justify" wrapText="1"/>
    </xf>
    <xf numFmtId="0" fontId="1" fillId="0" borderId="49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22" fillId="9" borderId="36" xfId="0" applyFont="1" applyFill="1" applyBorder="1" applyAlignment="1" applyProtection="1">
      <alignment horizontal="left" vertical="center" wrapText="1"/>
    </xf>
    <xf numFmtId="0" fontId="22" fillId="9" borderId="37" xfId="0" applyFont="1" applyFill="1" applyBorder="1" applyAlignment="1" applyProtection="1">
      <alignment horizontal="left" vertical="center" wrapText="1"/>
    </xf>
    <xf numFmtId="4" fontId="46" fillId="7" borderId="34" xfId="0" applyNumberFormat="1" applyFont="1" applyFill="1" applyBorder="1" applyAlignment="1" applyProtection="1">
      <alignment horizontal="center" vertical="center"/>
    </xf>
    <xf numFmtId="4" fontId="46" fillId="7" borderId="35" xfId="0" applyNumberFormat="1" applyFont="1" applyFill="1" applyBorder="1" applyAlignment="1" applyProtection="1">
      <alignment horizontal="center" vertical="center"/>
    </xf>
    <xf numFmtId="3" fontId="48" fillId="11" borderId="34" xfId="0" applyNumberFormat="1" applyFont="1" applyFill="1" applyBorder="1" applyAlignment="1" applyProtection="1">
      <alignment horizontal="left" vertical="center" wrapText="1"/>
    </xf>
    <xf numFmtId="3" fontId="48" fillId="11" borderId="42" xfId="0" applyNumberFormat="1" applyFont="1" applyFill="1" applyBorder="1" applyAlignment="1" applyProtection="1">
      <alignment horizontal="left" vertical="center" wrapText="1"/>
    </xf>
    <xf numFmtId="3" fontId="48" fillId="6" borderId="17" xfId="0" applyNumberFormat="1" applyFont="1" applyFill="1" applyBorder="1" applyAlignment="1" applyProtection="1">
      <alignment horizontal="left" vertical="center" wrapText="1"/>
    </xf>
    <xf numFmtId="3" fontId="48" fillId="6" borderId="12" xfId="0" applyNumberFormat="1" applyFont="1" applyFill="1" applyBorder="1" applyAlignment="1" applyProtection="1">
      <alignment horizontal="left" vertical="center" wrapText="1"/>
    </xf>
    <xf numFmtId="4" fontId="47" fillId="5" borderId="10" xfId="0" applyNumberFormat="1" applyFont="1" applyFill="1" applyBorder="1" applyAlignment="1" applyProtection="1">
      <alignment horizontal="center" vertical="center"/>
    </xf>
    <xf numFmtId="4" fontId="47" fillId="5" borderId="9" xfId="0" applyNumberFormat="1" applyFont="1" applyFill="1" applyBorder="1" applyAlignment="1" applyProtection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33" fillId="0" borderId="0" xfId="0" applyFont="1" applyFill="1" applyAlignment="1" applyProtection="1">
      <alignment horizontal="left" vertical="center"/>
      <protection locked="0"/>
    </xf>
    <xf numFmtId="0" fontId="33" fillId="0" borderId="0" xfId="0" applyFont="1" applyFill="1" applyAlignment="1" applyProtection="1">
      <alignment horizontal="left" vertical="center" wrapText="1"/>
      <protection locked="0"/>
    </xf>
    <xf numFmtId="0" fontId="33" fillId="0" borderId="0" xfId="0" applyFont="1" applyFill="1" applyProtection="1"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 applyProtection="1">
      <alignment horizontal="left" vertical="center"/>
    </xf>
    <xf numFmtId="0" fontId="33" fillId="2" borderId="0" xfId="0" applyFont="1" applyFill="1" applyProtection="1">
      <protection locked="0"/>
    </xf>
    <xf numFmtId="0" fontId="63" fillId="0" borderId="0" xfId="0" applyFont="1" applyFill="1" applyBorder="1" applyAlignment="1" applyProtection="1">
      <alignment horizontal="left" vertical="center"/>
      <protection locked="0"/>
    </xf>
  </cellXfs>
  <cellStyles count="2">
    <cellStyle name="Čiarka" xfId="1" builtinId="3"/>
    <cellStyle name="Normálna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2588611</xdr:colOff>
      <xdr:row>1</xdr:row>
      <xdr:rowOff>133848</xdr:rowOff>
    </xdr:from>
    <xdr:to>
      <xdr:col>9</xdr:col>
      <xdr:colOff>357779</xdr:colOff>
      <xdr:row>6</xdr:row>
      <xdr:rowOff>119743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8611" y="329791"/>
          <a:ext cx="12584625" cy="96560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616744</xdr:colOff>
      <xdr:row>5</xdr:row>
      <xdr:rowOff>140493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08456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57</xdr:row>
      <xdr:rowOff>0</xdr:rowOff>
    </xdr:from>
    <xdr:ext cx="10517981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706350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552450</xdr:colOff>
      <xdr:row>4</xdr:row>
      <xdr:rowOff>28575</xdr:rowOff>
    </xdr:from>
    <xdr:ext cx="7143750" cy="666750"/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3" tint="0.39997558519241921"/>
  </sheetPr>
  <dimension ref="A1:L129"/>
  <sheetViews>
    <sheetView tabSelected="1" zoomScale="80" zoomScaleNormal="80" zoomScaleSheetLayoutView="55" workbookViewId="0">
      <selection activeCell="A9" sqref="A9:J10"/>
    </sheetView>
  </sheetViews>
  <sheetFormatPr defaultColWidth="9.109375" defaultRowHeight="13.8" x14ac:dyDescent="0.25"/>
  <cols>
    <col min="1" max="1" width="43.44140625" style="2" customWidth="1"/>
    <col min="2" max="2" width="24.44140625" style="2" customWidth="1"/>
    <col min="3" max="3" width="11.5546875" style="11" customWidth="1"/>
    <col min="4" max="4" width="9.5546875" style="12" customWidth="1"/>
    <col min="5" max="5" width="15.44140625" style="12" customWidth="1"/>
    <col min="6" max="6" width="15" style="12" customWidth="1"/>
    <col min="7" max="7" width="15.88671875" style="12" customWidth="1"/>
    <col min="8" max="8" width="37.5546875" style="12" customWidth="1"/>
    <col min="9" max="9" width="43" style="12" customWidth="1"/>
    <col min="10" max="10" width="43.33203125" style="2" customWidth="1"/>
    <col min="11" max="11" width="20" style="62" customWidth="1"/>
    <col min="12" max="12" width="116.6640625" style="65" customWidth="1"/>
    <col min="13" max="31" width="9.109375" style="2" customWidth="1"/>
    <col min="32" max="16384" width="9.109375" style="2"/>
  </cols>
  <sheetData>
    <row r="1" spans="1:12" ht="15" customHeight="1" x14ac:dyDescent="0.25">
      <c r="A1" s="199" t="s">
        <v>119</v>
      </c>
      <c r="B1" s="199"/>
      <c r="C1" s="199"/>
      <c r="D1" s="199"/>
      <c r="E1" s="199"/>
      <c r="F1" s="199"/>
      <c r="G1" s="199"/>
      <c r="H1" s="199"/>
      <c r="I1" s="199"/>
      <c r="J1" s="199"/>
      <c r="K1" s="91"/>
      <c r="L1" s="91"/>
    </row>
    <row r="2" spans="1:12" ht="15" customHeight="1" x14ac:dyDescent="0.3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290"/>
      <c r="L2" s="290"/>
    </row>
    <row r="3" spans="1:12" ht="1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290"/>
      <c r="L3" s="290"/>
    </row>
    <row r="4" spans="1:12" ht="15" customHeight="1" x14ac:dyDescent="0.25">
      <c r="A4" s="1"/>
      <c r="B4" s="1"/>
      <c r="C4" s="3"/>
      <c r="D4" s="4"/>
      <c r="E4" s="4"/>
      <c r="F4" s="4"/>
      <c r="G4" s="4"/>
      <c r="H4" s="4"/>
      <c r="I4" s="4"/>
      <c r="J4" s="1"/>
      <c r="K4" s="60"/>
      <c r="L4" s="290"/>
    </row>
    <row r="5" spans="1:12" ht="15" customHeight="1" x14ac:dyDescent="0.25">
      <c r="A5" s="1"/>
      <c r="B5" s="1"/>
      <c r="C5" s="3"/>
      <c r="D5" s="4"/>
      <c r="E5" s="4"/>
      <c r="F5" s="4"/>
      <c r="G5" s="4"/>
      <c r="H5" s="4"/>
      <c r="I5" s="4"/>
      <c r="J5" s="1"/>
      <c r="K5" s="60"/>
      <c r="L5" s="290"/>
    </row>
    <row r="6" spans="1:12" ht="15" customHeight="1" x14ac:dyDescent="0.35">
      <c r="A6" s="6"/>
      <c r="B6" s="6"/>
      <c r="C6" s="6"/>
      <c r="D6" s="6"/>
      <c r="E6" s="6"/>
      <c r="F6" s="6"/>
      <c r="G6" s="6"/>
      <c r="H6" s="6"/>
      <c r="I6" s="6"/>
      <c r="J6" s="6"/>
      <c r="K6" s="290"/>
      <c r="L6" s="290"/>
    </row>
    <row r="7" spans="1:12" ht="15" customHeight="1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291"/>
      <c r="L7" s="290"/>
    </row>
    <row r="8" spans="1:12" ht="15" customHeight="1" x14ac:dyDescent="0.35">
      <c r="A8" s="6"/>
      <c r="B8" s="6"/>
      <c r="C8" s="6"/>
      <c r="D8" s="6"/>
      <c r="E8" s="6"/>
      <c r="F8" s="6"/>
      <c r="G8" s="6"/>
      <c r="H8" s="6"/>
      <c r="I8" s="6"/>
      <c r="J8" s="6"/>
      <c r="K8" s="290"/>
      <c r="L8" s="290"/>
    </row>
    <row r="9" spans="1:12" ht="15" customHeight="1" x14ac:dyDescent="0.25">
      <c r="A9" s="174" t="s">
        <v>43</v>
      </c>
      <c r="B9" s="174"/>
      <c r="C9" s="174"/>
      <c r="D9" s="174"/>
      <c r="E9" s="174"/>
      <c r="F9" s="174"/>
      <c r="G9" s="174"/>
      <c r="H9" s="174"/>
      <c r="I9" s="174"/>
      <c r="J9" s="174"/>
      <c r="K9" s="290"/>
      <c r="L9" s="290"/>
    </row>
    <row r="10" spans="1:12" ht="15" customHeight="1" x14ac:dyDescent="0.25">
      <c r="A10" s="174"/>
      <c r="B10" s="174"/>
      <c r="C10" s="174"/>
      <c r="D10" s="174"/>
      <c r="E10" s="174"/>
      <c r="F10" s="174"/>
      <c r="G10" s="174"/>
      <c r="H10" s="174"/>
      <c r="I10" s="174"/>
      <c r="J10" s="174"/>
      <c r="K10" s="290"/>
      <c r="L10" s="290"/>
    </row>
    <row r="11" spans="1:12" ht="15" customHeight="1" x14ac:dyDescent="0.35">
      <c r="A11" s="6"/>
      <c r="B11" s="6"/>
      <c r="C11" s="6"/>
      <c r="D11" s="6"/>
      <c r="E11" s="6"/>
      <c r="F11" s="6"/>
      <c r="G11" s="6"/>
      <c r="H11" s="6"/>
      <c r="I11" s="6"/>
      <c r="J11" s="6"/>
      <c r="K11" s="290"/>
      <c r="L11" s="292"/>
    </row>
    <row r="12" spans="1:12" x14ac:dyDescent="0.25">
      <c r="A12" s="160" t="s">
        <v>0</v>
      </c>
      <c r="B12" s="172"/>
      <c r="C12" s="172"/>
      <c r="D12" s="172"/>
      <c r="E12" s="172"/>
      <c r="F12" s="172"/>
      <c r="G12" s="172"/>
      <c r="H12" s="172"/>
      <c r="I12" s="172"/>
      <c r="J12" s="172"/>
      <c r="K12" s="290"/>
      <c r="L12" s="292"/>
    </row>
    <row r="13" spans="1:12" x14ac:dyDescent="0.25">
      <c r="A13" s="160" t="s">
        <v>1</v>
      </c>
      <c r="B13" s="172"/>
      <c r="C13" s="172"/>
      <c r="D13" s="172"/>
      <c r="E13" s="172"/>
      <c r="F13" s="172"/>
      <c r="G13" s="172"/>
      <c r="H13" s="172"/>
      <c r="I13" s="172"/>
      <c r="J13" s="172"/>
      <c r="K13" s="293"/>
      <c r="L13" s="47"/>
    </row>
    <row r="14" spans="1:12" s="10" customFormat="1" x14ac:dyDescent="0.25">
      <c r="A14" s="160" t="s">
        <v>18</v>
      </c>
      <c r="B14" s="68"/>
      <c r="C14" s="3"/>
      <c r="D14" s="4"/>
      <c r="E14" s="4"/>
      <c r="F14" s="4"/>
      <c r="G14" s="69"/>
      <c r="H14" s="4"/>
      <c r="I14" s="4"/>
      <c r="J14" s="1"/>
      <c r="K14" s="294" t="s">
        <v>12</v>
      </c>
      <c r="L14" s="290" t="s">
        <v>133</v>
      </c>
    </row>
    <row r="15" spans="1:12" s="10" customFormat="1" ht="15" thickBot="1" x14ac:dyDescent="0.35">
      <c r="A15" s="7"/>
      <c r="B15" s="7"/>
      <c r="C15" s="8"/>
      <c r="D15" s="9"/>
      <c r="E15" s="9"/>
      <c r="F15" s="9"/>
      <c r="G15" s="9"/>
      <c r="H15" s="9"/>
      <c r="I15" s="9"/>
      <c r="J15" s="7"/>
      <c r="K15" s="293" t="s">
        <v>13</v>
      </c>
      <c r="L15" s="290" t="s">
        <v>134</v>
      </c>
    </row>
    <row r="16" spans="1:12" s="10" customFormat="1" ht="18.600000000000001" thickBot="1" x14ac:dyDescent="0.3">
      <c r="A16" s="175" t="s">
        <v>104</v>
      </c>
      <c r="B16" s="176"/>
      <c r="C16" s="176"/>
      <c r="D16" s="176"/>
      <c r="E16" s="176"/>
      <c r="F16" s="176"/>
      <c r="G16" s="176"/>
      <c r="H16" s="176"/>
      <c r="I16" s="176"/>
      <c r="J16" s="177"/>
      <c r="K16" s="293"/>
      <c r="L16" s="290" t="s">
        <v>131</v>
      </c>
    </row>
    <row r="17" spans="1:12" s="10" customFormat="1" ht="17.399999999999999" thickBot="1" x14ac:dyDescent="0.3">
      <c r="A17" s="186" t="s">
        <v>103</v>
      </c>
      <c r="B17" s="187"/>
      <c r="C17" s="187"/>
      <c r="D17" s="187"/>
      <c r="E17" s="187"/>
      <c r="F17" s="187"/>
      <c r="G17" s="187"/>
      <c r="H17" s="187"/>
      <c r="I17" s="187"/>
      <c r="J17" s="188"/>
      <c r="K17" s="293" t="s">
        <v>73</v>
      </c>
      <c r="L17" s="290" t="s">
        <v>135</v>
      </c>
    </row>
    <row r="18" spans="1:12" s="10" customFormat="1" ht="24.75" customHeight="1" x14ac:dyDescent="0.25">
      <c r="A18" s="201" t="s">
        <v>2</v>
      </c>
      <c r="B18" s="200" t="s">
        <v>5</v>
      </c>
      <c r="C18" s="200" t="s">
        <v>3</v>
      </c>
      <c r="D18" s="200" t="s">
        <v>4</v>
      </c>
      <c r="E18" s="200" t="s">
        <v>78</v>
      </c>
      <c r="F18" s="202" t="s">
        <v>97</v>
      </c>
      <c r="G18" s="203"/>
      <c r="H18" s="200" t="s">
        <v>6</v>
      </c>
      <c r="I18" s="200" t="s">
        <v>7</v>
      </c>
      <c r="J18" s="204" t="s">
        <v>11</v>
      </c>
      <c r="K18" s="293" t="s">
        <v>74</v>
      </c>
      <c r="L18" s="290" t="s">
        <v>66</v>
      </c>
    </row>
    <row r="19" spans="1:12" s="10" customFormat="1" ht="32.25" customHeight="1" x14ac:dyDescent="0.25">
      <c r="A19" s="198"/>
      <c r="B19" s="182"/>
      <c r="C19" s="182"/>
      <c r="D19" s="182"/>
      <c r="E19" s="182"/>
      <c r="F19" s="161" t="s">
        <v>71</v>
      </c>
      <c r="G19" s="161" t="s">
        <v>72</v>
      </c>
      <c r="H19" s="182"/>
      <c r="I19" s="182"/>
      <c r="J19" s="190"/>
      <c r="K19" s="293" t="s">
        <v>75</v>
      </c>
      <c r="L19" s="290" t="s">
        <v>84</v>
      </c>
    </row>
    <row r="20" spans="1:12" s="10" customFormat="1" x14ac:dyDescent="0.25">
      <c r="A20" s="80" t="s">
        <v>8</v>
      </c>
      <c r="B20" s="89"/>
      <c r="C20" s="74"/>
      <c r="D20" s="15">
        <v>0</v>
      </c>
      <c r="E20" s="15">
        <v>0</v>
      </c>
      <c r="F20" s="16">
        <f t="shared" ref="F20:F25" si="0">ROUND(D20*E20,2)</f>
        <v>0</v>
      </c>
      <c r="G20" s="16">
        <f t="shared" ref="G20:G25" si="1">ROUND((D20*E20)*1.2,2)</f>
        <v>0</v>
      </c>
      <c r="H20" s="78"/>
      <c r="I20" s="74"/>
      <c r="J20" s="76"/>
      <c r="K20" s="293" t="s">
        <v>99</v>
      </c>
      <c r="L20" s="290" t="s">
        <v>96</v>
      </c>
    </row>
    <row r="21" spans="1:12" s="10" customFormat="1" x14ac:dyDescent="0.25">
      <c r="A21" s="80" t="s">
        <v>8</v>
      </c>
      <c r="B21" s="89"/>
      <c r="C21" s="74"/>
      <c r="D21" s="15">
        <v>0</v>
      </c>
      <c r="E21" s="15">
        <v>0</v>
      </c>
      <c r="F21" s="16">
        <f t="shared" si="0"/>
        <v>0</v>
      </c>
      <c r="G21" s="16">
        <f t="shared" si="1"/>
        <v>0</v>
      </c>
      <c r="H21" s="78"/>
      <c r="I21" s="74"/>
      <c r="J21" s="76"/>
      <c r="K21" s="293" t="s">
        <v>76</v>
      </c>
      <c r="L21" s="290" t="s">
        <v>82</v>
      </c>
    </row>
    <row r="22" spans="1:12" s="10" customFormat="1" x14ac:dyDescent="0.25">
      <c r="A22" s="80" t="s">
        <v>8</v>
      </c>
      <c r="B22" s="89"/>
      <c r="C22" s="74"/>
      <c r="D22" s="15">
        <v>0</v>
      </c>
      <c r="E22" s="15">
        <v>0</v>
      </c>
      <c r="F22" s="16">
        <f t="shared" si="0"/>
        <v>0</v>
      </c>
      <c r="G22" s="16">
        <f t="shared" si="1"/>
        <v>0</v>
      </c>
      <c r="H22" s="78"/>
      <c r="I22" s="74"/>
      <c r="J22" s="76"/>
      <c r="K22" s="293" t="s">
        <v>20</v>
      </c>
      <c r="L22" s="290" t="s">
        <v>102</v>
      </c>
    </row>
    <row r="23" spans="1:12" s="10" customFormat="1" x14ac:dyDescent="0.25">
      <c r="A23" s="80" t="s">
        <v>8</v>
      </c>
      <c r="B23" s="89"/>
      <c r="C23" s="74"/>
      <c r="D23" s="15">
        <v>0</v>
      </c>
      <c r="E23" s="15">
        <v>0</v>
      </c>
      <c r="F23" s="16">
        <f t="shared" si="0"/>
        <v>0</v>
      </c>
      <c r="G23" s="16">
        <f t="shared" si="1"/>
        <v>0</v>
      </c>
      <c r="H23" s="78"/>
      <c r="I23" s="74"/>
      <c r="J23" s="76"/>
      <c r="K23" s="292"/>
      <c r="L23" s="290" t="s">
        <v>101</v>
      </c>
    </row>
    <row r="24" spans="1:12" s="10" customFormat="1" x14ac:dyDescent="0.25">
      <c r="A24" s="80" t="s">
        <v>8</v>
      </c>
      <c r="B24" s="89"/>
      <c r="C24" s="74"/>
      <c r="D24" s="15">
        <v>0</v>
      </c>
      <c r="E24" s="15">
        <v>0</v>
      </c>
      <c r="F24" s="16">
        <f t="shared" si="0"/>
        <v>0</v>
      </c>
      <c r="G24" s="16">
        <f t="shared" si="1"/>
        <v>0</v>
      </c>
      <c r="H24" s="78"/>
      <c r="I24" s="74"/>
      <c r="J24" s="76"/>
      <c r="K24" s="292"/>
      <c r="L24" s="290" t="s">
        <v>67</v>
      </c>
    </row>
    <row r="25" spans="1:12" s="10" customFormat="1" ht="14.4" thickBot="1" x14ac:dyDescent="0.3">
      <c r="A25" s="81" t="s">
        <v>8</v>
      </c>
      <c r="B25" s="90"/>
      <c r="C25" s="75"/>
      <c r="D25" s="15">
        <v>0</v>
      </c>
      <c r="E25" s="15">
        <v>0</v>
      </c>
      <c r="F25" s="16">
        <f t="shared" si="0"/>
        <v>0</v>
      </c>
      <c r="G25" s="16">
        <f t="shared" si="1"/>
        <v>0</v>
      </c>
      <c r="H25" s="79"/>
      <c r="I25" s="75"/>
      <c r="J25" s="77"/>
      <c r="K25" s="292"/>
      <c r="L25" s="295"/>
    </row>
    <row r="26" spans="1:12" s="10" customFormat="1" ht="16.2" thickBot="1" x14ac:dyDescent="0.3">
      <c r="A26" s="178" t="s">
        <v>107</v>
      </c>
      <c r="B26" s="179"/>
      <c r="C26" s="179"/>
      <c r="D26" s="179"/>
      <c r="E26" s="180"/>
      <c r="F26" s="163">
        <f>SUM(F20:F25)</f>
        <v>0</v>
      </c>
      <c r="G26" s="164">
        <f>SUM(G20:G25)</f>
        <v>0</v>
      </c>
      <c r="H26" s="49"/>
      <c r="I26" s="49"/>
      <c r="J26" s="136"/>
      <c r="K26" s="292"/>
      <c r="L26" s="290"/>
    </row>
    <row r="27" spans="1:12" s="10" customFormat="1" ht="15" thickBot="1" x14ac:dyDescent="0.35">
      <c r="A27" s="137"/>
      <c r="B27" s="138"/>
      <c r="C27" s="139"/>
      <c r="D27" s="140"/>
      <c r="E27" s="140"/>
      <c r="F27" s="140"/>
      <c r="G27" s="140"/>
      <c r="H27" s="140"/>
      <c r="I27" s="140"/>
      <c r="J27" s="141"/>
      <c r="K27" s="293"/>
      <c r="L27" s="290"/>
    </row>
    <row r="28" spans="1:12" s="10" customFormat="1" ht="16.8" x14ac:dyDescent="0.25">
      <c r="A28" s="183" t="s">
        <v>108</v>
      </c>
      <c r="B28" s="184"/>
      <c r="C28" s="184"/>
      <c r="D28" s="184"/>
      <c r="E28" s="184"/>
      <c r="F28" s="184"/>
      <c r="G28" s="184"/>
      <c r="H28" s="184"/>
      <c r="I28" s="184"/>
      <c r="J28" s="185"/>
      <c r="K28" s="293"/>
      <c r="L28" s="290" t="s">
        <v>133</v>
      </c>
    </row>
    <row r="29" spans="1:12" s="10" customFormat="1" ht="31.5" customHeight="1" x14ac:dyDescent="0.25">
      <c r="A29" s="197" t="s">
        <v>2</v>
      </c>
      <c r="B29" s="196" t="s">
        <v>5</v>
      </c>
      <c r="C29" s="196" t="s">
        <v>3</v>
      </c>
      <c r="D29" s="196" t="s">
        <v>4</v>
      </c>
      <c r="E29" s="196" t="s">
        <v>78</v>
      </c>
      <c r="F29" s="194" t="s">
        <v>97</v>
      </c>
      <c r="G29" s="195"/>
      <c r="H29" s="196" t="s">
        <v>6</v>
      </c>
      <c r="I29" s="196" t="s">
        <v>7</v>
      </c>
      <c r="J29" s="189" t="s">
        <v>11</v>
      </c>
      <c r="K29" s="293" t="s">
        <v>76</v>
      </c>
      <c r="L29" s="290" t="s">
        <v>131</v>
      </c>
    </row>
    <row r="30" spans="1:12" s="10" customFormat="1" ht="27.6" x14ac:dyDescent="0.25">
      <c r="A30" s="198"/>
      <c r="B30" s="182"/>
      <c r="C30" s="182"/>
      <c r="D30" s="182"/>
      <c r="E30" s="182"/>
      <c r="F30" s="161" t="s">
        <v>71</v>
      </c>
      <c r="G30" s="161" t="s">
        <v>72</v>
      </c>
      <c r="H30" s="182"/>
      <c r="I30" s="182"/>
      <c r="J30" s="190"/>
      <c r="K30" s="293" t="s">
        <v>20</v>
      </c>
      <c r="L30" s="290" t="s">
        <v>66</v>
      </c>
    </row>
    <row r="31" spans="1:12" s="10" customFormat="1" x14ac:dyDescent="0.25">
      <c r="A31" s="80" t="s">
        <v>8</v>
      </c>
      <c r="B31" s="89"/>
      <c r="C31" s="74"/>
      <c r="D31" s="15">
        <v>0</v>
      </c>
      <c r="E31" s="15">
        <v>0</v>
      </c>
      <c r="F31" s="16">
        <f t="shared" ref="F31:F36" si="2">ROUND(D31*E31,2)</f>
        <v>0</v>
      </c>
      <c r="G31" s="16">
        <f t="shared" ref="G31:G36" si="3">ROUND((D31*E31)*1.2,2)</f>
        <v>0</v>
      </c>
      <c r="H31" s="78"/>
      <c r="I31" s="74"/>
      <c r="J31" s="76"/>
      <c r="K31" s="296"/>
      <c r="L31" s="290" t="s">
        <v>67</v>
      </c>
    </row>
    <row r="32" spans="1:12" s="10" customFormat="1" x14ac:dyDescent="0.25">
      <c r="A32" s="80" t="s">
        <v>8</v>
      </c>
      <c r="B32" s="89"/>
      <c r="C32" s="74"/>
      <c r="D32" s="15">
        <v>0</v>
      </c>
      <c r="E32" s="15">
        <v>0</v>
      </c>
      <c r="F32" s="16">
        <f t="shared" si="2"/>
        <v>0</v>
      </c>
      <c r="G32" s="16">
        <f t="shared" si="3"/>
        <v>0</v>
      </c>
      <c r="H32" s="78"/>
      <c r="I32" s="74"/>
      <c r="J32" s="76"/>
      <c r="K32" s="296"/>
      <c r="L32" s="292"/>
    </row>
    <row r="33" spans="1:12" s="10" customFormat="1" x14ac:dyDescent="0.25">
      <c r="A33" s="80" t="s">
        <v>8</v>
      </c>
      <c r="B33" s="89"/>
      <c r="C33" s="74"/>
      <c r="D33" s="15">
        <v>0</v>
      </c>
      <c r="E33" s="15">
        <v>0</v>
      </c>
      <c r="F33" s="16">
        <f t="shared" si="2"/>
        <v>0</v>
      </c>
      <c r="G33" s="16">
        <f t="shared" si="3"/>
        <v>0</v>
      </c>
      <c r="H33" s="78"/>
      <c r="I33" s="74"/>
      <c r="J33" s="76"/>
      <c r="K33" s="292"/>
      <c r="L33" s="290"/>
    </row>
    <row r="34" spans="1:12" s="10" customFormat="1" x14ac:dyDescent="0.25">
      <c r="A34" s="80" t="s">
        <v>8</v>
      </c>
      <c r="B34" s="89"/>
      <c r="C34" s="74"/>
      <c r="D34" s="15">
        <v>0</v>
      </c>
      <c r="E34" s="15">
        <v>0</v>
      </c>
      <c r="F34" s="16">
        <f t="shared" si="2"/>
        <v>0</v>
      </c>
      <c r="G34" s="16">
        <f t="shared" si="3"/>
        <v>0</v>
      </c>
      <c r="H34" s="78"/>
      <c r="I34" s="74"/>
      <c r="J34" s="76"/>
      <c r="K34" s="292"/>
      <c r="L34" s="290"/>
    </row>
    <row r="35" spans="1:12" s="10" customFormat="1" x14ac:dyDescent="0.25">
      <c r="A35" s="80" t="s">
        <v>8</v>
      </c>
      <c r="B35" s="89"/>
      <c r="C35" s="74"/>
      <c r="D35" s="15">
        <v>0</v>
      </c>
      <c r="E35" s="15">
        <v>0</v>
      </c>
      <c r="F35" s="16">
        <f t="shared" si="2"/>
        <v>0</v>
      </c>
      <c r="G35" s="16">
        <f t="shared" si="3"/>
        <v>0</v>
      </c>
      <c r="H35" s="78"/>
      <c r="I35" s="74"/>
      <c r="J35" s="76"/>
      <c r="K35" s="296"/>
      <c r="L35" s="290"/>
    </row>
    <row r="36" spans="1:12" s="10" customFormat="1" ht="14.4" thickBot="1" x14ac:dyDescent="0.3">
      <c r="A36" s="81" t="s">
        <v>8</v>
      </c>
      <c r="B36" s="90"/>
      <c r="C36" s="75"/>
      <c r="D36" s="15">
        <v>0</v>
      </c>
      <c r="E36" s="15">
        <v>0</v>
      </c>
      <c r="F36" s="16">
        <f t="shared" si="2"/>
        <v>0</v>
      </c>
      <c r="G36" s="16">
        <f t="shared" si="3"/>
        <v>0</v>
      </c>
      <c r="H36" s="79"/>
      <c r="I36" s="75"/>
      <c r="J36" s="77"/>
      <c r="K36" s="292"/>
      <c r="L36" s="290"/>
    </row>
    <row r="37" spans="1:12" s="10" customFormat="1" ht="16.2" thickBot="1" x14ac:dyDescent="0.3">
      <c r="A37" s="178" t="s">
        <v>109</v>
      </c>
      <c r="B37" s="179"/>
      <c r="C37" s="179"/>
      <c r="D37" s="179"/>
      <c r="E37" s="180"/>
      <c r="F37" s="163">
        <f>SUM(F31:F36)</f>
        <v>0</v>
      </c>
      <c r="G37" s="164">
        <f>SUM(G31:G36)</f>
        <v>0</v>
      </c>
      <c r="H37" s="49"/>
      <c r="I37" s="49"/>
      <c r="J37" s="136"/>
      <c r="K37" s="293"/>
      <c r="L37" s="292"/>
    </row>
    <row r="38" spans="1:12" s="10" customFormat="1" ht="17.399999999999999" thickBot="1" x14ac:dyDescent="0.3">
      <c r="A38" s="142"/>
      <c r="B38" s="129"/>
      <c r="C38" s="129"/>
      <c r="D38" s="129"/>
      <c r="E38" s="129"/>
      <c r="F38" s="130"/>
      <c r="G38" s="130"/>
      <c r="H38" s="131"/>
      <c r="I38" s="131"/>
      <c r="J38" s="143"/>
      <c r="K38" s="293"/>
      <c r="L38" s="290"/>
    </row>
    <row r="39" spans="1:12" s="10" customFormat="1" ht="16.8" x14ac:dyDescent="0.25">
      <c r="A39" s="183" t="s">
        <v>105</v>
      </c>
      <c r="B39" s="184"/>
      <c r="C39" s="184"/>
      <c r="D39" s="184"/>
      <c r="E39" s="184"/>
      <c r="F39" s="184"/>
      <c r="G39" s="184"/>
      <c r="H39" s="184"/>
      <c r="I39" s="184"/>
      <c r="J39" s="185"/>
      <c r="K39" s="293"/>
      <c r="L39" s="290" t="s">
        <v>132</v>
      </c>
    </row>
    <row r="40" spans="1:12" s="10" customFormat="1" ht="21.75" customHeight="1" x14ac:dyDescent="0.25">
      <c r="A40" s="197" t="s">
        <v>2</v>
      </c>
      <c r="B40" s="196" t="s">
        <v>5</v>
      </c>
      <c r="C40" s="196" t="s">
        <v>3</v>
      </c>
      <c r="D40" s="196" t="s">
        <v>4</v>
      </c>
      <c r="E40" s="196" t="s">
        <v>64</v>
      </c>
      <c r="F40" s="194" t="s">
        <v>97</v>
      </c>
      <c r="G40" s="195"/>
      <c r="H40" s="196" t="s">
        <v>6</v>
      </c>
      <c r="I40" s="196" t="s">
        <v>7</v>
      </c>
      <c r="J40" s="189" t="s">
        <v>11</v>
      </c>
      <c r="K40" s="293" t="s">
        <v>20</v>
      </c>
      <c r="L40" s="290" t="s">
        <v>136</v>
      </c>
    </row>
    <row r="41" spans="1:12" s="10" customFormat="1" ht="34.950000000000003" customHeight="1" x14ac:dyDescent="0.25">
      <c r="A41" s="198"/>
      <c r="B41" s="182"/>
      <c r="C41" s="182"/>
      <c r="D41" s="182"/>
      <c r="E41" s="182"/>
      <c r="F41" s="161" t="s">
        <v>71</v>
      </c>
      <c r="G41" s="161" t="s">
        <v>72</v>
      </c>
      <c r="H41" s="182"/>
      <c r="I41" s="182"/>
      <c r="J41" s="190"/>
      <c r="K41" s="293" t="s">
        <v>42</v>
      </c>
      <c r="L41" s="290" t="s">
        <v>83</v>
      </c>
    </row>
    <row r="42" spans="1:12" s="10" customFormat="1" x14ac:dyDescent="0.25">
      <c r="A42" s="144" t="s">
        <v>8</v>
      </c>
      <c r="B42" s="145"/>
      <c r="C42" s="74"/>
      <c r="D42" s="15">
        <v>0</v>
      </c>
      <c r="E42" s="15">
        <v>0</v>
      </c>
      <c r="F42" s="16">
        <f t="shared" ref="F42:F47" si="4">ROUND(D42*E42,2)</f>
        <v>0</v>
      </c>
      <c r="G42" s="16">
        <f t="shared" ref="G42:G47" si="5">ROUND(IF(B42=$K$41,F42,F42*1.2),2)</f>
        <v>0</v>
      </c>
      <c r="H42" s="78"/>
      <c r="I42" s="132"/>
      <c r="J42" s="133"/>
      <c r="K42" s="292"/>
      <c r="L42" s="290" t="s">
        <v>69</v>
      </c>
    </row>
    <row r="43" spans="1:12" s="10" customFormat="1" x14ac:dyDescent="0.25">
      <c r="A43" s="144" t="s">
        <v>8</v>
      </c>
      <c r="B43" s="145"/>
      <c r="C43" s="74"/>
      <c r="D43" s="15">
        <v>0</v>
      </c>
      <c r="E43" s="15">
        <v>0</v>
      </c>
      <c r="F43" s="16">
        <f t="shared" si="4"/>
        <v>0</v>
      </c>
      <c r="G43" s="16">
        <f t="shared" si="5"/>
        <v>0</v>
      </c>
      <c r="H43" s="78"/>
      <c r="I43" s="132"/>
      <c r="J43" s="133"/>
      <c r="K43" s="292"/>
      <c r="L43" s="290" t="s">
        <v>70</v>
      </c>
    </row>
    <row r="44" spans="1:12" s="10" customFormat="1" x14ac:dyDescent="0.25">
      <c r="A44" s="144" t="s">
        <v>8</v>
      </c>
      <c r="B44" s="145"/>
      <c r="C44" s="74"/>
      <c r="D44" s="15">
        <v>0</v>
      </c>
      <c r="E44" s="15">
        <v>0</v>
      </c>
      <c r="F44" s="16">
        <f t="shared" si="4"/>
        <v>0</v>
      </c>
      <c r="G44" s="16">
        <f t="shared" si="5"/>
        <v>0</v>
      </c>
      <c r="H44" s="78"/>
      <c r="I44" s="132"/>
      <c r="J44" s="133"/>
      <c r="K44" s="293"/>
      <c r="L44" s="290" t="s">
        <v>86</v>
      </c>
    </row>
    <row r="45" spans="1:12" s="10" customFormat="1" x14ac:dyDescent="0.25">
      <c r="A45" s="144" t="s">
        <v>8</v>
      </c>
      <c r="B45" s="145"/>
      <c r="C45" s="74"/>
      <c r="D45" s="15">
        <v>0</v>
      </c>
      <c r="E45" s="15">
        <v>0</v>
      </c>
      <c r="F45" s="16">
        <f t="shared" si="4"/>
        <v>0</v>
      </c>
      <c r="G45" s="16">
        <f t="shared" si="5"/>
        <v>0</v>
      </c>
      <c r="H45" s="78"/>
      <c r="I45" s="132"/>
      <c r="J45" s="133"/>
      <c r="K45" s="293"/>
      <c r="L45" s="290"/>
    </row>
    <row r="46" spans="1:12" s="10" customFormat="1" x14ac:dyDescent="0.25">
      <c r="A46" s="144" t="s">
        <v>8</v>
      </c>
      <c r="B46" s="145"/>
      <c r="C46" s="74"/>
      <c r="D46" s="15">
        <v>0</v>
      </c>
      <c r="E46" s="15">
        <v>0</v>
      </c>
      <c r="F46" s="16">
        <f t="shared" si="4"/>
        <v>0</v>
      </c>
      <c r="G46" s="16">
        <f t="shared" si="5"/>
        <v>0</v>
      </c>
      <c r="H46" s="78"/>
      <c r="I46" s="132"/>
      <c r="J46" s="133"/>
      <c r="K46" s="293"/>
      <c r="L46" s="290"/>
    </row>
    <row r="47" spans="1:12" s="10" customFormat="1" ht="14.4" thickBot="1" x14ac:dyDescent="0.3">
      <c r="A47" s="146" t="s">
        <v>8</v>
      </c>
      <c r="B47" s="147"/>
      <c r="C47" s="75"/>
      <c r="D47" s="148">
        <v>0</v>
      </c>
      <c r="E47" s="148">
        <v>0</v>
      </c>
      <c r="F47" s="70">
        <f t="shared" si="4"/>
        <v>0</v>
      </c>
      <c r="G47" s="70">
        <f t="shared" si="5"/>
        <v>0</v>
      </c>
      <c r="H47" s="79"/>
      <c r="I47" s="134"/>
      <c r="J47" s="135"/>
      <c r="K47" s="293"/>
      <c r="L47" s="290"/>
    </row>
    <row r="48" spans="1:12" s="10" customFormat="1" ht="16.2" thickBot="1" x14ac:dyDescent="0.3">
      <c r="A48" s="178" t="s">
        <v>106</v>
      </c>
      <c r="B48" s="179"/>
      <c r="C48" s="179"/>
      <c r="D48" s="179"/>
      <c r="E48" s="180"/>
      <c r="F48" s="163">
        <f>SUM(F42:F47)</f>
        <v>0</v>
      </c>
      <c r="G48" s="164">
        <f>SUM(G42:G47)</f>
        <v>0</v>
      </c>
      <c r="H48" s="49"/>
      <c r="I48" s="49"/>
      <c r="J48" s="49"/>
      <c r="K48" s="293"/>
      <c r="L48" s="290"/>
    </row>
    <row r="49" spans="1:12" s="10" customFormat="1" ht="17.399999999999999" thickBot="1" x14ac:dyDescent="0.3">
      <c r="A49" s="191" t="s">
        <v>110</v>
      </c>
      <c r="B49" s="192"/>
      <c r="C49" s="192"/>
      <c r="D49" s="192"/>
      <c r="E49" s="193"/>
      <c r="F49" s="165">
        <f>F26+F37+F48</f>
        <v>0</v>
      </c>
      <c r="G49" s="165">
        <f>G26+G37+G48</f>
        <v>0</v>
      </c>
      <c r="H49" s="49"/>
      <c r="I49" s="49"/>
      <c r="J49" s="49"/>
      <c r="K49" s="293"/>
      <c r="L49" s="290"/>
    </row>
    <row r="50" spans="1:12" s="10" customFormat="1" ht="17.399999999999999" thickBot="1" x14ac:dyDescent="0.3">
      <c r="A50" s="129"/>
      <c r="B50" s="129"/>
      <c r="C50" s="129"/>
      <c r="D50" s="129"/>
      <c r="E50" s="129"/>
      <c r="F50" s="130"/>
      <c r="G50" s="130"/>
      <c r="H50" s="131"/>
      <c r="I50" s="131"/>
      <c r="J50" s="49"/>
      <c r="K50" s="293"/>
      <c r="L50" s="290"/>
    </row>
    <row r="51" spans="1:12" ht="18.600000000000001" thickBot="1" x14ac:dyDescent="0.3">
      <c r="A51" s="205" t="s">
        <v>14</v>
      </c>
      <c r="B51" s="206"/>
      <c r="C51" s="206"/>
      <c r="D51" s="206"/>
      <c r="E51" s="206"/>
      <c r="F51" s="206"/>
      <c r="G51" s="206"/>
      <c r="H51" s="206"/>
      <c r="I51" s="207"/>
      <c r="J51" s="49"/>
      <c r="K51" s="293"/>
      <c r="L51" s="290"/>
    </row>
    <row r="52" spans="1:12" ht="22.95" customHeight="1" x14ac:dyDescent="0.25">
      <c r="A52" s="210" t="s">
        <v>2</v>
      </c>
      <c r="B52" s="181" t="s">
        <v>5</v>
      </c>
      <c r="C52" s="181" t="s">
        <v>3</v>
      </c>
      <c r="D52" s="211" t="s">
        <v>4</v>
      </c>
      <c r="E52" s="212"/>
      <c r="F52" s="208" t="s">
        <v>79</v>
      </c>
      <c r="G52" s="209"/>
      <c r="H52" s="181" t="s">
        <v>6</v>
      </c>
      <c r="I52" s="213" t="s">
        <v>7</v>
      </c>
      <c r="J52" s="49"/>
      <c r="K52" s="293"/>
      <c r="L52" s="290"/>
    </row>
    <row r="53" spans="1:12" ht="45" customHeight="1" x14ac:dyDescent="0.25">
      <c r="A53" s="198"/>
      <c r="B53" s="182"/>
      <c r="C53" s="182"/>
      <c r="D53" s="202"/>
      <c r="E53" s="203"/>
      <c r="F53" s="162" t="s">
        <v>80</v>
      </c>
      <c r="G53" s="162" t="s">
        <v>81</v>
      </c>
      <c r="H53" s="182"/>
      <c r="I53" s="190"/>
      <c r="J53" s="49"/>
      <c r="K53" s="293"/>
      <c r="L53" s="290"/>
    </row>
    <row r="54" spans="1:12" ht="73.95" customHeight="1" thickBot="1" x14ac:dyDescent="0.3">
      <c r="A54" s="71" t="s">
        <v>16</v>
      </c>
      <c r="B54" s="72" t="s">
        <v>17</v>
      </c>
      <c r="C54" s="73" t="s">
        <v>15</v>
      </c>
      <c r="D54" s="214">
        <v>15</v>
      </c>
      <c r="E54" s="214"/>
      <c r="F54" s="70">
        <f>ROUND(SUMIF(B42:B47,$K$41,F42:F47)*D54/100,2)</f>
        <v>0</v>
      </c>
      <c r="G54" s="70">
        <f>ROUND(SUMIF(B42:B47,$K$41,G42:G47)*D54/100,2)</f>
        <v>0</v>
      </c>
      <c r="H54" s="118" t="s">
        <v>85</v>
      </c>
      <c r="I54" s="119"/>
      <c r="J54" s="49"/>
      <c r="K54" s="293"/>
      <c r="L54" s="290"/>
    </row>
    <row r="55" spans="1:12" ht="17.399999999999999" thickBot="1" x14ac:dyDescent="0.3">
      <c r="A55" s="215" t="s">
        <v>77</v>
      </c>
      <c r="B55" s="216"/>
      <c r="C55" s="216"/>
      <c r="D55" s="216"/>
      <c r="E55" s="216"/>
      <c r="F55" s="166">
        <f>F54</f>
        <v>0</v>
      </c>
      <c r="G55" s="167">
        <f>G54</f>
        <v>0</v>
      </c>
      <c r="H55" s="82"/>
      <c r="I55" s="49"/>
      <c r="J55" s="49"/>
      <c r="K55" s="293"/>
      <c r="L55" s="290"/>
    </row>
    <row r="56" spans="1:12" ht="21" customHeight="1" thickBot="1" x14ac:dyDescent="0.3">
      <c r="A56" s="217" t="s">
        <v>65</v>
      </c>
      <c r="B56" s="218"/>
      <c r="C56" s="218"/>
      <c r="D56" s="218"/>
      <c r="E56" s="218"/>
      <c r="F56" s="168">
        <f>F49+F55</f>
        <v>0</v>
      </c>
      <c r="G56" s="169">
        <f>G49+G55</f>
        <v>0</v>
      </c>
      <c r="H56" s="82"/>
      <c r="I56" s="83"/>
      <c r="J56" s="84"/>
      <c r="K56" s="120"/>
      <c r="L56" s="91"/>
    </row>
    <row r="57" spans="1:12" x14ac:dyDescent="0.25">
      <c r="H57" s="82"/>
      <c r="I57" s="85"/>
      <c r="J57" s="86"/>
      <c r="K57" s="120"/>
      <c r="L57" s="91"/>
    </row>
    <row r="58" spans="1:12" x14ac:dyDescent="0.25">
      <c r="H58" s="82"/>
      <c r="I58" s="87"/>
      <c r="J58" s="88"/>
      <c r="K58" s="120"/>
      <c r="L58" s="91"/>
    </row>
    <row r="59" spans="1:12" ht="18" x14ac:dyDescent="0.25">
      <c r="A59" s="219" t="s">
        <v>19</v>
      </c>
      <c r="B59" s="219"/>
      <c r="C59" s="219"/>
      <c r="D59" s="219"/>
      <c r="E59" s="219"/>
      <c r="F59" s="219"/>
      <c r="G59" s="219"/>
      <c r="H59" s="219"/>
      <c r="I59" s="219"/>
      <c r="J59" s="219"/>
      <c r="K59" s="120"/>
      <c r="L59" s="91"/>
    </row>
    <row r="60" spans="1:12" ht="130.5" customHeight="1" x14ac:dyDescent="0.25">
      <c r="A60" s="121" t="s">
        <v>2</v>
      </c>
      <c r="B60" s="173" t="s">
        <v>126</v>
      </c>
      <c r="C60" s="173"/>
      <c r="D60" s="173"/>
      <c r="E60" s="173"/>
      <c r="F60" s="173"/>
      <c r="G60" s="173"/>
      <c r="H60" s="173"/>
      <c r="I60" s="173"/>
      <c r="J60" s="173"/>
      <c r="K60" s="117"/>
      <c r="L60" s="91"/>
    </row>
    <row r="61" spans="1:12" ht="99" customHeight="1" x14ac:dyDescent="0.25">
      <c r="A61" s="121" t="s">
        <v>9</v>
      </c>
      <c r="B61" s="173" t="s">
        <v>121</v>
      </c>
      <c r="C61" s="173"/>
      <c r="D61" s="173"/>
      <c r="E61" s="173"/>
      <c r="F61" s="173"/>
      <c r="G61" s="173"/>
      <c r="H61" s="173"/>
      <c r="I61" s="173"/>
      <c r="J61" s="173"/>
      <c r="K61" s="63"/>
      <c r="L61" s="91"/>
    </row>
    <row r="62" spans="1:12" ht="111" customHeight="1" x14ac:dyDescent="0.25">
      <c r="A62" s="121" t="s">
        <v>3</v>
      </c>
      <c r="B62" s="173" t="s">
        <v>127</v>
      </c>
      <c r="C62" s="173"/>
      <c r="D62" s="173"/>
      <c r="E62" s="173"/>
      <c r="F62" s="173"/>
      <c r="G62" s="173"/>
      <c r="H62" s="173"/>
      <c r="I62" s="173"/>
      <c r="J62" s="173"/>
      <c r="K62" s="63"/>
      <c r="L62" s="64"/>
    </row>
    <row r="63" spans="1:12" ht="15.6" x14ac:dyDescent="0.25">
      <c r="A63" s="121" t="s">
        <v>4</v>
      </c>
      <c r="B63" s="173" t="s">
        <v>111</v>
      </c>
      <c r="C63" s="173"/>
      <c r="D63" s="173"/>
      <c r="E63" s="173"/>
      <c r="F63" s="173"/>
      <c r="G63" s="173"/>
      <c r="H63" s="173"/>
      <c r="I63" s="173"/>
      <c r="J63" s="173"/>
      <c r="K63" s="63"/>
      <c r="L63" s="67"/>
    </row>
    <row r="64" spans="1:12" ht="176.25" customHeight="1" x14ac:dyDescent="0.25">
      <c r="A64" s="121" t="s">
        <v>100</v>
      </c>
      <c r="B64" s="173" t="s">
        <v>128</v>
      </c>
      <c r="C64" s="173"/>
      <c r="D64" s="173"/>
      <c r="E64" s="173"/>
      <c r="F64" s="173"/>
      <c r="G64" s="173"/>
      <c r="H64" s="173"/>
      <c r="I64" s="173"/>
      <c r="J64" s="173"/>
      <c r="K64" s="63"/>
      <c r="L64" s="67"/>
    </row>
    <row r="65" spans="1:12" ht="84.75" customHeight="1" x14ac:dyDescent="0.25">
      <c r="A65" s="121" t="s">
        <v>98</v>
      </c>
      <c r="B65" s="173" t="s">
        <v>122</v>
      </c>
      <c r="C65" s="173"/>
      <c r="D65" s="173"/>
      <c r="E65" s="173"/>
      <c r="F65" s="173"/>
      <c r="G65" s="173"/>
      <c r="H65" s="173"/>
      <c r="I65" s="173"/>
      <c r="J65" s="173"/>
      <c r="K65" s="63"/>
      <c r="L65" s="67"/>
    </row>
    <row r="66" spans="1:12" ht="367.2" customHeight="1" x14ac:dyDescent="0.25">
      <c r="A66" s="121" t="s">
        <v>10</v>
      </c>
      <c r="B66" s="173" t="s">
        <v>129</v>
      </c>
      <c r="C66" s="173"/>
      <c r="D66" s="173"/>
      <c r="E66" s="173"/>
      <c r="F66" s="173"/>
      <c r="G66" s="173"/>
      <c r="H66" s="173"/>
      <c r="I66" s="173"/>
      <c r="J66" s="173"/>
      <c r="K66" s="63"/>
      <c r="L66" s="67"/>
    </row>
    <row r="67" spans="1:12" s="54" customFormat="1" ht="336.6" customHeight="1" x14ac:dyDescent="0.25">
      <c r="A67" s="121" t="s">
        <v>7</v>
      </c>
      <c r="B67" s="173" t="s">
        <v>123</v>
      </c>
      <c r="C67" s="173"/>
      <c r="D67" s="173"/>
      <c r="E67" s="173"/>
      <c r="F67" s="173"/>
      <c r="G67" s="173"/>
      <c r="H67" s="173"/>
      <c r="I67" s="173"/>
      <c r="J67" s="173"/>
      <c r="K67" s="63"/>
      <c r="L67" s="67"/>
    </row>
    <row r="68" spans="1:12" s="50" customFormat="1" ht="128.4" customHeight="1" x14ac:dyDescent="0.25">
      <c r="A68" s="121" t="s">
        <v>11</v>
      </c>
      <c r="B68" s="173" t="s">
        <v>124</v>
      </c>
      <c r="C68" s="173"/>
      <c r="D68" s="173"/>
      <c r="E68" s="173"/>
      <c r="F68" s="173"/>
      <c r="G68" s="173"/>
      <c r="H68" s="173"/>
      <c r="I68" s="173"/>
      <c r="J68" s="173"/>
      <c r="K68" s="117"/>
    </row>
    <row r="69" spans="1:12" s="50" customFormat="1" ht="51.75" customHeight="1" x14ac:dyDescent="0.25">
      <c r="A69" s="121" t="s">
        <v>68</v>
      </c>
      <c r="B69" s="173" t="s">
        <v>125</v>
      </c>
      <c r="C69" s="173"/>
      <c r="D69" s="173"/>
      <c r="E69" s="173"/>
      <c r="F69" s="173"/>
      <c r="G69" s="173"/>
      <c r="H69" s="173"/>
      <c r="I69" s="173"/>
      <c r="J69" s="173"/>
      <c r="K69" s="63"/>
      <c r="L69" s="66"/>
    </row>
    <row r="70" spans="1:12" s="50" customFormat="1" ht="144" customHeight="1" x14ac:dyDescent="0.25">
      <c r="A70" s="170" t="s">
        <v>130</v>
      </c>
      <c r="B70" s="170"/>
      <c r="C70" s="170"/>
      <c r="D70" s="170"/>
      <c r="E70" s="170"/>
      <c r="F70" s="170"/>
      <c r="G70" s="170"/>
      <c r="H70" s="170"/>
      <c r="I70" s="170"/>
      <c r="J70" s="170"/>
      <c r="K70" s="63"/>
      <c r="L70" s="66"/>
    </row>
    <row r="71" spans="1:12" s="50" customFormat="1" ht="15" customHeight="1" x14ac:dyDescent="0.25">
      <c r="A71" s="51"/>
      <c r="B71" s="51"/>
      <c r="C71" s="52"/>
      <c r="D71" s="53"/>
      <c r="E71" s="53"/>
      <c r="F71" s="53"/>
      <c r="G71" s="59"/>
      <c r="H71" s="53"/>
      <c r="I71" s="53"/>
      <c r="J71" s="51"/>
      <c r="K71" s="64"/>
      <c r="L71" s="66"/>
    </row>
    <row r="72" spans="1:12" s="50" customFormat="1" ht="15" customHeight="1" x14ac:dyDescent="0.25">
      <c r="A72" s="48"/>
      <c r="B72" s="48"/>
      <c r="C72" s="48"/>
      <c r="D72" s="49"/>
      <c r="E72" s="49"/>
      <c r="F72" s="49"/>
      <c r="G72" s="60"/>
      <c r="H72" s="49"/>
      <c r="I72" s="49"/>
      <c r="J72" s="49"/>
      <c r="K72" s="64"/>
      <c r="L72" s="66"/>
    </row>
    <row r="73" spans="1:12" s="50" customFormat="1" ht="15" customHeight="1" x14ac:dyDescent="0.25">
      <c r="A73" s="48"/>
      <c r="B73" s="48"/>
      <c r="C73" s="48"/>
      <c r="D73" s="49"/>
      <c r="E73" s="49"/>
      <c r="F73" s="49"/>
      <c r="G73" s="60"/>
      <c r="H73" s="49"/>
      <c r="I73" s="49"/>
      <c r="J73" s="49"/>
      <c r="K73" s="64"/>
      <c r="L73" s="66"/>
    </row>
    <row r="74" spans="1:12" s="50" customFormat="1" ht="15" customHeight="1" x14ac:dyDescent="0.25">
      <c r="A74" s="48"/>
      <c r="B74" s="48"/>
      <c r="C74" s="48"/>
      <c r="D74" s="49"/>
      <c r="E74" s="49"/>
      <c r="F74" s="49"/>
      <c r="G74" s="60"/>
      <c r="H74" s="49"/>
      <c r="I74" s="49"/>
      <c r="J74" s="49"/>
      <c r="K74" s="64"/>
      <c r="L74" s="66"/>
    </row>
    <row r="75" spans="1:12" s="50" customFormat="1" ht="15" customHeight="1" x14ac:dyDescent="0.25">
      <c r="A75" s="48"/>
      <c r="B75" s="48"/>
      <c r="C75" s="48"/>
      <c r="D75" s="49"/>
      <c r="E75" s="49"/>
      <c r="F75" s="49"/>
      <c r="G75" s="60"/>
      <c r="H75" s="49"/>
      <c r="I75" s="49"/>
      <c r="J75" s="49"/>
      <c r="K75" s="64"/>
      <c r="L75" s="66"/>
    </row>
    <row r="76" spans="1:12" s="50" customFormat="1" ht="15" customHeight="1" x14ac:dyDescent="0.25">
      <c r="A76" s="48"/>
      <c r="B76" s="48"/>
      <c r="C76" s="48"/>
      <c r="D76" s="49"/>
      <c r="E76" s="49"/>
      <c r="F76" s="49"/>
      <c r="G76" s="60"/>
      <c r="H76" s="49"/>
      <c r="I76" s="49"/>
      <c r="J76" s="49"/>
      <c r="K76" s="64"/>
      <c r="L76" s="66"/>
    </row>
    <row r="77" spans="1:12" s="50" customFormat="1" ht="15" customHeight="1" x14ac:dyDescent="0.25">
      <c r="A77" s="48"/>
      <c r="B77" s="48"/>
      <c r="C77" s="48"/>
      <c r="D77" s="49"/>
      <c r="E77" s="49"/>
      <c r="F77" s="49"/>
      <c r="G77" s="60"/>
      <c r="H77" s="49"/>
      <c r="I77" s="49"/>
      <c r="J77" s="49"/>
      <c r="K77" s="64"/>
      <c r="L77" s="66"/>
    </row>
    <row r="78" spans="1:12" s="50" customFormat="1" ht="15" customHeight="1" x14ac:dyDescent="0.25">
      <c r="A78" s="48"/>
      <c r="B78" s="48"/>
      <c r="C78" s="48"/>
      <c r="D78" s="49"/>
      <c r="E78" s="49"/>
      <c r="F78" s="49"/>
      <c r="G78" s="60"/>
      <c r="H78" s="49"/>
      <c r="I78" s="49"/>
      <c r="J78" s="49"/>
      <c r="K78" s="64"/>
      <c r="L78" s="66"/>
    </row>
    <row r="79" spans="1:12" s="58" customFormat="1" ht="15" customHeight="1" x14ac:dyDescent="0.25">
      <c r="A79" s="48"/>
      <c r="B79" s="48"/>
      <c r="C79" s="48"/>
      <c r="D79" s="49"/>
      <c r="E79" s="49"/>
      <c r="F79" s="49"/>
      <c r="G79" s="60"/>
      <c r="H79" s="49"/>
      <c r="I79" s="49"/>
      <c r="J79" s="49"/>
      <c r="K79" s="64"/>
      <c r="L79" s="67"/>
    </row>
    <row r="80" spans="1:12" s="58" customFormat="1" ht="15" customHeight="1" x14ac:dyDescent="0.25">
      <c r="A80" s="48"/>
      <c r="B80" s="48"/>
      <c r="C80" s="48"/>
      <c r="D80" s="49"/>
      <c r="E80" s="49"/>
      <c r="F80" s="49"/>
      <c r="G80" s="60"/>
      <c r="H80" s="49"/>
      <c r="I80" s="49"/>
      <c r="J80" s="49"/>
      <c r="K80" s="64"/>
      <c r="L80" s="67"/>
    </row>
    <row r="81" spans="1:12" s="58" customFormat="1" ht="15" customHeight="1" x14ac:dyDescent="0.25">
      <c r="A81" s="48"/>
      <c r="B81" s="48"/>
      <c r="C81" s="48"/>
      <c r="D81" s="49"/>
      <c r="E81" s="49"/>
      <c r="F81" s="49"/>
      <c r="G81" s="60"/>
      <c r="H81" s="49"/>
      <c r="I81" s="49"/>
      <c r="J81" s="49"/>
      <c r="K81" s="64"/>
      <c r="L81" s="67"/>
    </row>
    <row r="82" spans="1:12" s="58" customFormat="1" ht="15" customHeight="1" x14ac:dyDescent="0.25">
      <c r="A82" s="48"/>
      <c r="B82" s="48"/>
      <c r="C82" s="48"/>
      <c r="D82" s="49"/>
      <c r="E82" s="49"/>
      <c r="F82" s="49"/>
      <c r="G82" s="60"/>
      <c r="H82" s="49"/>
      <c r="I82" s="49"/>
      <c r="J82" s="49"/>
      <c r="K82" s="64"/>
      <c r="L82" s="67"/>
    </row>
    <row r="83" spans="1:12" s="58" customFormat="1" ht="15" customHeight="1" x14ac:dyDescent="0.25">
      <c r="A83" s="55"/>
      <c r="B83" s="55"/>
      <c r="C83" s="56"/>
      <c r="D83" s="57"/>
      <c r="E83" s="57"/>
      <c r="F83" s="57"/>
      <c r="G83" s="46"/>
      <c r="H83" s="57"/>
      <c r="I83" s="57"/>
      <c r="J83" s="57"/>
      <c r="K83" s="64"/>
      <c r="L83" s="67"/>
    </row>
    <row r="84" spans="1:12" s="58" customFormat="1" ht="15" customHeight="1" x14ac:dyDescent="0.25">
      <c r="A84" s="55"/>
      <c r="B84" s="55"/>
      <c r="C84" s="56"/>
      <c r="D84" s="57"/>
      <c r="E84" s="57"/>
      <c r="F84" s="57"/>
      <c r="G84" s="46"/>
      <c r="H84" s="57"/>
      <c r="I84" s="57"/>
      <c r="J84" s="57"/>
      <c r="K84" s="64"/>
      <c r="L84" s="67"/>
    </row>
    <row r="85" spans="1:12" s="47" customFormat="1" ht="15" customHeight="1" x14ac:dyDescent="0.25">
      <c r="A85" s="55"/>
      <c r="B85" s="55"/>
      <c r="C85" s="56"/>
      <c r="D85" s="57"/>
      <c r="E85" s="57"/>
      <c r="F85" s="57"/>
      <c r="G85" s="46"/>
      <c r="H85" s="57"/>
      <c r="I85" s="57"/>
      <c r="J85" s="57"/>
      <c r="K85" s="64"/>
      <c r="L85" s="67"/>
    </row>
    <row r="86" spans="1:12" s="47" customFormat="1" ht="15" customHeight="1" x14ac:dyDescent="0.25">
      <c r="A86" s="55"/>
      <c r="B86" s="55"/>
      <c r="C86" s="56"/>
      <c r="D86" s="57"/>
      <c r="E86" s="57"/>
      <c r="F86" s="57"/>
      <c r="G86" s="58"/>
      <c r="H86" s="57"/>
      <c r="I86" s="57"/>
      <c r="J86" s="57"/>
      <c r="K86" s="64"/>
      <c r="L86" s="67"/>
    </row>
    <row r="87" spans="1:12" s="47" customFormat="1" ht="15" customHeight="1" x14ac:dyDescent="0.25">
      <c r="A87" s="55"/>
      <c r="B87" s="55"/>
      <c r="C87" s="56"/>
      <c r="D87" s="57"/>
      <c r="E87" s="57"/>
      <c r="F87" s="57"/>
      <c r="G87" s="58"/>
      <c r="H87" s="57"/>
      <c r="I87" s="57"/>
      <c r="J87" s="57"/>
      <c r="K87" s="64"/>
      <c r="L87" s="67"/>
    </row>
    <row r="88" spans="1:12" ht="15" customHeight="1" x14ac:dyDescent="0.25">
      <c r="A88" s="55"/>
      <c r="B88" s="55"/>
      <c r="C88" s="56"/>
      <c r="D88" s="57"/>
      <c r="E88" s="57"/>
      <c r="F88" s="57"/>
      <c r="G88" s="57"/>
      <c r="H88" s="57"/>
      <c r="I88" s="57"/>
      <c r="J88" s="57"/>
      <c r="K88" s="64"/>
      <c r="L88" s="67"/>
    </row>
    <row r="89" spans="1:12" ht="15" customHeight="1" x14ac:dyDescent="0.25">
      <c r="A89" s="44"/>
      <c r="B89" s="44"/>
      <c r="C89" s="45"/>
      <c r="D89" s="46"/>
      <c r="E89" s="46"/>
      <c r="F89" s="46"/>
      <c r="G89" s="44"/>
      <c r="H89" s="44"/>
      <c r="I89" s="46"/>
      <c r="J89" s="44"/>
      <c r="K89" s="64"/>
      <c r="L89" s="67"/>
    </row>
    <row r="90" spans="1:12" ht="15" customHeight="1" x14ac:dyDescent="0.25">
      <c r="A90" s="44"/>
      <c r="B90" s="44"/>
      <c r="C90" s="45"/>
      <c r="D90" s="46"/>
      <c r="E90" s="46"/>
      <c r="F90" s="46"/>
      <c r="G90" s="44"/>
      <c r="H90" s="44"/>
      <c r="I90" s="46"/>
      <c r="J90" s="44"/>
      <c r="K90" s="64"/>
      <c r="L90" s="67"/>
    </row>
    <row r="91" spans="1:12" ht="15" customHeight="1" x14ac:dyDescent="0.25">
      <c r="A91" s="44"/>
      <c r="B91" s="44"/>
      <c r="C91" s="45"/>
      <c r="D91" s="46"/>
      <c r="E91" s="46"/>
      <c r="F91" s="46"/>
      <c r="G91" s="44"/>
      <c r="H91" s="44"/>
      <c r="I91" s="46"/>
      <c r="J91" s="44"/>
      <c r="K91" s="64"/>
      <c r="L91" s="67"/>
    </row>
    <row r="92" spans="1:12" ht="15" customHeight="1" x14ac:dyDescent="0.25">
      <c r="A92" s="1"/>
      <c r="B92" s="1"/>
      <c r="C92" s="3"/>
      <c r="D92" s="4"/>
      <c r="E92" s="4"/>
      <c r="F92" s="4"/>
      <c r="G92" s="13"/>
      <c r="H92" s="13"/>
      <c r="I92" s="4"/>
      <c r="J92" s="1"/>
      <c r="K92" s="64"/>
      <c r="L92" s="67"/>
    </row>
    <row r="93" spans="1:12" ht="15" customHeight="1" x14ac:dyDescent="0.25">
      <c r="A93" s="1"/>
      <c r="B93" s="1"/>
      <c r="C93" s="3"/>
      <c r="D93" s="4"/>
      <c r="E93" s="4"/>
      <c r="F93" s="4"/>
      <c r="G93" s="13"/>
      <c r="H93" s="13"/>
      <c r="I93" s="4"/>
      <c r="J93" s="1"/>
      <c r="K93" s="64"/>
      <c r="L93" s="67"/>
    </row>
    <row r="94" spans="1:12" ht="15" customHeight="1" x14ac:dyDescent="0.25">
      <c r="A94" s="1"/>
      <c r="B94" s="1"/>
      <c r="C94" s="3"/>
      <c r="D94" s="4"/>
      <c r="E94" s="4"/>
      <c r="F94" s="4"/>
      <c r="G94" s="13"/>
      <c r="H94" s="13"/>
      <c r="I94" s="4"/>
      <c r="J94" s="1"/>
      <c r="K94" s="64"/>
      <c r="L94" s="67"/>
    </row>
    <row r="95" spans="1:12" ht="15" customHeight="1" x14ac:dyDescent="0.25">
      <c r="A95" s="1"/>
      <c r="B95" s="1"/>
      <c r="C95" s="3"/>
      <c r="D95" s="4"/>
      <c r="E95" s="4"/>
      <c r="F95" s="4"/>
      <c r="G95" s="13"/>
      <c r="H95" s="13"/>
      <c r="I95" s="4"/>
      <c r="J95" s="1"/>
      <c r="K95" s="64"/>
      <c r="L95" s="67"/>
    </row>
    <row r="96" spans="1:12" ht="15" customHeight="1" x14ac:dyDescent="0.25">
      <c r="A96" s="1"/>
      <c r="B96" s="1"/>
      <c r="C96" s="3"/>
      <c r="D96" s="4"/>
      <c r="E96" s="4"/>
      <c r="F96" s="4"/>
      <c r="G96" s="13"/>
      <c r="H96" s="13"/>
      <c r="I96" s="4"/>
      <c r="J96" s="1"/>
    </row>
    <row r="97" spans="1:10" ht="15" customHeight="1" x14ac:dyDescent="0.25">
      <c r="A97" s="1"/>
      <c r="B97" s="1"/>
      <c r="C97" s="3"/>
      <c r="D97" s="4"/>
      <c r="E97" s="4"/>
      <c r="F97" s="4"/>
      <c r="G97" s="13"/>
      <c r="H97" s="13"/>
      <c r="I97" s="4"/>
      <c r="J97" s="1"/>
    </row>
    <row r="98" spans="1:10" ht="15" customHeight="1" x14ac:dyDescent="0.25">
      <c r="A98" s="1"/>
      <c r="B98" s="1"/>
      <c r="C98" s="3"/>
      <c r="D98" s="4"/>
      <c r="E98" s="4"/>
      <c r="F98" s="4"/>
      <c r="G98" s="13"/>
      <c r="H98" s="13"/>
      <c r="I98" s="4"/>
      <c r="J98" s="1"/>
    </row>
    <row r="99" spans="1:10" ht="15" customHeight="1" x14ac:dyDescent="0.25">
      <c r="A99" s="1"/>
      <c r="B99" s="1"/>
      <c r="C99" s="3"/>
      <c r="D99" s="4"/>
      <c r="E99" s="4"/>
      <c r="F99" s="4"/>
      <c r="G99" s="13"/>
      <c r="H99" s="13"/>
      <c r="I99" s="4"/>
      <c r="J99" s="1"/>
    </row>
    <row r="100" spans="1:10" x14ac:dyDescent="0.25">
      <c r="A100" s="1"/>
      <c r="B100" s="1"/>
      <c r="C100" s="3"/>
      <c r="D100" s="4"/>
      <c r="E100" s="4"/>
      <c r="F100" s="4"/>
      <c r="G100" s="13"/>
      <c r="H100" s="13"/>
      <c r="I100" s="4"/>
      <c r="J100" s="1"/>
    </row>
    <row r="101" spans="1:10" x14ac:dyDescent="0.25">
      <c r="A101" s="1"/>
      <c r="B101" s="1"/>
      <c r="C101" s="3"/>
      <c r="D101" s="4"/>
      <c r="E101" s="4"/>
      <c r="F101" s="4"/>
      <c r="G101" s="13"/>
      <c r="H101" s="13"/>
      <c r="I101" s="4"/>
      <c r="J101" s="1"/>
    </row>
    <row r="102" spans="1:10" x14ac:dyDescent="0.25">
      <c r="A102" s="1"/>
      <c r="B102" s="1"/>
      <c r="C102" s="3"/>
      <c r="D102" s="4"/>
      <c r="E102" s="4"/>
      <c r="F102" s="4"/>
      <c r="G102" s="14"/>
      <c r="H102" s="4"/>
      <c r="I102" s="4"/>
      <c r="J102" s="1"/>
    </row>
    <row r="103" spans="1:10" x14ac:dyDescent="0.25">
      <c r="A103" s="1"/>
      <c r="B103" s="1"/>
      <c r="C103" s="3"/>
      <c r="D103" s="4"/>
      <c r="E103" s="4"/>
      <c r="F103" s="4"/>
      <c r="G103" s="4"/>
      <c r="H103" s="4"/>
      <c r="I103" s="4"/>
      <c r="J103" s="1"/>
    </row>
    <row r="104" spans="1:10" x14ac:dyDescent="0.25">
      <c r="A104" s="1"/>
      <c r="B104" s="1"/>
      <c r="C104" s="3"/>
      <c r="D104" s="4"/>
      <c r="E104" s="4"/>
      <c r="F104" s="4"/>
      <c r="G104" s="4"/>
      <c r="H104" s="4"/>
      <c r="I104" s="4"/>
      <c r="J104" s="1"/>
    </row>
    <row r="105" spans="1:10" x14ac:dyDescent="0.25">
      <c r="A105" s="1"/>
      <c r="B105" s="1"/>
      <c r="C105" s="3"/>
      <c r="D105" s="4"/>
      <c r="E105" s="4"/>
      <c r="F105" s="4"/>
      <c r="G105" s="4"/>
      <c r="H105" s="4"/>
      <c r="I105" s="4"/>
      <c r="J105" s="1"/>
    </row>
    <row r="106" spans="1:10" x14ac:dyDescent="0.25">
      <c r="A106" s="1"/>
      <c r="B106" s="1"/>
      <c r="C106" s="3"/>
      <c r="D106" s="4"/>
      <c r="E106" s="4"/>
      <c r="F106" s="4"/>
      <c r="G106" s="4"/>
      <c r="H106" s="4"/>
      <c r="I106" s="4"/>
      <c r="J106" s="1"/>
    </row>
    <row r="107" spans="1:10" x14ac:dyDescent="0.25">
      <c r="A107" s="1"/>
      <c r="B107" s="1"/>
      <c r="C107" s="3"/>
      <c r="D107" s="4"/>
      <c r="E107" s="4"/>
      <c r="F107" s="4"/>
      <c r="G107" s="4"/>
      <c r="H107" s="4"/>
      <c r="I107" s="4"/>
      <c r="J107" s="1"/>
    </row>
    <row r="108" spans="1:10" x14ac:dyDescent="0.25">
      <c r="A108" s="1"/>
      <c r="B108" s="1"/>
      <c r="C108" s="3"/>
      <c r="D108" s="4"/>
      <c r="E108" s="4"/>
      <c r="F108" s="4"/>
      <c r="G108" s="4"/>
      <c r="H108" s="4"/>
      <c r="I108" s="4"/>
      <c r="J108" s="1"/>
    </row>
    <row r="109" spans="1:10" x14ac:dyDescent="0.25">
      <c r="A109" s="1"/>
      <c r="B109" s="1"/>
      <c r="C109" s="3"/>
      <c r="D109" s="4"/>
      <c r="E109" s="4"/>
      <c r="F109" s="4"/>
      <c r="G109" s="4"/>
      <c r="H109" s="4"/>
      <c r="I109" s="4"/>
      <c r="J109" s="1"/>
    </row>
    <row r="110" spans="1:10" x14ac:dyDescent="0.25">
      <c r="A110" s="1"/>
      <c r="B110" s="1"/>
      <c r="C110" s="3"/>
      <c r="D110" s="4"/>
      <c r="E110" s="4"/>
      <c r="F110" s="4"/>
      <c r="G110" s="4"/>
      <c r="H110" s="4"/>
      <c r="I110" s="4"/>
      <c r="J110" s="1"/>
    </row>
    <row r="111" spans="1:10" x14ac:dyDescent="0.25">
      <c r="A111" s="1"/>
      <c r="B111" s="1"/>
      <c r="C111" s="3"/>
      <c r="D111" s="4"/>
      <c r="E111" s="4"/>
      <c r="F111" s="4"/>
      <c r="G111" s="4"/>
      <c r="H111" s="4"/>
      <c r="I111" s="4"/>
      <c r="J111" s="1"/>
    </row>
    <row r="112" spans="1:10" x14ac:dyDescent="0.25">
      <c r="A112" s="1"/>
      <c r="B112" s="1"/>
      <c r="C112" s="3"/>
      <c r="D112" s="4"/>
      <c r="E112" s="4"/>
      <c r="F112" s="4"/>
      <c r="G112" s="4"/>
      <c r="H112" s="4"/>
      <c r="I112" s="4"/>
      <c r="J112" s="1"/>
    </row>
    <row r="113" spans="1:10" x14ac:dyDescent="0.25">
      <c r="A113" s="1"/>
      <c r="B113" s="1"/>
      <c r="C113" s="3"/>
      <c r="D113" s="4"/>
      <c r="E113" s="4"/>
      <c r="F113" s="4"/>
      <c r="G113" s="4"/>
      <c r="H113" s="4"/>
      <c r="I113" s="4"/>
      <c r="J113" s="1"/>
    </row>
    <row r="114" spans="1:10" x14ac:dyDescent="0.25">
      <c r="A114" s="1"/>
      <c r="B114" s="1"/>
      <c r="C114" s="3"/>
      <c r="D114" s="4"/>
      <c r="E114" s="4"/>
      <c r="F114" s="4"/>
      <c r="G114" s="4"/>
      <c r="H114" s="4"/>
      <c r="I114" s="4"/>
      <c r="J114" s="1"/>
    </row>
    <row r="115" spans="1:10" x14ac:dyDescent="0.25">
      <c r="A115" s="1"/>
      <c r="B115" s="1"/>
      <c r="C115" s="3"/>
      <c r="D115" s="4"/>
      <c r="E115" s="4"/>
      <c r="F115" s="4"/>
      <c r="G115" s="4"/>
      <c r="H115" s="4"/>
      <c r="I115" s="4"/>
      <c r="J115" s="1"/>
    </row>
    <row r="116" spans="1:10" x14ac:dyDescent="0.25">
      <c r="A116" s="1"/>
      <c r="B116" s="1"/>
      <c r="C116" s="3"/>
      <c r="D116" s="4"/>
      <c r="E116" s="4"/>
      <c r="F116" s="4"/>
      <c r="G116" s="4"/>
      <c r="H116" s="4"/>
      <c r="I116" s="4"/>
      <c r="J116" s="1"/>
    </row>
    <row r="117" spans="1:10" x14ac:dyDescent="0.25">
      <c r="A117" s="1"/>
      <c r="B117" s="1"/>
      <c r="C117" s="3"/>
      <c r="D117" s="4"/>
      <c r="E117" s="4"/>
      <c r="F117" s="4"/>
      <c r="G117" s="4"/>
      <c r="H117" s="4"/>
      <c r="I117" s="4"/>
      <c r="J117" s="1"/>
    </row>
    <row r="118" spans="1:10" x14ac:dyDescent="0.25">
      <c r="A118" s="1"/>
      <c r="B118" s="1"/>
      <c r="C118" s="3"/>
      <c r="D118" s="4"/>
      <c r="E118" s="4"/>
      <c r="F118" s="4"/>
      <c r="G118" s="4"/>
      <c r="H118" s="4"/>
      <c r="I118" s="4"/>
      <c r="J118" s="1"/>
    </row>
    <row r="119" spans="1:10" x14ac:dyDescent="0.25">
      <c r="A119" s="1"/>
      <c r="B119" s="1"/>
      <c r="C119" s="3"/>
      <c r="D119" s="4"/>
      <c r="E119" s="4"/>
      <c r="F119" s="4"/>
      <c r="G119" s="4"/>
      <c r="H119" s="4"/>
      <c r="I119" s="4"/>
      <c r="J119" s="1"/>
    </row>
    <row r="120" spans="1:10" x14ac:dyDescent="0.25">
      <c r="A120" s="1"/>
      <c r="B120" s="1"/>
      <c r="C120" s="3"/>
      <c r="D120" s="4"/>
      <c r="E120" s="4"/>
      <c r="F120" s="4"/>
      <c r="G120" s="4"/>
      <c r="H120" s="4"/>
      <c r="I120" s="4"/>
      <c r="J120" s="1"/>
    </row>
    <row r="121" spans="1:10" x14ac:dyDescent="0.25">
      <c r="A121" s="1"/>
      <c r="B121" s="1"/>
      <c r="C121" s="3"/>
      <c r="D121" s="4"/>
      <c r="E121" s="4"/>
      <c r="F121" s="4"/>
      <c r="G121" s="4"/>
      <c r="H121" s="4"/>
      <c r="I121" s="4"/>
      <c r="J121" s="1"/>
    </row>
    <row r="122" spans="1:10" x14ac:dyDescent="0.25">
      <c r="A122" s="1"/>
      <c r="B122" s="1"/>
      <c r="C122" s="3"/>
      <c r="D122" s="4"/>
      <c r="E122" s="4"/>
      <c r="F122" s="4"/>
      <c r="G122" s="4"/>
      <c r="H122" s="4"/>
      <c r="I122" s="4"/>
      <c r="J122" s="1"/>
    </row>
    <row r="123" spans="1:10" x14ac:dyDescent="0.25">
      <c r="A123" s="1"/>
      <c r="B123" s="1"/>
      <c r="C123" s="3"/>
      <c r="D123" s="4"/>
      <c r="E123" s="4"/>
      <c r="F123" s="4"/>
      <c r="G123" s="4"/>
      <c r="H123" s="4"/>
      <c r="I123" s="4"/>
      <c r="J123" s="1"/>
    </row>
    <row r="124" spans="1:10" x14ac:dyDescent="0.25">
      <c r="A124" s="1"/>
      <c r="B124" s="1"/>
      <c r="C124" s="3"/>
      <c r="D124" s="4"/>
      <c r="E124" s="4"/>
      <c r="F124" s="4"/>
      <c r="G124" s="4"/>
      <c r="H124" s="4"/>
      <c r="I124" s="4"/>
      <c r="J124" s="1"/>
    </row>
    <row r="125" spans="1:10" x14ac:dyDescent="0.25">
      <c r="A125" s="1"/>
      <c r="B125" s="1"/>
      <c r="C125" s="3"/>
      <c r="D125" s="4"/>
      <c r="E125" s="4"/>
      <c r="F125" s="4"/>
      <c r="G125" s="4"/>
      <c r="H125" s="4"/>
      <c r="I125" s="4"/>
      <c r="J125" s="1"/>
    </row>
    <row r="126" spans="1:10" x14ac:dyDescent="0.25">
      <c r="A126" s="1"/>
      <c r="B126" s="1"/>
      <c r="C126" s="3"/>
      <c r="D126" s="4"/>
      <c r="E126" s="4"/>
      <c r="F126" s="4"/>
      <c r="G126" s="4"/>
      <c r="H126" s="4"/>
      <c r="I126" s="4"/>
      <c r="J126" s="1"/>
    </row>
    <row r="127" spans="1:10" x14ac:dyDescent="0.25">
      <c r="A127" s="1"/>
      <c r="B127" s="1"/>
      <c r="C127" s="3"/>
      <c r="D127" s="4"/>
      <c r="E127" s="4"/>
      <c r="F127" s="4"/>
      <c r="G127" s="4"/>
      <c r="H127" s="4"/>
      <c r="I127" s="4"/>
      <c r="J127" s="1"/>
    </row>
    <row r="128" spans="1:10" x14ac:dyDescent="0.25">
      <c r="A128" s="1"/>
      <c r="B128" s="1"/>
      <c r="C128" s="3"/>
      <c r="D128" s="4"/>
      <c r="E128" s="4"/>
      <c r="F128" s="4"/>
      <c r="G128" s="4"/>
      <c r="H128" s="4"/>
      <c r="I128" s="4"/>
      <c r="J128" s="1"/>
    </row>
    <row r="129" spans="1:10" x14ac:dyDescent="0.25">
      <c r="A129" s="1"/>
      <c r="B129" s="1"/>
      <c r="C129" s="3"/>
      <c r="D129" s="4"/>
      <c r="E129" s="4"/>
      <c r="F129" s="4"/>
      <c r="G129" s="4"/>
      <c r="H129" s="4"/>
      <c r="I129" s="4"/>
      <c r="J129" s="1"/>
    </row>
  </sheetData>
  <sheetProtection formatCells="0" formatColumns="0" formatRows="0" insertRows="0" selectLockedCells="1" autoFilter="0" pivotTables="0"/>
  <protectedRanges>
    <protectedRange sqref="I20:I25 I54 I31:I36 I42:I47" name="Rozsah4"/>
    <protectedRange sqref="B14 A20:B26 A42:B50 A31:B38" name="Rozsah3"/>
    <protectedRange sqref="D26:G26 D54:G54 D20:H25 D48:G50 D37:G38 D42:H47 D31:H36" name="Rozsah2"/>
  </protectedRanges>
  <dataConsolidate/>
  <mergeCells count="63">
    <mergeCell ref="B60:J60"/>
    <mergeCell ref="D54:E54"/>
    <mergeCell ref="A55:E55"/>
    <mergeCell ref="A56:E56"/>
    <mergeCell ref="A59:J59"/>
    <mergeCell ref="I29:I30"/>
    <mergeCell ref="H29:H30"/>
    <mergeCell ref="A51:I51"/>
    <mergeCell ref="F52:G52"/>
    <mergeCell ref="C52:C53"/>
    <mergeCell ref="B52:B53"/>
    <mergeCell ref="A37:E37"/>
    <mergeCell ref="F29:G29"/>
    <mergeCell ref="A29:A30"/>
    <mergeCell ref="E29:E30"/>
    <mergeCell ref="D29:D30"/>
    <mergeCell ref="C29:C30"/>
    <mergeCell ref="B29:B30"/>
    <mergeCell ref="A52:A53"/>
    <mergeCell ref="D52:E53"/>
    <mergeCell ref="I52:I53"/>
    <mergeCell ref="A1:J1"/>
    <mergeCell ref="D18:D19"/>
    <mergeCell ref="C18:C19"/>
    <mergeCell ref="B18:B19"/>
    <mergeCell ref="A18:A19"/>
    <mergeCell ref="E18:E19"/>
    <mergeCell ref="F18:G18"/>
    <mergeCell ref="J18:J19"/>
    <mergeCell ref="I18:I19"/>
    <mergeCell ref="H18:H19"/>
    <mergeCell ref="H52:H53"/>
    <mergeCell ref="A28:J28"/>
    <mergeCell ref="A17:J17"/>
    <mergeCell ref="A39:J39"/>
    <mergeCell ref="J29:J30"/>
    <mergeCell ref="A49:E49"/>
    <mergeCell ref="F40:G40"/>
    <mergeCell ref="H40:H41"/>
    <mergeCell ref="I40:I41"/>
    <mergeCell ref="J40:J41"/>
    <mergeCell ref="A48:E48"/>
    <mergeCell ref="A40:A41"/>
    <mergeCell ref="B40:B41"/>
    <mergeCell ref="C40:C41"/>
    <mergeCell ref="D40:D41"/>
    <mergeCell ref="E40:E41"/>
    <mergeCell ref="A70:J70"/>
    <mergeCell ref="A2:J2"/>
    <mergeCell ref="B12:J12"/>
    <mergeCell ref="B13:J13"/>
    <mergeCell ref="B61:J61"/>
    <mergeCell ref="B62:J62"/>
    <mergeCell ref="B66:J66"/>
    <mergeCell ref="B67:J67"/>
    <mergeCell ref="B68:J68"/>
    <mergeCell ref="B69:J69"/>
    <mergeCell ref="B64:J64"/>
    <mergeCell ref="B63:J63"/>
    <mergeCell ref="A9:J10"/>
    <mergeCell ref="A16:J16"/>
    <mergeCell ref="A26:E26"/>
    <mergeCell ref="B65:J65"/>
  </mergeCells>
  <conditionalFormatting sqref="F55">
    <cfRule type="expression" dxfId="13" priority="21">
      <formula>$B$14="áno"</formula>
    </cfRule>
  </conditionalFormatting>
  <conditionalFormatting sqref="F56">
    <cfRule type="expression" dxfId="12" priority="20">
      <formula>$B$14="áno"</formula>
    </cfRule>
  </conditionalFormatting>
  <conditionalFormatting sqref="G55">
    <cfRule type="expression" dxfId="11" priority="17">
      <formula>$B$14="nie"</formula>
    </cfRule>
  </conditionalFormatting>
  <conditionalFormatting sqref="G56">
    <cfRule type="expression" dxfId="10" priority="16">
      <formula>$B$14="nie"</formula>
    </cfRule>
  </conditionalFormatting>
  <conditionalFormatting sqref="G49">
    <cfRule type="expression" dxfId="9" priority="13">
      <formula>$B$14="nie"</formula>
    </cfRule>
  </conditionalFormatting>
  <conditionalFormatting sqref="F37">
    <cfRule type="expression" dxfId="8" priority="9">
      <formula>$B$14="áno"</formula>
    </cfRule>
  </conditionalFormatting>
  <conditionalFormatting sqref="G37">
    <cfRule type="expression" dxfId="7" priority="8">
      <formula>$B$14="nie"</formula>
    </cfRule>
  </conditionalFormatting>
  <conditionalFormatting sqref="F26">
    <cfRule type="expression" dxfId="6" priority="7">
      <formula>$B$14="áno"</formula>
    </cfRule>
  </conditionalFormatting>
  <conditionalFormatting sqref="G26">
    <cfRule type="expression" dxfId="5" priority="6">
      <formula>$B$14="nie"</formula>
    </cfRule>
  </conditionalFormatting>
  <conditionalFormatting sqref="F48">
    <cfRule type="expression" dxfId="4" priority="3">
      <formula>$B$14="áno"</formula>
    </cfRule>
  </conditionalFormatting>
  <conditionalFormatting sqref="G48">
    <cfRule type="expression" dxfId="3" priority="2">
      <formula>$B$14="nie"</formula>
    </cfRule>
  </conditionalFormatting>
  <conditionalFormatting sqref="F49">
    <cfRule type="expression" dxfId="2" priority="1">
      <formula>$B$14="áno"</formula>
    </cfRule>
  </conditionalFormatting>
  <dataValidations xWindow="443" yWindow="477" count="13">
    <dataValidation allowBlank="1" showErrorMessage="1" sqref="A50 A16:J17 A26:E26 A28:J28 A37:E37 A38 A39:J39 A48:E49"/>
    <dataValidation allowBlank="1" showInputMessage="1" showErrorMessage="1" prompt="Popíšte výdavok z hľadiska jeho predmetu, resp. rozsahu. Ak výdavok pozostáva z viacerých položiek, je potrebné ich bližšie špecifikovať." sqref="I31:I36 I20:I25 I42:I47"/>
    <dataValidation allowBlank="1" showInputMessage="1" showErrorMessage="1" prompt="Zdôvodnite nevyhnutnosť tohto výdavku pre realizáciu hlavnej aktivity projektu." sqref="J31:J36 J20:J25 J42:J47"/>
    <dataValidation allowBlank="1" showInputMessage="1" showErrorMessage="1" prompt="V prípade potreby doplňte ďalšie typy oprávnených výdavkov." sqref="A36 A25 A47"/>
    <dataValidation allowBlank="1" showInputMessage="1" showErrorMessage="1" prompt="Uveďte jednotlivé oprávnené nepriame výdavky (spadajúce pod zjednodušené vykazovanie výdavkov), ktoré si plánujete uplatniť v rámci projektu." sqref="I54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4">
      <formula1>$K$14:$K$15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42:H47">
      <formula1>$L$39:$L$44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31:H36">
      <formula1>$L$28:$L$31</formula1>
    </dataValidation>
    <dataValidation allowBlank="1" showInputMessage="1" showErrorMessage="1" prompt="Jediným oprávneným výdavkom v rámci skupiny výdavkov 518 - Ostatné služby (v časti „Odborný a projektový personál projektu“) je Projektový manažér - externý (ak relevantné)." sqref="A42:A46"/>
    <dataValidation type="list" allowBlank="1" showInputMessage="1" showErrorMessage="1" prompt="Z roletového menu vyberte príslušnú skupinu oprávnených výdavkov v súlade s prílohou č. 4 výzvy - Osobitné podmienky oprávnenosti výdavkov._x000a_" sqref="B20:B25">
      <formula1>$K$17:$K$22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31:B36">
      <formula1>$K$29:$K$30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42:B47">
      <formula1>$K$40:$K$41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0:H25">
      <formula1>$L$14:$L$24</formula1>
    </dataValidation>
  </dataValidations>
  <pageMargins left="0.39370078740157483" right="0.39370078740157483" top="0.39370078740157483" bottom="0.39370078740157483" header="0.27559055118110237" footer="0.27559055118110237"/>
  <pageSetup paperSize="9" scale="51" fitToHeight="3" orientation="landscape" r:id="rId1"/>
  <rowBreaks count="2" manualBreakCount="2">
    <brk id="56" max="9" man="1"/>
    <brk id="66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0"/>
  <sheetViews>
    <sheetView zoomScale="90" zoomScaleNormal="90" workbookViewId="0">
      <selection activeCell="A9" sqref="A9:H9"/>
    </sheetView>
  </sheetViews>
  <sheetFormatPr defaultColWidth="8.88671875" defaultRowHeight="13.8" x14ac:dyDescent="0.25"/>
  <cols>
    <col min="1" max="1" width="35.88671875" style="29" bestFit="1" customWidth="1"/>
    <col min="2" max="2" width="7.6640625" style="29" customWidth="1"/>
    <col min="3" max="3" width="40.44140625" style="29" customWidth="1"/>
    <col min="4" max="4" width="32.109375" style="29" customWidth="1"/>
    <col min="5" max="5" width="18.6640625" style="108" customWidth="1"/>
    <col min="6" max="6" width="23.33203125" style="29" customWidth="1"/>
    <col min="7" max="7" width="12.33203125" style="150" customWidth="1"/>
    <col min="8" max="8" width="42.109375" style="29" customWidth="1"/>
    <col min="9" max="9" width="14" style="29" bestFit="1" customWidth="1"/>
    <col min="10" max="10" width="8.88671875" style="29"/>
    <col min="11" max="11" width="35.88671875" style="29" bestFit="1" customWidth="1"/>
    <col min="12" max="12" width="13.44140625" style="29" bestFit="1" customWidth="1"/>
    <col min="13" max="13" width="12.88671875" style="29" bestFit="1" customWidth="1"/>
    <col min="14" max="14" width="4.6640625" style="29" customWidth="1"/>
    <col min="15" max="15" width="96.44140625" style="29" customWidth="1"/>
    <col min="16" max="255" width="8.88671875" style="29"/>
    <col min="256" max="256" width="35.88671875" style="29" bestFit="1" customWidth="1"/>
    <col min="257" max="257" width="7.6640625" style="29" customWidth="1"/>
    <col min="258" max="258" width="40.44140625" style="29" customWidth="1"/>
    <col min="259" max="259" width="32.109375" style="29" customWidth="1"/>
    <col min="260" max="260" width="18.6640625" style="29" customWidth="1"/>
    <col min="261" max="261" width="11.6640625" style="29" customWidth="1"/>
    <col min="262" max="262" width="23.33203125" style="29" customWidth="1"/>
    <col min="263" max="263" width="12.33203125" style="29" customWidth="1"/>
    <col min="264" max="264" width="42.109375" style="29" customWidth="1"/>
    <col min="265" max="265" width="14" style="29" bestFit="1" customWidth="1"/>
    <col min="266" max="266" width="8.88671875" style="29"/>
    <col min="267" max="267" width="35.88671875" style="29" bestFit="1" customWidth="1"/>
    <col min="268" max="268" width="13.44140625" style="29" bestFit="1" customWidth="1"/>
    <col min="269" max="269" width="12.88671875" style="29" bestFit="1" customWidth="1"/>
    <col min="270" max="511" width="8.88671875" style="29"/>
    <col min="512" max="512" width="35.88671875" style="29" bestFit="1" customWidth="1"/>
    <col min="513" max="513" width="7.6640625" style="29" customWidth="1"/>
    <col min="514" max="514" width="40.44140625" style="29" customWidth="1"/>
    <col min="515" max="515" width="32.109375" style="29" customWidth="1"/>
    <col min="516" max="516" width="18.6640625" style="29" customWidth="1"/>
    <col min="517" max="517" width="11.6640625" style="29" customWidth="1"/>
    <col min="518" max="518" width="23.33203125" style="29" customWidth="1"/>
    <col min="519" max="519" width="12.33203125" style="29" customWidth="1"/>
    <col min="520" max="520" width="42.109375" style="29" customWidth="1"/>
    <col min="521" max="521" width="14" style="29" bestFit="1" customWidth="1"/>
    <col min="522" max="522" width="8.88671875" style="29"/>
    <col min="523" max="523" width="35.88671875" style="29" bestFit="1" customWidth="1"/>
    <col min="524" max="524" width="13.44140625" style="29" bestFit="1" customWidth="1"/>
    <col min="525" max="525" width="12.88671875" style="29" bestFit="1" customWidth="1"/>
    <col min="526" max="767" width="8.88671875" style="29"/>
    <col min="768" max="768" width="35.88671875" style="29" bestFit="1" customWidth="1"/>
    <col min="769" max="769" width="7.6640625" style="29" customWidth="1"/>
    <col min="770" max="770" width="40.44140625" style="29" customWidth="1"/>
    <col min="771" max="771" width="32.109375" style="29" customWidth="1"/>
    <col min="772" max="772" width="18.6640625" style="29" customWidth="1"/>
    <col min="773" max="773" width="11.6640625" style="29" customWidth="1"/>
    <col min="774" max="774" width="23.33203125" style="29" customWidth="1"/>
    <col min="775" max="775" width="12.33203125" style="29" customWidth="1"/>
    <col min="776" max="776" width="42.109375" style="29" customWidth="1"/>
    <col min="777" max="777" width="14" style="29" bestFit="1" customWidth="1"/>
    <col min="778" max="778" width="8.88671875" style="29"/>
    <col min="779" max="779" width="35.88671875" style="29" bestFit="1" customWidth="1"/>
    <col min="780" max="780" width="13.44140625" style="29" bestFit="1" customWidth="1"/>
    <col min="781" max="781" width="12.88671875" style="29" bestFit="1" customWidth="1"/>
    <col min="782" max="1023" width="8.88671875" style="29"/>
    <col min="1024" max="1024" width="35.88671875" style="29" bestFit="1" customWidth="1"/>
    <col min="1025" max="1025" width="7.6640625" style="29" customWidth="1"/>
    <col min="1026" max="1026" width="40.44140625" style="29" customWidth="1"/>
    <col min="1027" max="1027" width="32.109375" style="29" customWidth="1"/>
    <col min="1028" max="1028" width="18.6640625" style="29" customWidth="1"/>
    <col min="1029" max="1029" width="11.6640625" style="29" customWidth="1"/>
    <col min="1030" max="1030" width="23.33203125" style="29" customWidth="1"/>
    <col min="1031" max="1031" width="12.33203125" style="29" customWidth="1"/>
    <col min="1032" max="1032" width="42.109375" style="29" customWidth="1"/>
    <col min="1033" max="1033" width="14" style="29" bestFit="1" customWidth="1"/>
    <col min="1034" max="1034" width="8.88671875" style="29"/>
    <col min="1035" max="1035" width="35.88671875" style="29" bestFit="1" customWidth="1"/>
    <col min="1036" max="1036" width="13.44140625" style="29" bestFit="1" customWidth="1"/>
    <col min="1037" max="1037" width="12.88671875" style="29" bestFit="1" customWidth="1"/>
    <col min="1038" max="1279" width="8.88671875" style="29"/>
    <col min="1280" max="1280" width="35.88671875" style="29" bestFit="1" customWidth="1"/>
    <col min="1281" max="1281" width="7.6640625" style="29" customWidth="1"/>
    <col min="1282" max="1282" width="40.44140625" style="29" customWidth="1"/>
    <col min="1283" max="1283" width="32.109375" style="29" customWidth="1"/>
    <col min="1284" max="1284" width="18.6640625" style="29" customWidth="1"/>
    <col min="1285" max="1285" width="11.6640625" style="29" customWidth="1"/>
    <col min="1286" max="1286" width="23.33203125" style="29" customWidth="1"/>
    <col min="1287" max="1287" width="12.33203125" style="29" customWidth="1"/>
    <col min="1288" max="1288" width="42.109375" style="29" customWidth="1"/>
    <col min="1289" max="1289" width="14" style="29" bestFit="1" customWidth="1"/>
    <col min="1290" max="1290" width="8.88671875" style="29"/>
    <col min="1291" max="1291" width="35.88671875" style="29" bestFit="1" customWidth="1"/>
    <col min="1292" max="1292" width="13.44140625" style="29" bestFit="1" customWidth="1"/>
    <col min="1293" max="1293" width="12.88671875" style="29" bestFit="1" customWidth="1"/>
    <col min="1294" max="1535" width="8.88671875" style="29"/>
    <col min="1536" max="1536" width="35.88671875" style="29" bestFit="1" customWidth="1"/>
    <col min="1537" max="1537" width="7.6640625" style="29" customWidth="1"/>
    <col min="1538" max="1538" width="40.44140625" style="29" customWidth="1"/>
    <col min="1539" max="1539" width="32.109375" style="29" customWidth="1"/>
    <col min="1540" max="1540" width="18.6640625" style="29" customWidth="1"/>
    <col min="1541" max="1541" width="11.6640625" style="29" customWidth="1"/>
    <col min="1542" max="1542" width="23.33203125" style="29" customWidth="1"/>
    <col min="1543" max="1543" width="12.33203125" style="29" customWidth="1"/>
    <col min="1544" max="1544" width="42.109375" style="29" customWidth="1"/>
    <col min="1545" max="1545" width="14" style="29" bestFit="1" customWidth="1"/>
    <col min="1546" max="1546" width="8.88671875" style="29"/>
    <col min="1547" max="1547" width="35.88671875" style="29" bestFit="1" customWidth="1"/>
    <col min="1548" max="1548" width="13.44140625" style="29" bestFit="1" customWidth="1"/>
    <col min="1549" max="1549" width="12.88671875" style="29" bestFit="1" customWidth="1"/>
    <col min="1550" max="1791" width="8.88671875" style="29"/>
    <col min="1792" max="1792" width="35.88671875" style="29" bestFit="1" customWidth="1"/>
    <col min="1793" max="1793" width="7.6640625" style="29" customWidth="1"/>
    <col min="1794" max="1794" width="40.44140625" style="29" customWidth="1"/>
    <col min="1795" max="1795" width="32.109375" style="29" customWidth="1"/>
    <col min="1796" max="1796" width="18.6640625" style="29" customWidth="1"/>
    <col min="1797" max="1797" width="11.6640625" style="29" customWidth="1"/>
    <col min="1798" max="1798" width="23.33203125" style="29" customWidth="1"/>
    <col min="1799" max="1799" width="12.33203125" style="29" customWidth="1"/>
    <col min="1800" max="1800" width="42.109375" style="29" customWidth="1"/>
    <col min="1801" max="1801" width="14" style="29" bestFit="1" customWidth="1"/>
    <col min="1802" max="1802" width="8.88671875" style="29"/>
    <col min="1803" max="1803" width="35.88671875" style="29" bestFit="1" customWidth="1"/>
    <col min="1804" max="1804" width="13.44140625" style="29" bestFit="1" customWidth="1"/>
    <col min="1805" max="1805" width="12.88671875" style="29" bestFit="1" customWidth="1"/>
    <col min="1806" max="2047" width="8.88671875" style="29"/>
    <col min="2048" max="2048" width="35.88671875" style="29" bestFit="1" customWidth="1"/>
    <col min="2049" max="2049" width="7.6640625" style="29" customWidth="1"/>
    <col min="2050" max="2050" width="40.44140625" style="29" customWidth="1"/>
    <col min="2051" max="2051" width="32.109375" style="29" customWidth="1"/>
    <col min="2052" max="2052" width="18.6640625" style="29" customWidth="1"/>
    <col min="2053" max="2053" width="11.6640625" style="29" customWidth="1"/>
    <col min="2054" max="2054" width="23.33203125" style="29" customWidth="1"/>
    <col min="2055" max="2055" width="12.33203125" style="29" customWidth="1"/>
    <col min="2056" max="2056" width="42.109375" style="29" customWidth="1"/>
    <col min="2057" max="2057" width="14" style="29" bestFit="1" customWidth="1"/>
    <col min="2058" max="2058" width="8.88671875" style="29"/>
    <col min="2059" max="2059" width="35.88671875" style="29" bestFit="1" customWidth="1"/>
    <col min="2060" max="2060" width="13.44140625" style="29" bestFit="1" customWidth="1"/>
    <col min="2061" max="2061" width="12.88671875" style="29" bestFit="1" customWidth="1"/>
    <col min="2062" max="2303" width="8.88671875" style="29"/>
    <col min="2304" max="2304" width="35.88671875" style="29" bestFit="1" customWidth="1"/>
    <col min="2305" max="2305" width="7.6640625" style="29" customWidth="1"/>
    <col min="2306" max="2306" width="40.44140625" style="29" customWidth="1"/>
    <col min="2307" max="2307" width="32.109375" style="29" customWidth="1"/>
    <col min="2308" max="2308" width="18.6640625" style="29" customWidth="1"/>
    <col min="2309" max="2309" width="11.6640625" style="29" customWidth="1"/>
    <col min="2310" max="2310" width="23.33203125" style="29" customWidth="1"/>
    <col min="2311" max="2311" width="12.33203125" style="29" customWidth="1"/>
    <col min="2312" max="2312" width="42.109375" style="29" customWidth="1"/>
    <col min="2313" max="2313" width="14" style="29" bestFit="1" customWidth="1"/>
    <col min="2314" max="2314" width="8.88671875" style="29"/>
    <col min="2315" max="2315" width="35.88671875" style="29" bestFit="1" customWidth="1"/>
    <col min="2316" max="2316" width="13.44140625" style="29" bestFit="1" customWidth="1"/>
    <col min="2317" max="2317" width="12.88671875" style="29" bestFit="1" customWidth="1"/>
    <col min="2318" max="2559" width="8.88671875" style="29"/>
    <col min="2560" max="2560" width="35.88671875" style="29" bestFit="1" customWidth="1"/>
    <col min="2561" max="2561" width="7.6640625" style="29" customWidth="1"/>
    <col min="2562" max="2562" width="40.44140625" style="29" customWidth="1"/>
    <col min="2563" max="2563" width="32.109375" style="29" customWidth="1"/>
    <col min="2564" max="2564" width="18.6640625" style="29" customWidth="1"/>
    <col min="2565" max="2565" width="11.6640625" style="29" customWidth="1"/>
    <col min="2566" max="2566" width="23.33203125" style="29" customWidth="1"/>
    <col min="2567" max="2567" width="12.33203125" style="29" customWidth="1"/>
    <col min="2568" max="2568" width="42.109375" style="29" customWidth="1"/>
    <col min="2569" max="2569" width="14" style="29" bestFit="1" customWidth="1"/>
    <col min="2570" max="2570" width="8.88671875" style="29"/>
    <col min="2571" max="2571" width="35.88671875" style="29" bestFit="1" customWidth="1"/>
    <col min="2572" max="2572" width="13.44140625" style="29" bestFit="1" customWidth="1"/>
    <col min="2573" max="2573" width="12.88671875" style="29" bestFit="1" customWidth="1"/>
    <col min="2574" max="2815" width="8.88671875" style="29"/>
    <col min="2816" max="2816" width="35.88671875" style="29" bestFit="1" customWidth="1"/>
    <col min="2817" max="2817" width="7.6640625" style="29" customWidth="1"/>
    <col min="2818" max="2818" width="40.44140625" style="29" customWidth="1"/>
    <col min="2819" max="2819" width="32.109375" style="29" customWidth="1"/>
    <col min="2820" max="2820" width="18.6640625" style="29" customWidth="1"/>
    <col min="2821" max="2821" width="11.6640625" style="29" customWidth="1"/>
    <col min="2822" max="2822" width="23.33203125" style="29" customWidth="1"/>
    <col min="2823" max="2823" width="12.33203125" style="29" customWidth="1"/>
    <col min="2824" max="2824" width="42.109375" style="29" customWidth="1"/>
    <col min="2825" max="2825" width="14" style="29" bestFit="1" customWidth="1"/>
    <col min="2826" max="2826" width="8.88671875" style="29"/>
    <col min="2827" max="2827" width="35.88671875" style="29" bestFit="1" customWidth="1"/>
    <col min="2828" max="2828" width="13.44140625" style="29" bestFit="1" customWidth="1"/>
    <col min="2829" max="2829" width="12.88671875" style="29" bestFit="1" customWidth="1"/>
    <col min="2830" max="3071" width="8.88671875" style="29"/>
    <col min="3072" max="3072" width="35.88671875" style="29" bestFit="1" customWidth="1"/>
    <col min="3073" max="3073" width="7.6640625" style="29" customWidth="1"/>
    <col min="3074" max="3074" width="40.44140625" style="29" customWidth="1"/>
    <col min="3075" max="3075" width="32.109375" style="29" customWidth="1"/>
    <col min="3076" max="3076" width="18.6640625" style="29" customWidth="1"/>
    <col min="3077" max="3077" width="11.6640625" style="29" customWidth="1"/>
    <col min="3078" max="3078" width="23.33203125" style="29" customWidth="1"/>
    <col min="3079" max="3079" width="12.33203125" style="29" customWidth="1"/>
    <col min="3080" max="3080" width="42.109375" style="29" customWidth="1"/>
    <col min="3081" max="3081" width="14" style="29" bestFit="1" customWidth="1"/>
    <col min="3082" max="3082" width="8.88671875" style="29"/>
    <col min="3083" max="3083" width="35.88671875" style="29" bestFit="1" customWidth="1"/>
    <col min="3084" max="3084" width="13.44140625" style="29" bestFit="1" customWidth="1"/>
    <col min="3085" max="3085" width="12.88671875" style="29" bestFit="1" customWidth="1"/>
    <col min="3086" max="3327" width="8.88671875" style="29"/>
    <col min="3328" max="3328" width="35.88671875" style="29" bestFit="1" customWidth="1"/>
    <col min="3329" max="3329" width="7.6640625" style="29" customWidth="1"/>
    <col min="3330" max="3330" width="40.44140625" style="29" customWidth="1"/>
    <col min="3331" max="3331" width="32.109375" style="29" customWidth="1"/>
    <col min="3332" max="3332" width="18.6640625" style="29" customWidth="1"/>
    <col min="3333" max="3333" width="11.6640625" style="29" customWidth="1"/>
    <col min="3334" max="3334" width="23.33203125" style="29" customWidth="1"/>
    <col min="3335" max="3335" width="12.33203125" style="29" customWidth="1"/>
    <col min="3336" max="3336" width="42.109375" style="29" customWidth="1"/>
    <col min="3337" max="3337" width="14" style="29" bestFit="1" customWidth="1"/>
    <col min="3338" max="3338" width="8.88671875" style="29"/>
    <col min="3339" max="3339" width="35.88671875" style="29" bestFit="1" customWidth="1"/>
    <col min="3340" max="3340" width="13.44140625" style="29" bestFit="1" customWidth="1"/>
    <col min="3341" max="3341" width="12.88671875" style="29" bestFit="1" customWidth="1"/>
    <col min="3342" max="3583" width="8.88671875" style="29"/>
    <col min="3584" max="3584" width="35.88671875" style="29" bestFit="1" customWidth="1"/>
    <col min="3585" max="3585" width="7.6640625" style="29" customWidth="1"/>
    <col min="3586" max="3586" width="40.44140625" style="29" customWidth="1"/>
    <col min="3587" max="3587" width="32.109375" style="29" customWidth="1"/>
    <col min="3588" max="3588" width="18.6640625" style="29" customWidth="1"/>
    <col min="3589" max="3589" width="11.6640625" style="29" customWidth="1"/>
    <col min="3590" max="3590" width="23.33203125" style="29" customWidth="1"/>
    <col min="3591" max="3591" width="12.33203125" style="29" customWidth="1"/>
    <col min="3592" max="3592" width="42.109375" style="29" customWidth="1"/>
    <col min="3593" max="3593" width="14" style="29" bestFit="1" customWidth="1"/>
    <col min="3594" max="3594" width="8.88671875" style="29"/>
    <col min="3595" max="3595" width="35.88671875" style="29" bestFit="1" customWidth="1"/>
    <col min="3596" max="3596" width="13.44140625" style="29" bestFit="1" customWidth="1"/>
    <col min="3597" max="3597" width="12.88671875" style="29" bestFit="1" customWidth="1"/>
    <col min="3598" max="3839" width="8.88671875" style="29"/>
    <col min="3840" max="3840" width="35.88671875" style="29" bestFit="1" customWidth="1"/>
    <col min="3841" max="3841" width="7.6640625" style="29" customWidth="1"/>
    <col min="3842" max="3842" width="40.44140625" style="29" customWidth="1"/>
    <col min="3843" max="3843" width="32.109375" style="29" customWidth="1"/>
    <col min="3844" max="3844" width="18.6640625" style="29" customWidth="1"/>
    <col min="3845" max="3845" width="11.6640625" style="29" customWidth="1"/>
    <col min="3846" max="3846" width="23.33203125" style="29" customWidth="1"/>
    <col min="3847" max="3847" width="12.33203125" style="29" customWidth="1"/>
    <col min="3848" max="3848" width="42.109375" style="29" customWidth="1"/>
    <col min="3849" max="3849" width="14" style="29" bestFit="1" customWidth="1"/>
    <col min="3850" max="3850" width="8.88671875" style="29"/>
    <col min="3851" max="3851" width="35.88671875" style="29" bestFit="1" customWidth="1"/>
    <col min="3852" max="3852" width="13.44140625" style="29" bestFit="1" customWidth="1"/>
    <col min="3853" max="3853" width="12.88671875" style="29" bestFit="1" customWidth="1"/>
    <col min="3854" max="4095" width="8.88671875" style="29"/>
    <col min="4096" max="4096" width="35.88671875" style="29" bestFit="1" customWidth="1"/>
    <col min="4097" max="4097" width="7.6640625" style="29" customWidth="1"/>
    <col min="4098" max="4098" width="40.44140625" style="29" customWidth="1"/>
    <col min="4099" max="4099" width="32.109375" style="29" customWidth="1"/>
    <col min="4100" max="4100" width="18.6640625" style="29" customWidth="1"/>
    <col min="4101" max="4101" width="11.6640625" style="29" customWidth="1"/>
    <col min="4102" max="4102" width="23.33203125" style="29" customWidth="1"/>
    <col min="4103" max="4103" width="12.33203125" style="29" customWidth="1"/>
    <col min="4104" max="4104" width="42.109375" style="29" customWidth="1"/>
    <col min="4105" max="4105" width="14" style="29" bestFit="1" customWidth="1"/>
    <col min="4106" max="4106" width="8.88671875" style="29"/>
    <col min="4107" max="4107" width="35.88671875" style="29" bestFit="1" customWidth="1"/>
    <col min="4108" max="4108" width="13.44140625" style="29" bestFit="1" customWidth="1"/>
    <col min="4109" max="4109" width="12.88671875" style="29" bestFit="1" customWidth="1"/>
    <col min="4110" max="4351" width="8.88671875" style="29"/>
    <col min="4352" max="4352" width="35.88671875" style="29" bestFit="1" customWidth="1"/>
    <col min="4353" max="4353" width="7.6640625" style="29" customWidth="1"/>
    <col min="4354" max="4354" width="40.44140625" style="29" customWidth="1"/>
    <col min="4355" max="4355" width="32.109375" style="29" customWidth="1"/>
    <col min="4356" max="4356" width="18.6640625" style="29" customWidth="1"/>
    <col min="4357" max="4357" width="11.6640625" style="29" customWidth="1"/>
    <col min="4358" max="4358" width="23.33203125" style="29" customWidth="1"/>
    <col min="4359" max="4359" width="12.33203125" style="29" customWidth="1"/>
    <col min="4360" max="4360" width="42.109375" style="29" customWidth="1"/>
    <col min="4361" max="4361" width="14" style="29" bestFit="1" customWidth="1"/>
    <col min="4362" max="4362" width="8.88671875" style="29"/>
    <col min="4363" max="4363" width="35.88671875" style="29" bestFit="1" customWidth="1"/>
    <col min="4364" max="4364" width="13.44140625" style="29" bestFit="1" customWidth="1"/>
    <col min="4365" max="4365" width="12.88671875" style="29" bestFit="1" customWidth="1"/>
    <col min="4366" max="4607" width="8.88671875" style="29"/>
    <col min="4608" max="4608" width="35.88671875" style="29" bestFit="1" customWidth="1"/>
    <col min="4609" max="4609" width="7.6640625" style="29" customWidth="1"/>
    <col min="4610" max="4610" width="40.44140625" style="29" customWidth="1"/>
    <col min="4611" max="4611" width="32.109375" style="29" customWidth="1"/>
    <col min="4612" max="4612" width="18.6640625" style="29" customWidth="1"/>
    <col min="4613" max="4613" width="11.6640625" style="29" customWidth="1"/>
    <col min="4614" max="4614" width="23.33203125" style="29" customWidth="1"/>
    <col min="4615" max="4615" width="12.33203125" style="29" customWidth="1"/>
    <col min="4616" max="4616" width="42.109375" style="29" customWidth="1"/>
    <col min="4617" max="4617" width="14" style="29" bestFit="1" customWidth="1"/>
    <col min="4618" max="4618" width="8.88671875" style="29"/>
    <col min="4619" max="4619" width="35.88671875" style="29" bestFit="1" customWidth="1"/>
    <col min="4620" max="4620" width="13.44140625" style="29" bestFit="1" customWidth="1"/>
    <col min="4621" max="4621" width="12.88671875" style="29" bestFit="1" customWidth="1"/>
    <col min="4622" max="4863" width="8.88671875" style="29"/>
    <col min="4864" max="4864" width="35.88671875" style="29" bestFit="1" customWidth="1"/>
    <col min="4865" max="4865" width="7.6640625" style="29" customWidth="1"/>
    <col min="4866" max="4866" width="40.44140625" style="29" customWidth="1"/>
    <col min="4867" max="4867" width="32.109375" style="29" customWidth="1"/>
    <col min="4868" max="4868" width="18.6640625" style="29" customWidth="1"/>
    <col min="4869" max="4869" width="11.6640625" style="29" customWidth="1"/>
    <col min="4870" max="4870" width="23.33203125" style="29" customWidth="1"/>
    <col min="4871" max="4871" width="12.33203125" style="29" customWidth="1"/>
    <col min="4872" max="4872" width="42.109375" style="29" customWidth="1"/>
    <col min="4873" max="4873" width="14" style="29" bestFit="1" customWidth="1"/>
    <col min="4874" max="4874" width="8.88671875" style="29"/>
    <col min="4875" max="4875" width="35.88671875" style="29" bestFit="1" customWidth="1"/>
    <col min="4876" max="4876" width="13.44140625" style="29" bestFit="1" customWidth="1"/>
    <col min="4877" max="4877" width="12.88671875" style="29" bestFit="1" customWidth="1"/>
    <col min="4878" max="5119" width="8.88671875" style="29"/>
    <col min="5120" max="5120" width="35.88671875" style="29" bestFit="1" customWidth="1"/>
    <col min="5121" max="5121" width="7.6640625" style="29" customWidth="1"/>
    <col min="5122" max="5122" width="40.44140625" style="29" customWidth="1"/>
    <col min="5123" max="5123" width="32.109375" style="29" customWidth="1"/>
    <col min="5124" max="5124" width="18.6640625" style="29" customWidth="1"/>
    <col min="5125" max="5125" width="11.6640625" style="29" customWidth="1"/>
    <col min="5126" max="5126" width="23.33203125" style="29" customWidth="1"/>
    <col min="5127" max="5127" width="12.33203125" style="29" customWidth="1"/>
    <col min="5128" max="5128" width="42.109375" style="29" customWidth="1"/>
    <col min="5129" max="5129" width="14" style="29" bestFit="1" customWidth="1"/>
    <col min="5130" max="5130" width="8.88671875" style="29"/>
    <col min="5131" max="5131" width="35.88671875" style="29" bestFit="1" customWidth="1"/>
    <col min="5132" max="5132" width="13.44140625" style="29" bestFit="1" customWidth="1"/>
    <col min="5133" max="5133" width="12.88671875" style="29" bestFit="1" customWidth="1"/>
    <col min="5134" max="5375" width="8.88671875" style="29"/>
    <col min="5376" max="5376" width="35.88671875" style="29" bestFit="1" customWidth="1"/>
    <col min="5377" max="5377" width="7.6640625" style="29" customWidth="1"/>
    <col min="5378" max="5378" width="40.44140625" style="29" customWidth="1"/>
    <col min="5379" max="5379" width="32.109375" style="29" customWidth="1"/>
    <col min="5380" max="5380" width="18.6640625" style="29" customWidth="1"/>
    <col min="5381" max="5381" width="11.6640625" style="29" customWidth="1"/>
    <col min="5382" max="5382" width="23.33203125" style="29" customWidth="1"/>
    <col min="5383" max="5383" width="12.33203125" style="29" customWidth="1"/>
    <col min="5384" max="5384" width="42.109375" style="29" customWidth="1"/>
    <col min="5385" max="5385" width="14" style="29" bestFit="1" customWidth="1"/>
    <col min="5386" max="5386" width="8.88671875" style="29"/>
    <col min="5387" max="5387" width="35.88671875" style="29" bestFit="1" customWidth="1"/>
    <col min="5388" max="5388" width="13.44140625" style="29" bestFit="1" customWidth="1"/>
    <col min="5389" max="5389" width="12.88671875" style="29" bestFit="1" customWidth="1"/>
    <col min="5390" max="5631" width="8.88671875" style="29"/>
    <col min="5632" max="5632" width="35.88671875" style="29" bestFit="1" customWidth="1"/>
    <col min="5633" max="5633" width="7.6640625" style="29" customWidth="1"/>
    <col min="5634" max="5634" width="40.44140625" style="29" customWidth="1"/>
    <col min="5635" max="5635" width="32.109375" style="29" customWidth="1"/>
    <col min="5636" max="5636" width="18.6640625" style="29" customWidth="1"/>
    <col min="5637" max="5637" width="11.6640625" style="29" customWidth="1"/>
    <col min="5638" max="5638" width="23.33203125" style="29" customWidth="1"/>
    <col min="5639" max="5639" width="12.33203125" style="29" customWidth="1"/>
    <col min="5640" max="5640" width="42.109375" style="29" customWidth="1"/>
    <col min="5641" max="5641" width="14" style="29" bestFit="1" customWidth="1"/>
    <col min="5642" max="5642" width="8.88671875" style="29"/>
    <col min="5643" max="5643" width="35.88671875" style="29" bestFit="1" customWidth="1"/>
    <col min="5644" max="5644" width="13.44140625" style="29" bestFit="1" customWidth="1"/>
    <col min="5645" max="5645" width="12.88671875" style="29" bestFit="1" customWidth="1"/>
    <col min="5646" max="5887" width="8.88671875" style="29"/>
    <col min="5888" max="5888" width="35.88671875" style="29" bestFit="1" customWidth="1"/>
    <col min="5889" max="5889" width="7.6640625" style="29" customWidth="1"/>
    <col min="5890" max="5890" width="40.44140625" style="29" customWidth="1"/>
    <col min="5891" max="5891" width="32.109375" style="29" customWidth="1"/>
    <col min="5892" max="5892" width="18.6640625" style="29" customWidth="1"/>
    <col min="5893" max="5893" width="11.6640625" style="29" customWidth="1"/>
    <col min="5894" max="5894" width="23.33203125" style="29" customWidth="1"/>
    <col min="5895" max="5895" width="12.33203125" style="29" customWidth="1"/>
    <col min="5896" max="5896" width="42.109375" style="29" customWidth="1"/>
    <col min="5897" max="5897" width="14" style="29" bestFit="1" customWidth="1"/>
    <col min="5898" max="5898" width="8.88671875" style="29"/>
    <col min="5899" max="5899" width="35.88671875" style="29" bestFit="1" customWidth="1"/>
    <col min="5900" max="5900" width="13.44140625" style="29" bestFit="1" customWidth="1"/>
    <col min="5901" max="5901" width="12.88671875" style="29" bestFit="1" customWidth="1"/>
    <col min="5902" max="6143" width="8.88671875" style="29"/>
    <col min="6144" max="6144" width="35.88671875" style="29" bestFit="1" customWidth="1"/>
    <col min="6145" max="6145" width="7.6640625" style="29" customWidth="1"/>
    <col min="6146" max="6146" width="40.44140625" style="29" customWidth="1"/>
    <col min="6147" max="6147" width="32.109375" style="29" customWidth="1"/>
    <col min="6148" max="6148" width="18.6640625" style="29" customWidth="1"/>
    <col min="6149" max="6149" width="11.6640625" style="29" customWidth="1"/>
    <col min="6150" max="6150" width="23.33203125" style="29" customWidth="1"/>
    <col min="6151" max="6151" width="12.33203125" style="29" customWidth="1"/>
    <col min="6152" max="6152" width="42.109375" style="29" customWidth="1"/>
    <col min="6153" max="6153" width="14" style="29" bestFit="1" customWidth="1"/>
    <col min="6154" max="6154" width="8.88671875" style="29"/>
    <col min="6155" max="6155" width="35.88671875" style="29" bestFit="1" customWidth="1"/>
    <col min="6156" max="6156" width="13.44140625" style="29" bestFit="1" customWidth="1"/>
    <col min="6157" max="6157" width="12.88671875" style="29" bestFit="1" customWidth="1"/>
    <col min="6158" max="6399" width="8.88671875" style="29"/>
    <col min="6400" max="6400" width="35.88671875" style="29" bestFit="1" customWidth="1"/>
    <col min="6401" max="6401" width="7.6640625" style="29" customWidth="1"/>
    <col min="6402" max="6402" width="40.44140625" style="29" customWidth="1"/>
    <col min="6403" max="6403" width="32.109375" style="29" customWidth="1"/>
    <col min="6404" max="6404" width="18.6640625" style="29" customWidth="1"/>
    <col min="6405" max="6405" width="11.6640625" style="29" customWidth="1"/>
    <col min="6406" max="6406" width="23.33203125" style="29" customWidth="1"/>
    <col min="6407" max="6407" width="12.33203125" style="29" customWidth="1"/>
    <col min="6408" max="6408" width="42.109375" style="29" customWidth="1"/>
    <col min="6409" max="6409" width="14" style="29" bestFit="1" customWidth="1"/>
    <col min="6410" max="6410" width="8.88671875" style="29"/>
    <col min="6411" max="6411" width="35.88671875" style="29" bestFit="1" customWidth="1"/>
    <col min="6412" max="6412" width="13.44140625" style="29" bestFit="1" customWidth="1"/>
    <col min="6413" max="6413" width="12.88671875" style="29" bestFit="1" customWidth="1"/>
    <col min="6414" max="6655" width="8.88671875" style="29"/>
    <col min="6656" max="6656" width="35.88671875" style="29" bestFit="1" customWidth="1"/>
    <col min="6657" max="6657" width="7.6640625" style="29" customWidth="1"/>
    <col min="6658" max="6658" width="40.44140625" style="29" customWidth="1"/>
    <col min="6659" max="6659" width="32.109375" style="29" customWidth="1"/>
    <col min="6660" max="6660" width="18.6640625" style="29" customWidth="1"/>
    <col min="6661" max="6661" width="11.6640625" style="29" customWidth="1"/>
    <col min="6662" max="6662" width="23.33203125" style="29" customWidth="1"/>
    <col min="6663" max="6663" width="12.33203125" style="29" customWidth="1"/>
    <col min="6664" max="6664" width="42.109375" style="29" customWidth="1"/>
    <col min="6665" max="6665" width="14" style="29" bestFit="1" customWidth="1"/>
    <col min="6666" max="6666" width="8.88671875" style="29"/>
    <col min="6667" max="6667" width="35.88671875" style="29" bestFit="1" customWidth="1"/>
    <col min="6668" max="6668" width="13.44140625" style="29" bestFit="1" customWidth="1"/>
    <col min="6669" max="6669" width="12.88671875" style="29" bestFit="1" customWidth="1"/>
    <col min="6670" max="6911" width="8.88671875" style="29"/>
    <col min="6912" max="6912" width="35.88671875" style="29" bestFit="1" customWidth="1"/>
    <col min="6913" max="6913" width="7.6640625" style="29" customWidth="1"/>
    <col min="6914" max="6914" width="40.44140625" style="29" customWidth="1"/>
    <col min="6915" max="6915" width="32.109375" style="29" customWidth="1"/>
    <col min="6916" max="6916" width="18.6640625" style="29" customWidth="1"/>
    <col min="6917" max="6917" width="11.6640625" style="29" customWidth="1"/>
    <col min="6918" max="6918" width="23.33203125" style="29" customWidth="1"/>
    <col min="6919" max="6919" width="12.33203125" style="29" customWidth="1"/>
    <col min="6920" max="6920" width="42.109375" style="29" customWidth="1"/>
    <col min="6921" max="6921" width="14" style="29" bestFit="1" customWidth="1"/>
    <col min="6922" max="6922" width="8.88671875" style="29"/>
    <col min="6923" max="6923" width="35.88671875" style="29" bestFit="1" customWidth="1"/>
    <col min="6924" max="6924" width="13.44140625" style="29" bestFit="1" customWidth="1"/>
    <col min="6925" max="6925" width="12.88671875" style="29" bestFit="1" customWidth="1"/>
    <col min="6926" max="7167" width="8.88671875" style="29"/>
    <col min="7168" max="7168" width="35.88671875" style="29" bestFit="1" customWidth="1"/>
    <col min="7169" max="7169" width="7.6640625" style="29" customWidth="1"/>
    <col min="7170" max="7170" width="40.44140625" style="29" customWidth="1"/>
    <col min="7171" max="7171" width="32.109375" style="29" customWidth="1"/>
    <col min="7172" max="7172" width="18.6640625" style="29" customWidth="1"/>
    <col min="7173" max="7173" width="11.6640625" style="29" customWidth="1"/>
    <col min="7174" max="7174" width="23.33203125" style="29" customWidth="1"/>
    <col min="7175" max="7175" width="12.33203125" style="29" customWidth="1"/>
    <col min="7176" max="7176" width="42.109375" style="29" customWidth="1"/>
    <col min="7177" max="7177" width="14" style="29" bestFit="1" customWidth="1"/>
    <col min="7178" max="7178" width="8.88671875" style="29"/>
    <col min="7179" max="7179" width="35.88671875" style="29" bestFit="1" customWidth="1"/>
    <col min="7180" max="7180" width="13.44140625" style="29" bestFit="1" customWidth="1"/>
    <col min="7181" max="7181" width="12.88671875" style="29" bestFit="1" customWidth="1"/>
    <col min="7182" max="7423" width="8.88671875" style="29"/>
    <col min="7424" max="7424" width="35.88671875" style="29" bestFit="1" customWidth="1"/>
    <col min="7425" max="7425" width="7.6640625" style="29" customWidth="1"/>
    <col min="7426" max="7426" width="40.44140625" style="29" customWidth="1"/>
    <col min="7427" max="7427" width="32.109375" style="29" customWidth="1"/>
    <col min="7428" max="7428" width="18.6640625" style="29" customWidth="1"/>
    <col min="7429" max="7429" width="11.6640625" style="29" customWidth="1"/>
    <col min="7430" max="7430" width="23.33203125" style="29" customWidth="1"/>
    <col min="7431" max="7431" width="12.33203125" style="29" customWidth="1"/>
    <col min="7432" max="7432" width="42.109375" style="29" customWidth="1"/>
    <col min="7433" max="7433" width="14" style="29" bestFit="1" customWidth="1"/>
    <col min="7434" max="7434" width="8.88671875" style="29"/>
    <col min="7435" max="7435" width="35.88671875" style="29" bestFit="1" customWidth="1"/>
    <col min="7436" max="7436" width="13.44140625" style="29" bestFit="1" customWidth="1"/>
    <col min="7437" max="7437" width="12.88671875" style="29" bestFit="1" customWidth="1"/>
    <col min="7438" max="7679" width="8.88671875" style="29"/>
    <col min="7680" max="7680" width="35.88671875" style="29" bestFit="1" customWidth="1"/>
    <col min="7681" max="7681" width="7.6640625" style="29" customWidth="1"/>
    <col min="7682" max="7682" width="40.44140625" style="29" customWidth="1"/>
    <col min="7683" max="7683" width="32.109375" style="29" customWidth="1"/>
    <col min="7684" max="7684" width="18.6640625" style="29" customWidth="1"/>
    <col min="7685" max="7685" width="11.6640625" style="29" customWidth="1"/>
    <col min="7686" max="7686" width="23.33203125" style="29" customWidth="1"/>
    <col min="7687" max="7687" width="12.33203125" style="29" customWidth="1"/>
    <col min="7688" max="7688" width="42.109375" style="29" customWidth="1"/>
    <col min="7689" max="7689" width="14" style="29" bestFit="1" customWidth="1"/>
    <col min="7690" max="7690" width="8.88671875" style="29"/>
    <col min="7691" max="7691" width="35.88671875" style="29" bestFit="1" customWidth="1"/>
    <col min="7692" max="7692" width="13.44140625" style="29" bestFit="1" customWidth="1"/>
    <col min="7693" max="7693" width="12.88671875" style="29" bestFit="1" customWidth="1"/>
    <col min="7694" max="7935" width="8.88671875" style="29"/>
    <col min="7936" max="7936" width="35.88671875" style="29" bestFit="1" customWidth="1"/>
    <col min="7937" max="7937" width="7.6640625" style="29" customWidth="1"/>
    <col min="7938" max="7938" width="40.44140625" style="29" customWidth="1"/>
    <col min="7939" max="7939" width="32.109375" style="29" customWidth="1"/>
    <col min="7940" max="7940" width="18.6640625" style="29" customWidth="1"/>
    <col min="7941" max="7941" width="11.6640625" style="29" customWidth="1"/>
    <col min="7942" max="7942" width="23.33203125" style="29" customWidth="1"/>
    <col min="7943" max="7943" width="12.33203125" style="29" customWidth="1"/>
    <col min="7944" max="7944" width="42.109375" style="29" customWidth="1"/>
    <col min="7945" max="7945" width="14" style="29" bestFit="1" customWidth="1"/>
    <col min="7946" max="7946" width="8.88671875" style="29"/>
    <col min="7947" max="7947" width="35.88671875" style="29" bestFit="1" customWidth="1"/>
    <col min="7948" max="7948" width="13.44140625" style="29" bestFit="1" customWidth="1"/>
    <col min="7949" max="7949" width="12.88671875" style="29" bestFit="1" customWidth="1"/>
    <col min="7950" max="8191" width="8.88671875" style="29"/>
    <col min="8192" max="8192" width="35.88671875" style="29" bestFit="1" customWidth="1"/>
    <col min="8193" max="8193" width="7.6640625" style="29" customWidth="1"/>
    <col min="8194" max="8194" width="40.44140625" style="29" customWidth="1"/>
    <col min="8195" max="8195" width="32.109375" style="29" customWidth="1"/>
    <col min="8196" max="8196" width="18.6640625" style="29" customWidth="1"/>
    <col min="8197" max="8197" width="11.6640625" style="29" customWidth="1"/>
    <col min="8198" max="8198" width="23.33203125" style="29" customWidth="1"/>
    <col min="8199" max="8199" width="12.33203125" style="29" customWidth="1"/>
    <col min="8200" max="8200" width="42.109375" style="29" customWidth="1"/>
    <col min="8201" max="8201" width="14" style="29" bestFit="1" customWidth="1"/>
    <col min="8202" max="8202" width="8.88671875" style="29"/>
    <col min="8203" max="8203" width="35.88671875" style="29" bestFit="1" customWidth="1"/>
    <col min="8204" max="8204" width="13.44140625" style="29" bestFit="1" customWidth="1"/>
    <col min="8205" max="8205" width="12.88671875" style="29" bestFit="1" customWidth="1"/>
    <col min="8206" max="8447" width="8.88671875" style="29"/>
    <col min="8448" max="8448" width="35.88671875" style="29" bestFit="1" customWidth="1"/>
    <col min="8449" max="8449" width="7.6640625" style="29" customWidth="1"/>
    <col min="8450" max="8450" width="40.44140625" style="29" customWidth="1"/>
    <col min="8451" max="8451" width="32.109375" style="29" customWidth="1"/>
    <col min="8452" max="8452" width="18.6640625" style="29" customWidth="1"/>
    <col min="8453" max="8453" width="11.6640625" style="29" customWidth="1"/>
    <col min="8454" max="8454" width="23.33203125" style="29" customWidth="1"/>
    <col min="8455" max="8455" width="12.33203125" style="29" customWidth="1"/>
    <col min="8456" max="8456" width="42.109375" style="29" customWidth="1"/>
    <col min="8457" max="8457" width="14" style="29" bestFit="1" customWidth="1"/>
    <col min="8458" max="8458" width="8.88671875" style="29"/>
    <col min="8459" max="8459" width="35.88671875" style="29" bestFit="1" customWidth="1"/>
    <col min="8460" max="8460" width="13.44140625" style="29" bestFit="1" customWidth="1"/>
    <col min="8461" max="8461" width="12.88671875" style="29" bestFit="1" customWidth="1"/>
    <col min="8462" max="8703" width="8.88671875" style="29"/>
    <col min="8704" max="8704" width="35.88671875" style="29" bestFit="1" customWidth="1"/>
    <col min="8705" max="8705" width="7.6640625" style="29" customWidth="1"/>
    <col min="8706" max="8706" width="40.44140625" style="29" customWidth="1"/>
    <col min="8707" max="8707" width="32.109375" style="29" customWidth="1"/>
    <col min="8708" max="8708" width="18.6640625" style="29" customWidth="1"/>
    <col min="8709" max="8709" width="11.6640625" style="29" customWidth="1"/>
    <col min="8710" max="8710" width="23.33203125" style="29" customWidth="1"/>
    <col min="8711" max="8711" width="12.33203125" style="29" customWidth="1"/>
    <col min="8712" max="8712" width="42.109375" style="29" customWidth="1"/>
    <col min="8713" max="8713" width="14" style="29" bestFit="1" customWidth="1"/>
    <col min="8714" max="8714" width="8.88671875" style="29"/>
    <col min="8715" max="8715" width="35.88671875" style="29" bestFit="1" customWidth="1"/>
    <col min="8716" max="8716" width="13.44140625" style="29" bestFit="1" customWidth="1"/>
    <col min="8717" max="8717" width="12.88671875" style="29" bestFit="1" customWidth="1"/>
    <col min="8718" max="8959" width="8.88671875" style="29"/>
    <col min="8960" max="8960" width="35.88671875" style="29" bestFit="1" customWidth="1"/>
    <col min="8961" max="8961" width="7.6640625" style="29" customWidth="1"/>
    <col min="8962" max="8962" width="40.44140625" style="29" customWidth="1"/>
    <col min="8963" max="8963" width="32.109375" style="29" customWidth="1"/>
    <col min="8964" max="8964" width="18.6640625" style="29" customWidth="1"/>
    <col min="8965" max="8965" width="11.6640625" style="29" customWidth="1"/>
    <col min="8966" max="8966" width="23.33203125" style="29" customWidth="1"/>
    <col min="8967" max="8967" width="12.33203125" style="29" customWidth="1"/>
    <col min="8968" max="8968" width="42.109375" style="29" customWidth="1"/>
    <col min="8969" max="8969" width="14" style="29" bestFit="1" customWidth="1"/>
    <col min="8970" max="8970" width="8.88671875" style="29"/>
    <col min="8971" max="8971" width="35.88671875" style="29" bestFit="1" customWidth="1"/>
    <col min="8972" max="8972" width="13.44140625" style="29" bestFit="1" customWidth="1"/>
    <col min="8973" max="8973" width="12.88671875" style="29" bestFit="1" customWidth="1"/>
    <col min="8974" max="9215" width="8.88671875" style="29"/>
    <col min="9216" max="9216" width="35.88671875" style="29" bestFit="1" customWidth="1"/>
    <col min="9217" max="9217" width="7.6640625" style="29" customWidth="1"/>
    <col min="9218" max="9218" width="40.44140625" style="29" customWidth="1"/>
    <col min="9219" max="9219" width="32.109375" style="29" customWidth="1"/>
    <col min="9220" max="9220" width="18.6640625" style="29" customWidth="1"/>
    <col min="9221" max="9221" width="11.6640625" style="29" customWidth="1"/>
    <col min="9222" max="9222" width="23.33203125" style="29" customWidth="1"/>
    <col min="9223" max="9223" width="12.33203125" style="29" customWidth="1"/>
    <col min="9224" max="9224" width="42.109375" style="29" customWidth="1"/>
    <col min="9225" max="9225" width="14" style="29" bestFit="1" customWidth="1"/>
    <col min="9226" max="9226" width="8.88671875" style="29"/>
    <col min="9227" max="9227" width="35.88671875" style="29" bestFit="1" customWidth="1"/>
    <col min="9228" max="9228" width="13.44140625" style="29" bestFit="1" customWidth="1"/>
    <col min="9229" max="9229" width="12.88671875" style="29" bestFit="1" customWidth="1"/>
    <col min="9230" max="9471" width="8.88671875" style="29"/>
    <col min="9472" max="9472" width="35.88671875" style="29" bestFit="1" customWidth="1"/>
    <col min="9473" max="9473" width="7.6640625" style="29" customWidth="1"/>
    <col min="9474" max="9474" width="40.44140625" style="29" customWidth="1"/>
    <col min="9475" max="9475" width="32.109375" style="29" customWidth="1"/>
    <col min="9476" max="9476" width="18.6640625" style="29" customWidth="1"/>
    <col min="9477" max="9477" width="11.6640625" style="29" customWidth="1"/>
    <col min="9478" max="9478" width="23.33203125" style="29" customWidth="1"/>
    <col min="9479" max="9479" width="12.33203125" style="29" customWidth="1"/>
    <col min="9480" max="9480" width="42.109375" style="29" customWidth="1"/>
    <col min="9481" max="9481" width="14" style="29" bestFit="1" customWidth="1"/>
    <col min="9482" max="9482" width="8.88671875" style="29"/>
    <col min="9483" max="9483" width="35.88671875" style="29" bestFit="1" customWidth="1"/>
    <col min="9484" max="9484" width="13.44140625" style="29" bestFit="1" customWidth="1"/>
    <col min="9485" max="9485" width="12.88671875" style="29" bestFit="1" customWidth="1"/>
    <col min="9486" max="9727" width="8.88671875" style="29"/>
    <col min="9728" max="9728" width="35.88671875" style="29" bestFit="1" customWidth="1"/>
    <col min="9729" max="9729" width="7.6640625" style="29" customWidth="1"/>
    <col min="9730" max="9730" width="40.44140625" style="29" customWidth="1"/>
    <col min="9731" max="9731" width="32.109375" style="29" customWidth="1"/>
    <col min="9732" max="9732" width="18.6640625" style="29" customWidth="1"/>
    <col min="9733" max="9733" width="11.6640625" style="29" customWidth="1"/>
    <col min="9734" max="9734" width="23.33203125" style="29" customWidth="1"/>
    <col min="9735" max="9735" width="12.33203125" style="29" customWidth="1"/>
    <col min="9736" max="9736" width="42.109375" style="29" customWidth="1"/>
    <col min="9737" max="9737" width="14" style="29" bestFit="1" customWidth="1"/>
    <col min="9738" max="9738" width="8.88671875" style="29"/>
    <col min="9739" max="9739" width="35.88671875" style="29" bestFit="1" customWidth="1"/>
    <col min="9740" max="9740" width="13.44140625" style="29" bestFit="1" customWidth="1"/>
    <col min="9741" max="9741" width="12.88671875" style="29" bestFit="1" customWidth="1"/>
    <col min="9742" max="9983" width="8.88671875" style="29"/>
    <col min="9984" max="9984" width="35.88671875" style="29" bestFit="1" customWidth="1"/>
    <col min="9985" max="9985" width="7.6640625" style="29" customWidth="1"/>
    <col min="9986" max="9986" width="40.44140625" style="29" customWidth="1"/>
    <col min="9987" max="9987" width="32.109375" style="29" customWidth="1"/>
    <col min="9988" max="9988" width="18.6640625" style="29" customWidth="1"/>
    <col min="9989" max="9989" width="11.6640625" style="29" customWidth="1"/>
    <col min="9990" max="9990" width="23.33203125" style="29" customWidth="1"/>
    <col min="9991" max="9991" width="12.33203125" style="29" customWidth="1"/>
    <col min="9992" max="9992" width="42.109375" style="29" customWidth="1"/>
    <col min="9993" max="9993" width="14" style="29" bestFit="1" customWidth="1"/>
    <col min="9994" max="9994" width="8.88671875" style="29"/>
    <col min="9995" max="9995" width="35.88671875" style="29" bestFit="1" customWidth="1"/>
    <col min="9996" max="9996" width="13.44140625" style="29" bestFit="1" customWidth="1"/>
    <col min="9997" max="9997" width="12.88671875" style="29" bestFit="1" customWidth="1"/>
    <col min="9998" max="10239" width="8.88671875" style="29"/>
    <col min="10240" max="10240" width="35.88671875" style="29" bestFit="1" customWidth="1"/>
    <col min="10241" max="10241" width="7.6640625" style="29" customWidth="1"/>
    <col min="10242" max="10242" width="40.44140625" style="29" customWidth="1"/>
    <col min="10243" max="10243" width="32.109375" style="29" customWidth="1"/>
    <col min="10244" max="10244" width="18.6640625" style="29" customWidth="1"/>
    <col min="10245" max="10245" width="11.6640625" style="29" customWidth="1"/>
    <col min="10246" max="10246" width="23.33203125" style="29" customWidth="1"/>
    <col min="10247" max="10247" width="12.33203125" style="29" customWidth="1"/>
    <col min="10248" max="10248" width="42.109375" style="29" customWidth="1"/>
    <col min="10249" max="10249" width="14" style="29" bestFit="1" customWidth="1"/>
    <col min="10250" max="10250" width="8.88671875" style="29"/>
    <col min="10251" max="10251" width="35.88671875" style="29" bestFit="1" customWidth="1"/>
    <col min="10252" max="10252" width="13.44140625" style="29" bestFit="1" customWidth="1"/>
    <col min="10253" max="10253" width="12.88671875" style="29" bestFit="1" customWidth="1"/>
    <col min="10254" max="10495" width="8.88671875" style="29"/>
    <col min="10496" max="10496" width="35.88671875" style="29" bestFit="1" customWidth="1"/>
    <col min="10497" max="10497" width="7.6640625" style="29" customWidth="1"/>
    <col min="10498" max="10498" width="40.44140625" style="29" customWidth="1"/>
    <col min="10499" max="10499" width="32.109375" style="29" customWidth="1"/>
    <col min="10500" max="10500" width="18.6640625" style="29" customWidth="1"/>
    <col min="10501" max="10501" width="11.6640625" style="29" customWidth="1"/>
    <col min="10502" max="10502" width="23.33203125" style="29" customWidth="1"/>
    <col min="10503" max="10503" width="12.33203125" style="29" customWidth="1"/>
    <col min="10504" max="10504" width="42.109375" style="29" customWidth="1"/>
    <col min="10505" max="10505" width="14" style="29" bestFit="1" customWidth="1"/>
    <col min="10506" max="10506" width="8.88671875" style="29"/>
    <col min="10507" max="10507" width="35.88671875" style="29" bestFit="1" customWidth="1"/>
    <col min="10508" max="10508" width="13.44140625" style="29" bestFit="1" customWidth="1"/>
    <col min="10509" max="10509" width="12.88671875" style="29" bestFit="1" customWidth="1"/>
    <col min="10510" max="10751" width="8.88671875" style="29"/>
    <col min="10752" max="10752" width="35.88671875" style="29" bestFit="1" customWidth="1"/>
    <col min="10753" max="10753" width="7.6640625" style="29" customWidth="1"/>
    <col min="10754" max="10754" width="40.44140625" style="29" customWidth="1"/>
    <col min="10755" max="10755" width="32.109375" style="29" customWidth="1"/>
    <col min="10756" max="10756" width="18.6640625" style="29" customWidth="1"/>
    <col min="10757" max="10757" width="11.6640625" style="29" customWidth="1"/>
    <col min="10758" max="10758" width="23.33203125" style="29" customWidth="1"/>
    <col min="10759" max="10759" width="12.33203125" style="29" customWidth="1"/>
    <col min="10760" max="10760" width="42.109375" style="29" customWidth="1"/>
    <col min="10761" max="10761" width="14" style="29" bestFit="1" customWidth="1"/>
    <col min="10762" max="10762" width="8.88671875" style="29"/>
    <col min="10763" max="10763" width="35.88671875" style="29" bestFit="1" customWidth="1"/>
    <col min="10764" max="10764" width="13.44140625" style="29" bestFit="1" customWidth="1"/>
    <col min="10765" max="10765" width="12.88671875" style="29" bestFit="1" customWidth="1"/>
    <col min="10766" max="11007" width="8.88671875" style="29"/>
    <col min="11008" max="11008" width="35.88671875" style="29" bestFit="1" customWidth="1"/>
    <col min="11009" max="11009" width="7.6640625" style="29" customWidth="1"/>
    <col min="11010" max="11010" width="40.44140625" style="29" customWidth="1"/>
    <col min="11011" max="11011" width="32.109375" style="29" customWidth="1"/>
    <col min="11012" max="11012" width="18.6640625" style="29" customWidth="1"/>
    <col min="11013" max="11013" width="11.6640625" style="29" customWidth="1"/>
    <col min="11014" max="11014" width="23.33203125" style="29" customWidth="1"/>
    <col min="11015" max="11015" width="12.33203125" style="29" customWidth="1"/>
    <col min="11016" max="11016" width="42.109375" style="29" customWidth="1"/>
    <col min="11017" max="11017" width="14" style="29" bestFit="1" customWidth="1"/>
    <col min="11018" max="11018" width="8.88671875" style="29"/>
    <col min="11019" max="11019" width="35.88671875" style="29" bestFit="1" customWidth="1"/>
    <col min="11020" max="11020" width="13.44140625" style="29" bestFit="1" customWidth="1"/>
    <col min="11021" max="11021" width="12.88671875" style="29" bestFit="1" customWidth="1"/>
    <col min="11022" max="11263" width="8.88671875" style="29"/>
    <col min="11264" max="11264" width="35.88671875" style="29" bestFit="1" customWidth="1"/>
    <col min="11265" max="11265" width="7.6640625" style="29" customWidth="1"/>
    <col min="11266" max="11266" width="40.44140625" style="29" customWidth="1"/>
    <col min="11267" max="11267" width="32.109375" style="29" customWidth="1"/>
    <col min="11268" max="11268" width="18.6640625" style="29" customWidth="1"/>
    <col min="11269" max="11269" width="11.6640625" style="29" customWidth="1"/>
    <col min="11270" max="11270" width="23.33203125" style="29" customWidth="1"/>
    <col min="11271" max="11271" width="12.33203125" style="29" customWidth="1"/>
    <col min="11272" max="11272" width="42.109375" style="29" customWidth="1"/>
    <col min="11273" max="11273" width="14" style="29" bestFit="1" customWidth="1"/>
    <col min="11274" max="11274" width="8.88671875" style="29"/>
    <col min="11275" max="11275" width="35.88671875" style="29" bestFit="1" customWidth="1"/>
    <col min="11276" max="11276" width="13.44140625" style="29" bestFit="1" customWidth="1"/>
    <col min="11277" max="11277" width="12.88671875" style="29" bestFit="1" customWidth="1"/>
    <col min="11278" max="11519" width="8.88671875" style="29"/>
    <col min="11520" max="11520" width="35.88671875" style="29" bestFit="1" customWidth="1"/>
    <col min="11521" max="11521" width="7.6640625" style="29" customWidth="1"/>
    <col min="11522" max="11522" width="40.44140625" style="29" customWidth="1"/>
    <col min="11523" max="11523" width="32.109375" style="29" customWidth="1"/>
    <col min="11524" max="11524" width="18.6640625" style="29" customWidth="1"/>
    <col min="11525" max="11525" width="11.6640625" style="29" customWidth="1"/>
    <col min="11526" max="11526" width="23.33203125" style="29" customWidth="1"/>
    <col min="11527" max="11527" width="12.33203125" style="29" customWidth="1"/>
    <col min="11528" max="11528" width="42.109375" style="29" customWidth="1"/>
    <col min="11529" max="11529" width="14" style="29" bestFit="1" customWidth="1"/>
    <col min="11530" max="11530" width="8.88671875" style="29"/>
    <col min="11531" max="11531" width="35.88671875" style="29" bestFit="1" customWidth="1"/>
    <col min="11532" max="11532" width="13.44140625" style="29" bestFit="1" customWidth="1"/>
    <col min="11533" max="11533" width="12.88671875" style="29" bestFit="1" customWidth="1"/>
    <col min="11534" max="11775" width="8.88671875" style="29"/>
    <col min="11776" max="11776" width="35.88671875" style="29" bestFit="1" customWidth="1"/>
    <col min="11777" max="11777" width="7.6640625" style="29" customWidth="1"/>
    <col min="11778" max="11778" width="40.44140625" style="29" customWidth="1"/>
    <col min="11779" max="11779" width="32.109375" style="29" customWidth="1"/>
    <col min="11780" max="11780" width="18.6640625" style="29" customWidth="1"/>
    <col min="11781" max="11781" width="11.6640625" style="29" customWidth="1"/>
    <col min="11782" max="11782" width="23.33203125" style="29" customWidth="1"/>
    <col min="11783" max="11783" width="12.33203125" style="29" customWidth="1"/>
    <col min="11784" max="11784" width="42.109375" style="29" customWidth="1"/>
    <col min="11785" max="11785" width="14" style="29" bestFit="1" customWidth="1"/>
    <col min="11786" max="11786" width="8.88671875" style="29"/>
    <col min="11787" max="11787" width="35.88671875" style="29" bestFit="1" customWidth="1"/>
    <col min="11788" max="11788" width="13.44140625" style="29" bestFit="1" customWidth="1"/>
    <col min="11789" max="11789" width="12.88671875" style="29" bestFit="1" customWidth="1"/>
    <col min="11790" max="12031" width="8.88671875" style="29"/>
    <col min="12032" max="12032" width="35.88671875" style="29" bestFit="1" customWidth="1"/>
    <col min="12033" max="12033" width="7.6640625" style="29" customWidth="1"/>
    <col min="12034" max="12034" width="40.44140625" style="29" customWidth="1"/>
    <col min="12035" max="12035" width="32.109375" style="29" customWidth="1"/>
    <col min="12036" max="12036" width="18.6640625" style="29" customWidth="1"/>
    <col min="12037" max="12037" width="11.6640625" style="29" customWidth="1"/>
    <col min="12038" max="12038" width="23.33203125" style="29" customWidth="1"/>
    <col min="12039" max="12039" width="12.33203125" style="29" customWidth="1"/>
    <col min="12040" max="12040" width="42.109375" style="29" customWidth="1"/>
    <col min="12041" max="12041" width="14" style="29" bestFit="1" customWidth="1"/>
    <col min="12042" max="12042" width="8.88671875" style="29"/>
    <col min="12043" max="12043" width="35.88671875" style="29" bestFit="1" customWidth="1"/>
    <col min="12044" max="12044" width="13.44140625" style="29" bestFit="1" customWidth="1"/>
    <col min="12045" max="12045" width="12.88671875" style="29" bestFit="1" customWidth="1"/>
    <col min="12046" max="12287" width="8.88671875" style="29"/>
    <col min="12288" max="12288" width="35.88671875" style="29" bestFit="1" customWidth="1"/>
    <col min="12289" max="12289" width="7.6640625" style="29" customWidth="1"/>
    <col min="12290" max="12290" width="40.44140625" style="29" customWidth="1"/>
    <col min="12291" max="12291" width="32.109375" style="29" customWidth="1"/>
    <col min="12292" max="12292" width="18.6640625" style="29" customWidth="1"/>
    <col min="12293" max="12293" width="11.6640625" style="29" customWidth="1"/>
    <col min="12294" max="12294" width="23.33203125" style="29" customWidth="1"/>
    <col min="12295" max="12295" width="12.33203125" style="29" customWidth="1"/>
    <col min="12296" max="12296" width="42.109375" style="29" customWidth="1"/>
    <col min="12297" max="12297" width="14" style="29" bestFit="1" customWidth="1"/>
    <col min="12298" max="12298" width="8.88671875" style="29"/>
    <col min="12299" max="12299" width="35.88671875" style="29" bestFit="1" customWidth="1"/>
    <col min="12300" max="12300" width="13.44140625" style="29" bestFit="1" customWidth="1"/>
    <col min="12301" max="12301" width="12.88671875" style="29" bestFit="1" customWidth="1"/>
    <col min="12302" max="12543" width="8.88671875" style="29"/>
    <col min="12544" max="12544" width="35.88671875" style="29" bestFit="1" customWidth="1"/>
    <col min="12545" max="12545" width="7.6640625" style="29" customWidth="1"/>
    <col min="12546" max="12546" width="40.44140625" style="29" customWidth="1"/>
    <col min="12547" max="12547" width="32.109375" style="29" customWidth="1"/>
    <col min="12548" max="12548" width="18.6640625" style="29" customWidth="1"/>
    <col min="12549" max="12549" width="11.6640625" style="29" customWidth="1"/>
    <col min="12550" max="12550" width="23.33203125" style="29" customWidth="1"/>
    <col min="12551" max="12551" width="12.33203125" style="29" customWidth="1"/>
    <col min="12552" max="12552" width="42.109375" style="29" customWidth="1"/>
    <col min="12553" max="12553" width="14" style="29" bestFit="1" customWidth="1"/>
    <col min="12554" max="12554" width="8.88671875" style="29"/>
    <col min="12555" max="12555" width="35.88671875" style="29" bestFit="1" customWidth="1"/>
    <col min="12556" max="12556" width="13.44140625" style="29" bestFit="1" customWidth="1"/>
    <col min="12557" max="12557" width="12.88671875" style="29" bestFit="1" customWidth="1"/>
    <col min="12558" max="12799" width="8.88671875" style="29"/>
    <col min="12800" max="12800" width="35.88671875" style="29" bestFit="1" customWidth="1"/>
    <col min="12801" max="12801" width="7.6640625" style="29" customWidth="1"/>
    <col min="12802" max="12802" width="40.44140625" style="29" customWidth="1"/>
    <col min="12803" max="12803" width="32.109375" style="29" customWidth="1"/>
    <col min="12804" max="12804" width="18.6640625" style="29" customWidth="1"/>
    <col min="12805" max="12805" width="11.6640625" style="29" customWidth="1"/>
    <col min="12806" max="12806" width="23.33203125" style="29" customWidth="1"/>
    <col min="12807" max="12807" width="12.33203125" style="29" customWidth="1"/>
    <col min="12808" max="12808" width="42.109375" style="29" customWidth="1"/>
    <col min="12809" max="12809" width="14" style="29" bestFit="1" customWidth="1"/>
    <col min="12810" max="12810" width="8.88671875" style="29"/>
    <col min="12811" max="12811" width="35.88671875" style="29" bestFit="1" customWidth="1"/>
    <col min="12812" max="12812" width="13.44140625" style="29" bestFit="1" customWidth="1"/>
    <col min="12813" max="12813" width="12.88671875" style="29" bestFit="1" customWidth="1"/>
    <col min="12814" max="13055" width="8.88671875" style="29"/>
    <col min="13056" max="13056" width="35.88671875" style="29" bestFit="1" customWidth="1"/>
    <col min="13057" max="13057" width="7.6640625" style="29" customWidth="1"/>
    <col min="13058" max="13058" width="40.44140625" style="29" customWidth="1"/>
    <col min="13059" max="13059" width="32.109375" style="29" customWidth="1"/>
    <col min="13060" max="13060" width="18.6640625" style="29" customWidth="1"/>
    <col min="13061" max="13061" width="11.6640625" style="29" customWidth="1"/>
    <col min="13062" max="13062" width="23.33203125" style="29" customWidth="1"/>
    <col min="13063" max="13063" width="12.33203125" style="29" customWidth="1"/>
    <col min="13064" max="13064" width="42.109375" style="29" customWidth="1"/>
    <col min="13065" max="13065" width="14" style="29" bestFit="1" customWidth="1"/>
    <col min="13066" max="13066" width="8.88671875" style="29"/>
    <col min="13067" max="13067" width="35.88671875" style="29" bestFit="1" customWidth="1"/>
    <col min="13068" max="13068" width="13.44140625" style="29" bestFit="1" customWidth="1"/>
    <col min="13069" max="13069" width="12.88671875" style="29" bestFit="1" customWidth="1"/>
    <col min="13070" max="13311" width="8.88671875" style="29"/>
    <col min="13312" max="13312" width="35.88671875" style="29" bestFit="1" customWidth="1"/>
    <col min="13313" max="13313" width="7.6640625" style="29" customWidth="1"/>
    <col min="13314" max="13314" width="40.44140625" style="29" customWidth="1"/>
    <col min="13315" max="13315" width="32.109375" style="29" customWidth="1"/>
    <col min="13316" max="13316" width="18.6640625" style="29" customWidth="1"/>
    <col min="13317" max="13317" width="11.6640625" style="29" customWidth="1"/>
    <col min="13318" max="13318" width="23.33203125" style="29" customWidth="1"/>
    <col min="13319" max="13319" width="12.33203125" style="29" customWidth="1"/>
    <col min="13320" max="13320" width="42.109375" style="29" customWidth="1"/>
    <col min="13321" max="13321" width="14" style="29" bestFit="1" customWidth="1"/>
    <col min="13322" max="13322" width="8.88671875" style="29"/>
    <col min="13323" max="13323" width="35.88671875" style="29" bestFit="1" customWidth="1"/>
    <col min="13324" max="13324" width="13.44140625" style="29" bestFit="1" customWidth="1"/>
    <col min="13325" max="13325" width="12.88671875" style="29" bestFit="1" customWidth="1"/>
    <col min="13326" max="13567" width="8.88671875" style="29"/>
    <col min="13568" max="13568" width="35.88671875" style="29" bestFit="1" customWidth="1"/>
    <col min="13569" max="13569" width="7.6640625" style="29" customWidth="1"/>
    <col min="13570" max="13570" width="40.44140625" style="29" customWidth="1"/>
    <col min="13571" max="13571" width="32.109375" style="29" customWidth="1"/>
    <col min="13572" max="13572" width="18.6640625" style="29" customWidth="1"/>
    <col min="13573" max="13573" width="11.6640625" style="29" customWidth="1"/>
    <col min="13574" max="13574" width="23.33203125" style="29" customWidth="1"/>
    <col min="13575" max="13575" width="12.33203125" style="29" customWidth="1"/>
    <col min="13576" max="13576" width="42.109375" style="29" customWidth="1"/>
    <col min="13577" max="13577" width="14" style="29" bestFit="1" customWidth="1"/>
    <col min="13578" max="13578" width="8.88671875" style="29"/>
    <col min="13579" max="13579" width="35.88671875" style="29" bestFit="1" customWidth="1"/>
    <col min="13580" max="13580" width="13.44140625" style="29" bestFit="1" customWidth="1"/>
    <col min="13581" max="13581" width="12.88671875" style="29" bestFit="1" customWidth="1"/>
    <col min="13582" max="13823" width="8.88671875" style="29"/>
    <col min="13824" max="13824" width="35.88671875" style="29" bestFit="1" customWidth="1"/>
    <col min="13825" max="13825" width="7.6640625" style="29" customWidth="1"/>
    <col min="13826" max="13826" width="40.44140625" style="29" customWidth="1"/>
    <col min="13827" max="13827" width="32.109375" style="29" customWidth="1"/>
    <col min="13828" max="13828" width="18.6640625" style="29" customWidth="1"/>
    <col min="13829" max="13829" width="11.6640625" style="29" customWidth="1"/>
    <col min="13830" max="13830" width="23.33203125" style="29" customWidth="1"/>
    <col min="13831" max="13831" width="12.33203125" style="29" customWidth="1"/>
    <col min="13832" max="13832" width="42.109375" style="29" customWidth="1"/>
    <col min="13833" max="13833" width="14" style="29" bestFit="1" customWidth="1"/>
    <col min="13834" max="13834" width="8.88671875" style="29"/>
    <col min="13835" max="13835" width="35.88671875" style="29" bestFit="1" customWidth="1"/>
    <col min="13836" max="13836" width="13.44140625" style="29" bestFit="1" customWidth="1"/>
    <col min="13837" max="13837" width="12.88671875" style="29" bestFit="1" customWidth="1"/>
    <col min="13838" max="14079" width="8.88671875" style="29"/>
    <col min="14080" max="14080" width="35.88671875" style="29" bestFit="1" customWidth="1"/>
    <col min="14081" max="14081" width="7.6640625" style="29" customWidth="1"/>
    <col min="14082" max="14082" width="40.44140625" style="29" customWidth="1"/>
    <col min="14083" max="14083" width="32.109375" style="29" customWidth="1"/>
    <col min="14084" max="14084" width="18.6640625" style="29" customWidth="1"/>
    <col min="14085" max="14085" width="11.6640625" style="29" customWidth="1"/>
    <col min="14086" max="14086" width="23.33203125" style="29" customWidth="1"/>
    <col min="14087" max="14087" width="12.33203125" style="29" customWidth="1"/>
    <col min="14088" max="14088" width="42.109375" style="29" customWidth="1"/>
    <col min="14089" max="14089" width="14" style="29" bestFit="1" customWidth="1"/>
    <col min="14090" max="14090" width="8.88671875" style="29"/>
    <col min="14091" max="14091" width="35.88671875" style="29" bestFit="1" customWidth="1"/>
    <col min="14092" max="14092" width="13.44140625" style="29" bestFit="1" customWidth="1"/>
    <col min="14093" max="14093" width="12.88671875" style="29" bestFit="1" customWidth="1"/>
    <col min="14094" max="14335" width="8.88671875" style="29"/>
    <col min="14336" max="14336" width="35.88671875" style="29" bestFit="1" customWidth="1"/>
    <col min="14337" max="14337" width="7.6640625" style="29" customWidth="1"/>
    <col min="14338" max="14338" width="40.44140625" style="29" customWidth="1"/>
    <col min="14339" max="14339" width="32.109375" style="29" customWidth="1"/>
    <col min="14340" max="14340" width="18.6640625" style="29" customWidth="1"/>
    <col min="14341" max="14341" width="11.6640625" style="29" customWidth="1"/>
    <col min="14342" max="14342" width="23.33203125" style="29" customWidth="1"/>
    <col min="14343" max="14343" width="12.33203125" style="29" customWidth="1"/>
    <col min="14344" max="14344" width="42.109375" style="29" customWidth="1"/>
    <col min="14345" max="14345" width="14" style="29" bestFit="1" customWidth="1"/>
    <col min="14346" max="14346" width="8.88671875" style="29"/>
    <col min="14347" max="14347" width="35.88671875" style="29" bestFit="1" customWidth="1"/>
    <col min="14348" max="14348" width="13.44140625" style="29" bestFit="1" customWidth="1"/>
    <col min="14349" max="14349" width="12.88671875" style="29" bestFit="1" customWidth="1"/>
    <col min="14350" max="14591" width="8.88671875" style="29"/>
    <col min="14592" max="14592" width="35.88671875" style="29" bestFit="1" customWidth="1"/>
    <col min="14593" max="14593" width="7.6640625" style="29" customWidth="1"/>
    <col min="14594" max="14594" width="40.44140625" style="29" customWidth="1"/>
    <col min="14595" max="14595" width="32.109375" style="29" customWidth="1"/>
    <col min="14596" max="14596" width="18.6640625" style="29" customWidth="1"/>
    <col min="14597" max="14597" width="11.6640625" style="29" customWidth="1"/>
    <col min="14598" max="14598" width="23.33203125" style="29" customWidth="1"/>
    <col min="14599" max="14599" width="12.33203125" style="29" customWidth="1"/>
    <col min="14600" max="14600" width="42.109375" style="29" customWidth="1"/>
    <col min="14601" max="14601" width="14" style="29" bestFit="1" customWidth="1"/>
    <col min="14602" max="14602" width="8.88671875" style="29"/>
    <col min="14603" max="14603" width="35.88671875" style="29" bestFit="1" customWidth="1"/>
    <col min="14604" max="14604" width="13.44140625" style="29" bestFit="1" customWidth="1"/>
    <col min="14605" max="14605" width="12.88671875" style="29" bestFit="1" customWidth="1"/>
    <col min="14606" max="14847" width="8.88671875" style="29"/>
    <col min="14848" max="14848" width="35.88671875" style="29" bestFit="1" customWidth="1"/>
    <col min="14849" max="14849" width="7.6640625" style="29" customWidth="1"/>
    <col min="14850" max="14850" width="40.44140625" style="29" customWidth="1"/>
    <col min="14851" max="14851" width="32.109375" style="29" customWidth="1"/>
    <col min="14852" max="14852" width="18.6640625" style="29" customWidth="1"/>
    <col min="14853" max="14853" width="11.6640625" style="29" customWidth="1"/>
    <col min="14854" max="14854" width="23.33203125" style="29" customWidth="1"/>
    <col min="14855" max="14855" width="12.33203125" style="29" customWidth="1"/>
    <col min="14856" max="14856" width="42.109375" style="29" customWidth="1"/>
    <col min="14857" max="14857" width="14" style="29" bestFit="1" customWidth="1"/>
    <col min="14858" max="14858" width="8.88671875" style="29"/>
    <col min="14859" max="14859" width="35.88671875" style="29" bestFit="1" customWidth="1"/>
    <col min="14860" max="14860" width="13.44140625" style="29" bestFit="1" customWidth="1"/>
    <col min="14861" max="14861" width="12.88671875" style="29" bestFit="1" customWidth="1"/>
    <col min="14862" max="15103" width="8.88671875" style="29"/>
    <col min="15104" max="15104" width="35.88671875" style="29" bestFit="1" customWidth="1"/>
    <col min="15105" max="15105" width="7.6640625" style="29" customWidth="1"/>
    <col min="15106" max="15106" width="40.44140625" style="29" customWidth="1"/>
    <col min="15107" max="15107" width="32.109375" style="29" customWidth="1"/>
    <col min="15108" max="15108" width="18.6640625" style="29" customWidth="1"/>
    <col min="15109" max="15109" width="11.6640625" style="29" customWidth="1"/>
    <col min="15110" max="15110" width="23.33203125" style="29" customWidth="1"/>
    <col min="15111" max="15111" width="12.33203125" style="29" customWidth="1"/>
    <col min="15112" max="15112" width="42.109375" style="29" customWidth="1"/>
    <col min="15113" max="15113" width="14" style="29" bestFit="1" customWidth="1"/>
    <col min="15114" max="15114" width="8.88671875" style="29"/>
    <col min="15115" max="15115" width="35.88671875" style="29" bestFit="1" customWidth="1"/>
    <col min="15116" max="15116" width="13.44140625" style="29" bestFit="1" customWidth="1"/>
    <col min="15117" max="15117" width="12.88671875" style="29" bestFit="1" customWidth="1"/>
    <col min="15118" max="15359" width="8.88671875" style="29"/>
    <col min="15360" max="15360" width="35.88671875" style="29" bestFit="1" customWidth="1"/>
    <col min="15361" max="15361" width="7.6640625" style="29" customWidth="1"/>
    <col min="15362" max="15362" width="40.44140625" style="29" customWidth="1"/>
    <col min="15363" max="15363" width="32.109375" style="29" customWidth="1"/>
    <col min="15364" max="15364" width="18.6640625" style="29" customWidth="1"/>
    <col min="15365" max="15365" width="11.6640625" style="29" customWidth="1"/>
    <col min="15366" max="15366" width="23.33203125" style="29" customWidth="1"/>
    <col min="15367" max="15367" width="12.33203125" style="29" customWidth="1"/>
    <col min="15368" max="15368" width="42.109375" style="29" customWidth="1"/>
    <col min="15369" max="15369" width="14" style="29" bestFit="1" customWidth="1"/>
    <col min="15370" max="15370" width="8.88671875" style="29"/>
    <col min="15371" max="15371" width="35.88671875" style="29" bestFit="1" customWidth="1"/>
    <col min="15372" max="15372" width="13.44140625" style="29" bestFit="1" customWidth="1"/>
    <col min="15373" max="15373" width="12.88671875" style="29" bestFit="1" customWidth="1"/>
    <col min="15374" max="15615" width="8.88671875" style="29"/>
    <col min="15616" max="15616" width="35.88671875" style="29" bestFit="1" customWidth="1"/>
    <col min="15617" max="15617" width="7.6640625" style="29" customWidth="1"/>
    <col min="15618" max="15618" width="40.44140625" style="29" customWidth="1"/>
    <col min="15619" max="15619" width="32.109375" style="29" customWidth="1"/>
    <col min="15620" max="15620" width="18.6640625" style="29" customWidth="1"/>
    <col min="15621" max="15621" width="11.6640625" style="29" customWidth="1"/>
    <col min="15622" max="15622" width="23.33203125" style="29" customWidth="1"/>
    <col min="15623" max="15623" width="12.33203125" style="29" customWidth="1"/>
    <col min="15624" max="15624" width="42.109375" style="29" customWidth="1"/>
    <col min="15625" max="15625" width="14" style="29" bestFit="1" customWidth="1"/>
    <col min="15626" max="15626" width="8.88671875" style="29"/>
    <col min="15627" max="15627" width="35.88671875" style="29" bestFit="1" customWidth="1"/>
    <col min="15628" max="15628" width="13.44140625" style="29" bestFit="1" customWidth="1"/>
    <col min="15629" max="15629" width="12.88671875" style="29" bestFit="1" customWidth="1"/>
    <col min="15630" max="15871" width="8.88671875" style="29"/>
    <col min="15872" max="15872" width="35.88671875" style="29" bestFit="1" customWidth="1"/>
    <col min="15873" max="15873" width="7.6640625" style="29" customWidth="1"/>
    <col min="15874" max="15874" width="40.44140625" style="29" customWidth="1"/>
    <col min="15875" max="15875" width="32.109375" style="29" customWidth="1"/>
    <col min="15876" max="15876" width="18.6640625" style="29" customWidth="1"/>
    <col min="15877" max="15877" width="11.6640625" style="29" customWidth="1"/>
    <col min="15878" max="15878" width="23.33203125" style="29" customWidth="1"/>
    <col min="15879" max="15879" width="12.33203125" style="29" customWidth="1"/>
    <col min="15880" max="15880" width="42.109375" style="29" customWidth="1"/>
    <col min="15881" max="15881" width="14" style="29" bestFit="1" customWidth="1"/>
    <col min="15882" max="15882" width="8.88671875" style="29"/>
    <col min="15883" max="15883" width="35.88671875" style="29" bestFit="1" customWidth="1"/>
    <col min="15884" max="15884" width="13.44140625" style="29" bestFit="1" customWidth="1"/>
    <col min="15885" max="15885" width="12.88671875" style="29" bestFit="1" customWidth="1"/>
    <col min="15886" max="16127" width="8.88671875" style="29"/>
    <col min="16128" max="16128" width="35.88671875" style="29" bestFit="1" customWidth="1"/>
    <col min="16129" max="16129" width="7.6640625" style="29" customWidth="1"/>
    <col min="16130" max="16130" width="40.44140625" style="29" customWidth="1"/>
    <col min="16131" max="16131" width="32.109375" style="29" customWidth="1"/>
    <col min="16132" max="16132" width="18.6640625" style="29" customWidth="1"/>
    <col min="16133" max="16133" width="11.6640625" style="29" customWidth="1"/>
    <col min="16134" max="16134" width="23.33203125" style="29" customWidth="1"/>
    <col min="16135" max="16135" width="12.33203125" style="29" customWidth="1"/>
    <col min="16136" max="16136" width="42.109375" style="29" customWidth="1"/>
    <col min="16137" max="16137" width="14" style="29" bestFit="1" customWidth="1"/>
    <col min="16138" max="16138" width="8.88671875" style="29"/>
    <col min="16139" max="16139" width="35.88671875" style="29" bestFit="1" customWidth="1"/>
    <col min="16140" max="16140" width="13.44140625" style="29" bestFit="1" customWidth="1"/>
    <col min="16141" max="16141" width="12.88671875" style="29" bestFit="1" customWidth="1"/>
    <col min="16142" max="16384" width="8.88671875" style="29"/>
  </cols>
  <sheetData>
    <row r="1" spans="1:10" s="2" customFormat="1" ht="14.4" x14ac:dyDescent="0.3">
      <c r="A1" s="256" t="s">
        <v>119</v>
      </c>
      <c r="B1" s="256"/>
      <c r="C1" s="256"/>
      <c r="D1" s="256"/>
      <c r="E1" s="256"/>
      <c r="F1" s="256"/>
      <c r="G1" s="256"/>
      <c r="H1" s="256"/>
      <c r="I1" s="93" t="s">
        <v>44</v>
      </c>
      <c r="J1" s="65" t="s">
        <v>12</v>
      </c>
    </row>
    <row r="2" spans="1:10" s="2" customFormat="1" ht="14.4" x14ac:dyDescent="0.3">
      <c r="A2" s="24"/>
      <c r="B2" s="24"/>
      <c r="C2" s="24"/>
      <c r="D2" s="24"/>
      <c r="E2" s="94"/>
      <c r="F2" s="24"/>
      <c r="G2" s="11"/>
      <c r="H2" s="24"/>
      <c r="I2" s="93" t="s">
        <v>45</v>
      </c>
      <c r="J2" s="65" t="s">
        <v>13</v>
      </c>
    </row>
    <row r="3" spans="1:10" s="2" customFormat="1" ht="14.4" x14ac:dyDescent="0.3">
      <c r="E3" s="95"/>
      <c r="G3" s="11"/>
      <c r="I3" s="93" t="s">
        <v>46</v>
      </c>
    </row>
    <row r="4" spans="1:10" s="2" customFormat="1" x14ac:dyDescent="0.25">
      <c r="E4" s="95"/>
      <c r="G4" s="11"/>
    </row>
    <row r="5" spans="1:10" s="2" customFormat="1" x14ac:dyDescent="0.25">
      <c r="E5" s="95"/>
      <c r="G5" s="11"/>
    </row>
    <row r="6" spans="1:10" s="2" customFormat="1" x14ac:dyDescent="0.25">
      <c r="E6" s="95"/>
      <c r="G6" s="11"/>
    </row>
    <row r="7" spans="1:10" s="2" customFormat="1" x14ac:dyDescent="0.25">
      <c r="A7" s="25"/>
      <c r="B7" s="25"/>
      <c r="C7" s="26"/>
      <c r="D7" s="26"/>
      <c r="E7" s="96"/>
      <c r="F7" s="26"/>
      <c r="G7" s="26"/>
      <c r="H7" s="26"/>
    </row>
    <row r="8" spans="1:10" s="2" customFormat="1" x14ac:dyDescent="0.25">
      <c r="A8" s="25"/>
      <c r="B8" s="25"/>
      <c r="C8" s="26"/>
      <c r="D8" s="26"/>
      <c r="E8" s="96"/>
      <c r="F8" s="26"/>
      <c r="G8" s="26"/>
      <c r="H8" s="26"/>
    </row>
    <row r="9" spans="1:10" s="2" customFormat="1" ht="20.399999999999999" x14ac:dyDescent="0.25">
      <c r="A9" s="255" t="s">
        <v>47</v>
      </c>
      <c r="B9" s="255"/>
      <c r="C9" s="255"/>
      <c r="D9" s="255"/>
      <c r="E9" s="255"/>
      <c r="F9" s="255"/>
      <c r="G9" s="255"/>
      <c r="H9" s="255"/>
    </row>
    <row r="10" spans="1:10" s="2" customFormat="1" x14ac:dyDescent="0.25">
      <c r="A10" s="25"/>
      <c r="B10" s="25"/>
      <c r="C10" s="26"/>
      <c r="D10" s="26"/>
      <c r="E10" s="96"/>
      <c r="F10" s="26"/>
      <c r="G10" s="26"/>
      <c r="H10" s="26"/>
    </row>
    <row r="11" spans="1:10" s="2" customFormat="1" x14ac:dyDescent="0.25">
      <c r="A11" s="25"/>
      <c r="B11" s="25"/>
      <c r="C11" s="26"/>
      <c r="D11" s="26"/>
      <c r="E11" s="96"/>
      <c r="F11" s="26"/>
      <c r="G11" s="26"/>
      <c r="H11" s="26"/>
    </row>
    <row r="12" spans="1:10" s="27" customFormat="1" ht="18" customHeight="1" x14ac:dyDescent="0.35">
      <c r="A12" s="248" t="s">
        <v>0</v>
      </c>
      <c r="B12" s="248"/>
      <c r="C12" s="249"/>
      <c r="D12" s="249"/>
      <c r="E12" s="249"/>
      <c r="F12" s="249"/>
      <c r="G12" s="249"/>
      <c r="H12" s="249"/>
    </row>
    <row r="13" spans="1:10" s="27" customFormat="1" ht="18" customHeight="1" x14ac:dyDescent="0.35">
      <c r="A13" s="248" t="s">
        <v>27</v>
      </c>
      <c r="B13" s="248"/>
      <c r="C13" s="249"/>
      <c r="D13" s="249"/>
      <c r="E13" s="249"/>
      <c r="F13" s="249"/>
      <c r="G13" s="249"/>
      <c r="H13" s="249"/>
    </row>
    <row r="14" spans="1:10" s="2" customFormat="1" ht="18" customHeight="1" x14ac:dyDescent="0.25">
      <c r="E14" s="95"/>
      <c r="G14" s="11"/>
    </row>
    <row r="15" spans="1:10" s="2" customFormat="1" ht="18" customHeight="1" x14ac:dyDescent="0.3">
      <c r="A15" s="250" t="s">
        <v>28</v>
      </c>
      <c r="B15" s="251"/>
      <c r="C15" s="252"/>
      <c r="D15" s="253"/>
      <c r="E15" s="253"/>
      <c r="F15" s="253"/>
      <c r="G15" s="253"/>
      <c r="H15" s="254"/>
    </row>
    <row r="16" spans="1:10" s="2" customFormat="1" ht="18" customHeight="1" x14ac:dyDescent="0.3">
      <c r="A16" s="250" t="s">
        <v>29</v>
      </c>
      <c r="B16" s="251"/>
      <c r="C16" s="252"/>
      <c r="D16" s="253"/>
      <c r="E16" s="253"/>
      <c r="F16" s="253"/>
      <c r="G16" s="253"/>
      <c r="H16" s="254"/>
    </row>
    <row r="17" spans="1:15" ht="23.4" x14ac:dyDescent="0.45">
      <c r="A17" s="28"/>
      <c r="E17" s="97"/>
      <c r="F17" s="98"/>
      <c r="G17" s="99"/>
    </row>
    <row r="18" spans="1:15" ht="18" x14ac:dyDescent="0.35">
      <c r="A18" s="234" t="s">
        <v>30</v>
      </c>
      <c r="B18" s="234"/>
      <c r="C18" s="234"/>
      <c r="D18" s="234"/>
      <c r="E18" s="234"/>
      <c r="F18" s="234"/>
      <c r="G18" s="234"/>
      <c r="H18" s="234"/>
    </row>
    <row r="19" spans="1:15" s="31" customFormat="1" ht="66" customHeight="1" thickBot="1" x14ac:dyDescent="0.35">
      <c r="A19" s="100" t="s">
        <v>48</v>
      </c>
      <c r="B19" s="100" t="s">
        <v>31</v>
      </c>
      <c r="C19" s="100" t="s">
        <v>49</v>
      </c>
      <c r="D19" s="100" t="s">
        <v>50</v>
      </c>
      <c r="E19" s="101" t="s">
        <v>51</v>
      </c>
      <c r="F19" s="100" t="s">
        <v>52</v>
      </c>
      <c r="G19" s="235" t="s">
        <v>33</v>
      </c>
      <c r="H19" s="236"/>
      <c r="O19" s="102"/>
    </row>
    <row r="20" spans="1:15" x14ac:dyDescent="0.25">
      <c r="A20" s="237" t="s">
        <v>53</v>
      </c>
      <c r="B20" s="40">
        <v>1</v>
      </c>
      <c r="C20" s="41"/>
      <c r="D20" s="41"/>
      <c r="E20" s="103"/>
      <c r="F20" s="104"/>
      <c r="G20" s="241"/>
      <c r="H20" s="242"/>
    </row>
    <row r="21" spans="1:15" x14ac:dyDescent="0.25">
      <c r="A21" s="238"/>
      <c r="B21" s="32">
        <v>2</v>
      </c>
      <c r="C21" s="33"/>
      <c r="D21" s="33"/>
      <c r="E21" s="105"/>
      <c r="F21" s="34"/>
      <c r="G21" s="243"/>
      <c r="H21" s="244"/>
    </row>
    <row r="22" spans="1:15" x14ac:dyDescent="0.25">
      <c r="A22" s="239"/>
      <c r="B22" s="35">
        <v>3</v>
      </c>
      <c r="C22" s="36"/>
      <c r="D22" s="36"/>
      <c r="E22" s="106"/>
      <c r="F22" s="34"/>
      <c r="G22" s="243"/>
      <c r="H22" s="244"/>
    </row>
    <row r="23" spans="1:15" ht="14.4" thickBot="1" x14ac:dyDescent="0.3">
      <c r="A23" s="240"/>
      <c r="B23" s="37" t="s">
        <v>34</v>
      </c>
      <c r="C23" s="38"/>
      <c r="D23" s="38"/>
      <c r="E23" s="107"/>
      <c r="F23" s="39"/>
      <c r="G23" s="245"/>
      <c r="H23" s="246"/>
    </row>
    <row r="24" spans="1:15" x14ac:dyDescent="0.25">
      <c r="A24" s="237" t="s">
        <v>54</v>
      </c>
      <c r="B24" s="40">
        <v>1</v>
      </c>
      <c r="C24" s="41"/>
      <c r="D24" s="41"/>
      <c r="E24" s="103"/>
      <c r="F24" s="104"/>
      <c r="G24" s="241"/>
      <c r="H24" s="242"/>
    </row>
    <row r="25" spans="1:15" x14ac:dyDescent="0.25">
      <c r="A25" s="238"/>
      <c r="B25" s="32">
        <v>2</v>
      </c>
      <c r="C25" s="33"/>
      <c r="D25" s="33"/>
      <c r="E25" s="105"/>
      <c r="F25" s="34"/>
      <c r="G25" s="243"/>
      <c r="H25" s="244"/>
    </row>
    <row r="26" spans="1:15" x14ac:dyDescent="0.25">
      <c r="A26" s="239"/>
      <c r="B26" s="35">
        <v>3</v>
      </c>
      <c r="C26" s="36"/>
      <c r="D26" s="36"/>
      <c r="E26" s="106"/>
      <c r="F26" s="34"/>
      <c r="G26" s="243"/>
      <c r="H26" s="244"/>
    </row>
    <row r="27" spans="1:15" ht="14.4" thickBot="1" x14ac:dyDescent="0.3">
      <c r="A27" s="240"/>
      <c r="B27" s="37" t="s">
        <v>34</v>
      </c>
      <c r="C27" s="38"/>
      <c r="D27" s="38"/>
      <c r="E27" s="107"/>
      <c r="F27" s="39"/>
      <c r="G27" s="245"/>
      <c r="H27" s="246"/>
    </row>
    <row r="28" spans="1:15" x14ac:dyDescent="0.25">
      <c r="A28" s="237" t="s">
        <v>55</v>
      </c>
      <c r="B28" s="40">
        <v>1</v>
      </c>
      <c r="C28" s="41"/>
      <c r="D28" s="41"/>
      <c r="E28" s="103"/>
      <c r="F28" s="104"/>
      <c r="G28" s="241"/>
      <c r="H28" s="242"/>
    </row>
    <row r="29" spans="1:15" x14ac:dyDescent="0.25">
      <c r="A29" s="238"/>
      <c r="B29" s="32">
        <v>2</v>
      </c>
      <c r="C29" s="33"/>
      <c r="D29" s="33"/>
      <c r="E29" s="105"/>
      <c r="F29" s="34"/>
      <c r="G29" s="243"/>
      <c r="H29" s="244"/>
    </row>
    <row r="30" spans="1:15" x14ac:dyDescent="0.25">
      <c r="A30" s="239"/>
      <c r="B30" s="35">
        <v>3</v>
      </c>
      <c r="C30" s="36"/>
      <c r="D30" s="36"/>
      <c r="E30" s="106"/>
      <c r="F30" s="34"/>
      <c r="G30" s="243"/>
      <c r="H30" s="244"/>
    </row>
    <row r="31" spans="1:15" ht="14.4" thickBot="1" x14ac:dyDescent="0.3">
      <c r="A31" s="240"/>
      <c r="B31" s="37" t="s">
        <v>34</v>
      </c>
      <c r="C31" s="38"/>
      <c r="D31" s="38"/>
      <c r="E31" s="107"/>
      <c r="F31" s="39"/>
      <c r="G31" s="245"/>
      <c r="H31" s="246"/>
    </row>
    <row r="32" spans="1:15" x14ac:dyDescent="0.25">
      <c r="A32" s="237" t="s">
        <v>56</v>
      </c>
      <c r="B32" s="40">
        <v>1</v>
      </c>
      <c r="C32" s="41"/>
      <c r="D32" s="41"/>
      <c r="E32" s="103"/>
      <c r="F32" s="104"/>
      <c r="G32" s="241"/>
      <c r="H32" s="242"/>
    </row>
    <row r="33" spans="1:8" x14ac:dyDescent="0.25">
      <c r="A33" s="238"/>
      <c r="B33" s="32">
        <v>2</v>
      </c>
      <c r="C33" s="33"/>
      <c r="D33" s="33"/>
      <c r="E33" s="105"/>
      <c r="F33" s="34"/>
      <c r="G33" s="243"/>
      <c r="H33" s="244"/>
    </row>
    <row r="34" spans="1:8" x14ac:dyDescent="0.25">
      <c r="A34" s="239"/>
      <c r="B34" s="35">
        <v>3</v>
      </c>
      <c r="C34" s="36"/>
      <c r="D34" s="36"/>
      <c r="E34" s="106"/>
      <c r="F34" s="34"/>
      <c r="G34" s="243"/>
      <c r="H34" s="244"/>
    </row>
    <row r="35" spans="1:8" ht="14.4" thickBot="1" x14ac:dyDescent="0.3">
      <c r="A35" s="240"/>
      <c r="B35" s="37" t="s">
        <v>34</v>
      </c>
      <c r="C35" s="38"/>
      <c r="D35" s="38"/>
      <c r="E35" s="107"/>
      <c r="F35" s="39"/>
      <c r="G35" s="245"/>
      <c r="H35" s="246"/>
    </row>
    <row r="37" spans="1:8" ht="18" x14ac:dyDescent="0.35">
      <c r="A37" s="247" t="s">
        <v>35</v>
      </c>
      <c r="B37" s="247"/>
      <c r="C37" s="247"/>
      <c r="D37" s="247"/>
      <c r="E37" s="247"/>
      <c r="F37" s="234"/>
      <c r="G37" s="234"/>
      <c r="H37" s="234"/>
    </row>
    <row r="38" spans="1:8" ht="17.25" customHeight="1" x14ac:dyDescent="0.25">
      <c r="A38" s="231" t="s">
        <v>57</v>
      </c>
      <c r="B38" s="232"/>
      <c r="C38" s="232"/>
      <c r="D38" s="233"/>
    </row>
    <row r="39" spans="1:8" ht="17.25" customHeight="1" x14ac:dyDescent="0.25">
      <c r="A39" s="223" t="s">
        <v>36</v>
      </c>
      <c r="B39" s="223"/>
      <c r="C39" s="223"/>
      <c r="D39" s="149" t="s">
        <v>32</v>
      </c>
    </row>
    <row r="40" spans="1:8" ht="15.6" x14ac:dyDescent="0.25">
      <c r="A40" s="224" t="s">
        <v>37</v>
      </c>
      <c r="B40" s="224"/>
      <c r="C40" s="224"/>
      <c r="D40" s="109" t="e">
        <f>ROUND(SUM(E20:E23)/COUNT(E20:E23),2)</f>
        <v>#DIV/0!</v>
      </c>
    </row>
    <row r="41" spans="1:8" ht="15.6" x14ac:dyDescent="0.25">
      <c r="A41" s="224" t="s">
        <v>38</v>
      </c>
      <c r="B41" s="224"/>
      <c r="C41" s="224"/>
      <c r="D41" s="109" t="e">
        <f>ROUND(SUM(E24:E27)/COUNT(E24:E27),2)</f>
        <v>#DIV/0!</v>
      </c>
    </row>
    <row r="42" spans="1:8" ht="15.6" x14ac:dyDescent="0.25">
      <c r="A42" s="224" t="s">
        <v>39</v>
      </c>
      <c r="B42" s="224"/>
      <c r="C42" s="224"/>
      <c r="D42" s="109" t="e">
        <f>ROUND(SUM(E28:E31)/COUNT(E28:E31),2)</f>
        <v>#DIV/0!</v>
      </c>
    </row>
    <row r="43" spans="1:8" ht="15.6" x14ac:dyDescent="0.25">
      <c r="A43" s="224" t="s">
        <v>34</v>
      </c>
      <c r="B43" s="224"/>
      <c r="C43" s="224"/>
      <c r="D43" s="109" t="e">
        <f>ROUND(SUM(E32:E35)/COUNT(E32:E35),2)</f>
        <v>#DIV/0!</v>
      </c>
    </row>
    <row r="44" spans="1:8" ht="15.6" x14ac:dyDescent="0.25">
      <c r="A44" s="110"/>
      <c r="B44" s="110"/>
      <c r="C44" s="110"/>
      <c r="D44" s="111"/>
    </row>
    <row r="46" spans="1:8" s="112" customFormat="1" ht="16.5" customHeight="1" x14ac:dyDescent="0.25">
      <c r="A46" s="225" t="s">
        <v>58</v>
      </c>
      <c r="B46" s="226"/>
      <c r="C46" s="226"/>
      <c r="D46" s="226"/>
      <c r="E46" s="226"/>
      <c r="F46" s="227"/>
    </row>
    <row r="47" spans="1:8" s="112" customFormat="1" x14ac:dyDescent="0.25"/>
    <row r="49" spans="1:8" x14ac:dyDescent="0.25">
      <c r="A49" s="29" t="s">
        <v>40</v>
      </c>
      <c r="E49" s="97"/>
      <c r="F49" s="30"/>
      <c r="G49" s="99"/>
    </row>
    <row r="50" spans="1:8" x14ac:dyDescent="0.25">
      <c r="A50" s="228"/>
      <c r="B50" s="228"/>
      <c r="C50" s="228"/>
      <c r="D50" s="228"/>
      <c r="E50" s="228"/>
      <c r="F50" s="228"/>
      <c r="G50" s="228"/>
      <c r="H50" s="228"/>
    </row>
    <row r="51" spans="1:8" x14ac:dyDescent="0.25">
      <c r="B51" s="113"/>
      <c r="C51" s="113"/>
      <c r="E51" s="114"/>
      <c r="F51" s="115" t="s">
        <v>59</v>
      </c>
      <c r="H51" s="113"/>
    </row>
    <row r="52" spans="1:8" hidden="1" x14ac:dyDescent="0.25">
      <c r="A52" s="229"/>
      <c r="B52" s="229"/>
      <c r="C52" s="229"/>
      <c r="D52" s="229"/>
      <c r="E52" s="229"/>
      <c r="F52" s="229"/>
      <c r="G52" s="229"/>
      <c r="H52" s="229"/>
    </row>
    <row r="53" spans="1:8" x14ac:dyDescent="0.25">
      <c r="A53" s="229"/>
      <c r="B53" s="229"/>
      <c r="C53" s="229"/>
      <c r="D53" s="229"/>
      <c r="E53" s="229"/>
      <c r="F53" s="229"/>
      <c r="G53" s="229"/>
      <c r="H53" s="229"/>
    </row>
    <row r="54" spans="1:8" x14ac:dyDescent="0.25">
      <c r="A54" s="230" t="s">
        <v>41</v>
      </c>
      <c r="B54" s="230"/>
      <c r="C54" s="230"/>
      <c r="D54" s="230"/>
      <c r="E54" s="230"/>
      <c r="F54" s="230"/>
      <c r="G54" s="230"/>
      <c r="H54" s="230"/>
    </row>
    <row r="55" spans="1:8" x14ac:dyDescent="0.25">
      <c r="A55" s="42" t="s">
        <v>60</v>
      </c>
      <c r="B55" s="220" t="s">
        <v>61</v>
      </c>
      <c r="C55" s="221"/>
      <c r="D55" s="221"/>
      <c r="E55" s="221"/>
      <c r="F55" s="221"/>
      <c r="G55" s="221"/>
      <c r="H55" s="222"/>
    </row>
    <row r="56" spans="1:8" x14ac:dyDescent="0.25">
      <c r="A56" s="43" t="s">
        <v>32</v>
      </c>
      <c r="B56" s="220" t="s">
        <v>62</v>
      </c>
      <c r="C56" s="221"/>
      <c r="D56" s="221"/>
      <c r="E56" s="221"/>
      <c r="F56" s="221"/>
      <c r="G56" s="221"/>
      <c r="H56" s="222"/>
    </row>
    <row r="57" spans="1:8" x14ac:dyDescent="0.25">
      <c r="A57" s="92"/>
      <c r="B57" s="92"/>
      <c r="C57" s="92"/>
      <c r="D57" s="92"/>
      <c r="E57" s="116"/>
      <c r="F57" s="92"/>
      <c r="H57" s="92"/>
    </row>
    <row r="62" spans="1:8" s="2" customFormat="1" ht="20.399999999999999" x14ac:dyDescent="0.25">
      <c r="A62" s="255" t="s">
        <v>63</v>
      </c>
      <c r="B62" s="255"/>
      <c r="C62" s="255"/>
      <c r="D62" s="255"/>
      <c r="E62" s="255"/>
      <c r="F62" s="255"/>
      <c r="G62" s="255"/>
      <c r="H62" s="255"/>
    </row>
    <row r="63" spans="1:8" s="2" customFormat="1" x14ac:dyDescent="0.25">
      <c r="A63" s="25"/>
      <c r="B63" s="25"/>
      <c r="C63" s="26"/>
      <c r="D63" s="26"/>
      <c r="E63" s="96"/>
      <c r="F63" s="26"/>
      <c r="G63" s="26"/>
      <c r="H63" s="26"/>
    </row>
    <row r="64" spans="1:8" s="2" customFormat="1" x14ac:dyDescent="0.25">
      <c r="A64" s="25"/>
      <c r="B64" s="25"/>
      <c r="C64" s="26"/>
      <c r="D64" s="26"/>
      <c r="E64" s="96"/>
      <c r="F64" s="26"/>
      <c r="G64" s="26"/>
      <c r="H64" s="26"/>
    </row>
    <row r="65" spans="1:15" s="27" customFormat="1" ht="18" customHeight="1" x14ac:dyDescent="0.35">
      <c r="A65" s="248" t="s">
        <v>0</v>
      </c>
      <c r="B65" s="248"/>
      <c r="C65" s="249"/>
      <c r="D65" s="249"/>
      <c r="E65" s="249"/>
      <c r="F65" s="249"/>
      <c r="G65" s="249"/>
      <c r="H65" s="249"/>
    </row>
    <row r="66" spans="1:15" s="27" customFormat="1" ht="18" customHeight="1" x14ac:dyDescent="0.35">
      <c r="A66" s="248" t="s">
        <v>27</v>
      </c>
      <c r="B66" s="248"/>
      <c r="C66" s="249"/>
      <c r="D66" s="249"/>
      <c r="E66" s="249"/>
      <c r="F66" s="249"/>
      <c r="G66" s="249"/>
      <c r="H66" s="249"/>
    </row>
    <row r="67" spans="1:15" s="2" customFormat="1" ht="18" customHeight="1" x14ac:dyDescent="0.25">
      <c r="E67" s="95"/>
      <c r="G67" s="11"/>
    </row>
    <row r="68" spans="1:15" s="2" customFormat="1" ht="18" customHeight="1" x14ac:dyDescent="0.3">
      <c r="A68" s="250" t="s">
        <v>28</v>
      </c>
      <c r="B68" s="251"/>
      <c r="C68" s="252"/>
      <c r="D68" s="253"/>
      <c r="E68" s="253"/>
      <c r="F68" s="253"/>
      <c r="G68" s="253"/>
      <c r="H68" s="254"/>
    </row>
    <row r="69" spans="1:15" s="2" customFormat="1" ht="18" customHeight="1" x14ac:dyDescent="0.3">
      <c r="A69" s="250" t="s">
        <v>29</v>
      </c>
      <c r="B69" s="251"/>
      <c r="C69" s="252"/>
      <c r="D69" s="253"/>
      <c r="E69" s="253"/>
      <c r="F69" s="253"/>
      <c r="G69" s="253"/>
      <c r="H69" s="254"/>
    </row>
    <row r="70" spans="1:15" ht="23.4" x14ac:dyDescent="0.45">
      <c r="A70" s="28"/>
      <c r="E70" s="97"/>
      <c r="F70" s="98"/>
      <c r="G70" s="99"/>
    </row>
    <row r="71" spans="1:15" ht="18" x14ac:dyDescent="0.35">
      <c r="A71" s="234" t="s">
        <v>30</v>
      </c>
      <c r="B71" s="234"/>
      <c r="C71" s="234"/>
      <c r="D71" s="234"/>
      <c r="E71" s="234"/>
      <c r="F71" s="234"/>
      <c r="G71" s="234"/>
      <c r="H71" s="234"/>
    </row>
    <row r="72" spans="1:15" s="31" customFormat="1" ht="66" customHeight="1" thickBot="1" x14ac:dyDescent="0.35">
      <c r="A72" s="100" t="s">
        <v>48</v>
      </c>
      <c r="B72" s="100" t="s">
        <v>31</v>
      </c>
      <c r="C72" s="100" t="s">
        <v>49</v>
      </c>
      <c r="D72" s="100" t="s">
        <v>50</v>
      </c>
      <c r="E72" s="101" t="s">
        <v>51</v>
      </c>
      <c r="F72" s="100" t="s">
        <v>52</v>
      </c>
      <c r="G72" s="235" t="s">
        <v>33</v>
      </c>
      <c r="H72" s="236"/>
      <c r="O72" s="102"/>
    </row>
    <row r="73" spans="1:15" x14ac:dyDescent="0.25">
      <c r="A73" s="237" t="s">
        <v>53</v>
      </c>
      <c r="B73" s="40">
        <v>1</v>
      </c>
      <c r="C73" s="41"/>
      <c r="D73" s="41"/>
      <c r="E73" s="103"/>
      <c r="F73" s="104"/>
      <c r="G73" s="241"/>
      <c r="H73" s="242"/>
    </row>
    <row r="74" spans="1:15" x14ac:dyDescent="0.25">
      <c r="A74" s="238"/>
      <c r="B74" s="32">
        <v>2</v>
      </c>
      <c r="C74" s="33"/>
      <c r="D74" s="33"/>
      <c r="E74" s="105"/>
      <c r="F74" s="34"/>
      <c r="G74" s="243"/>
      <c r="H74" s="244"/>
    </row>
    <row r="75" spans="1:15" x14ac:dyDescent="0.25">
      <c r="A75" s="239"/>
      <c r="B75" s="35">
        <v>3</v>
      </c>
      <c r="C75" s="36"/>
      <c r="D75" s="36"/>
      <c r="E75" s="106"/>
      <c r="F75" s="34"/>
      <c r="G75" s="243"/>
      <c r="H75" s="244"/>
    </row>
    <row r="76" spans="1:15" ht="14.4" thickBot="1" x14ac:dyDescent="0.3">
      <c r="A76" s="240"/>
      <c r="B76" s="37" t="s">
        <v>34</v>
      </c>
      <c r="C76" s="38"/>
      <c r="D76" s="38"/>
      <c r="E76" s="107"/>
      <c r="F76" s="39"/>
      <c r="G76" s="245"/>
      <c r="H76" s="246"/>
    </row>
    <row r="77" spans="1:15" x14ac:dyDescent="0.25">
      <c r="A77" s="237" t="s">
        <v>54</v>
      </c>
      <c r="B77" s="40">
        <v>1</v>
      </c>
      <c r="C77" s="41"/>
      <c r="D77" s="41"/>
      <c r="E77" s="103"/>
      <c r="F77" s="104"/>
      <c r="G77" s="241"/>
      <c r="H77" s="242"/>
    </row>
    <row r="78" spans="1:15" x14ac:dyDescent="0.25">
      <c r="A78" s="238"/>
      <c r="B78" s="32">
        <v>2</v>
      </c>
      <c r="C78" s="33"/>
      <c r="D78" s="33"/>
      <c r="E78" s="105"/>
      <c r="F78" s="34"/>
      <c r="G78" s="243"/>
      <c r="H78" s="244"/>
    </row>
    <row r="79" spans="1:15" x14ac:dyDescent="0.25">
      <c r="A79" s="239"/>
      <c r="B79" s="35">
        <v>3</v>
      </c>
      <c r="C79" s="36"/>
      <c r="D79" s="36"/>
      <c r="E79" s="106"/>
      <c r="F79" s="34"/>
      <c r="G79" s="243"/>
      <c r="H79" s="244"/>
    </row>
    <row r="80" spans="1:15" ht="14.4" thickBot="1" x14ac:dyDescent="0.3">
      <c r="A80" s="240"/>
      <c r="B80" s="37" t="s">
        <v>34</v>
      </c>
      <c r="C80" s="38"/>
      <c r="D80" s="38"/>
      <c r="E80" s="107"/>
      <c r="F80" s="39"/>
      <c r="G80" s="245"/>
      <c r="H80" s="246"/>
    </row>
    <row r="81" spans="1:8" x14ac:dyDescent="0.25">
      <c r="A81" s="237" t="s">
        <v>55</v>
      </c>
      <c r="B81" s="40">
        <v>1</v>
      </c>
      <c r="C81" s="41"/>
      <c r="D81" s="41"/>
      <c r="E81" s="103"/>
      <c r="F81" s="104"/>
      <c r="G81" s="241"/>
      <c r="H81" s="242"/>
    </row>
    <row r="82" spans="1:8" x14ac:dyDescent="0.25">
      <c r="A82" s="238"/>
      <c r="B82" s="32">
        <v>2</v>
      </c>
      <c r="C82" s="33"/>
      <c r="D82" s="33"/>
      <c r="E82" s="105"/>
      <c r="F82" s="34"/>
      <c r="G82" s="243"/>
      <c r="H82" s="244"/>
    </row>
    <row r="83" spans="1:8" x14ac:dyDescent="0.25">
      <c r="A83" s="239"/>
      <c r="B83" s="35">
        <v>3</v>
      </c>
      <c r="C83" s="36"/>
      <c r="D83" s="36"/>
      <c r="E83" s="106"/>
      <c r="F83" s="34"/>
      <c r="G83" s="243"/>
      <c r="H83" s="244"/>
    </row>
    <row r="84" spans="1:8" ht="14.4" thickBot="1" x14ac:dyDescent="0.3">
      <c r="A84" s="240"/>
      <c r="B84" s="37" t="s">
        <v>34</v>
      </c>
      <c r="C84" s="38"/>
      <c r="D84" s="38"/>
      <c r="E84" s="107"/>
      <c r="F84" s="39"/>
      <c r="G84" s="245"/>
      <c r="H84" s="246"/>
    </row>
    <row r="85" spans="1:8" x14ac:dyDescent="0.25">
      <c r="A85" s="237" t="s">
        <v>56</v>
      </c>
      <c r="B85" s="40">
        <v>1</v>
      </c>
      <c r="C85" s="41"/>
      <c r="D85" s="41"/>
      <c r="E85" s="103"/>
      <c r="F85" s="104"/>
      <c r="G85" s="241"/>
      <c r="H85" s="242"/>
    </row>
    <row r="86" spans="1:8" x14ac:dyDescent="0.25">
      <c r="A86" s="238"/>
      <c r="B86" s="32">
        <v>2</v>
      </c>
      <c r="C86" s="33"/>
      <c r="D86" s="33"/>
      <c r="E86" s="105"/>
      <c r="F86" s="34"/>
      <c r="G86" s="243"/>
      <c r="H86" s="244"/>
    </row>
    <row r="87" spans="1:8" x14ac:dyDescent="0.25">
      <c r="A87" s="239"/>
      <c r="B87" s="35">
        <v>3</v>
      </c>
      <c r="C87" s="36"/>
      <c r="D87" s="36"/>
      <c r="E87" s="106"/>
      <c r="F87" s="34"/>
      <c r="G87" s="243"/>
      <c r="H87" s="244"/>
    </row>
    <row r="88" spans="1:8" ht="14.4" thickBot="1" x14ac:dyDescent="0.3">
      <c r="A88" s="240"/>
      <c r="B88" s="37" t="s">
        <v>34</v>
      </c>
      <c r="C88" s="38"/>
      <c r="D88" s="38"/>
      <c r="E88" s="107"/>
      <c r="F88" s="39"/>
      <c r="G88" s="245"/>
      <c r="H88" s="246"/>
    </row>
    <row r="90" spans="1:8" ht="18" x14ac:dyDescent="0.35">
      <c r="A90" s="247" t="s">
        <v>35</v>
      </c>
      <c r="B90" s="247"/>
      <c r="C90" s="247"/>
      <c r="D90" s="247"/>
      <c r="E90" s="247"/>
      <c r="F90" s="234"/>
      <c r="G90" s="234"/>
      <c r="H90" s="234"/>
    </row>
    <row r="91" spans="1:8" ht="17.25" customHeight="1" x14ac:dyDescent="0.25">
      <c r="A91" s="231" t="s">
        <v>57</v>
      </c>
      <c r="B91" s="232"/>
      <c r="C91" s="232"/>
      <c r="D91" s="233"/>
    </row>
    <row r="92" spans="1:8" ht="17.25" customHeight="1" x14ac:dyDescent="0.25">
      <c r="A92" s="223" t="s">
        <v>36</v>
      </c>
      <c r="B92" s="223"/>
      <c r="C92" s="223"/>
      <c r="D92" s="149" t="s">
        <v>32</v>
      </c>
    </row>
    <row r="93" spans="1:8" ht="15.6" x14ac:dyDescent="0.25">
      <c r="A93" s="224" t="s">
        <v>37</v>
      </c>
      <c r="B93" s="224"/>
      <c r="C93" s="224"/>
      <c r="D93" s="109" t="e">
        <f>ROUND(SUM(E73:E76)/COUNT(E73:E76),2)</f>
        <v>#DIV/0!</v>
      </c>
    </row>
    <row r="94" spans="1:8" ht="15.6" x14ac:dyDescent="0.25">
      <c r="A94" s="224" t="s">
        <v>38</v>
      </c>
      <c r="B94" s="224"/>
      <c r="C94" s="224"/>
      <c r="D94" s="109" t="e">
        <f>ROUND(SUM(E77:E80)/COUNT(E77:E80),2)</f>
        <v>#DIV/0!</v>
      </c>
    </row>
    <row r="95" spans="1:8" ht="15.6" x14ac:dyDescent="0.25">
      <c r="A95" s="224" t="s">
        <v>39</v>
      </c>
      <c r="B95" s="224"/>
      <c r="C95" s="224"/>
      <c r="D95" s="109" t="e">
        <f>ROUND(SUM(E81:E84)/COUNT(E81:E84),2)</f>
        <v>#DIV/0!</v>
      </c>
    </row>
    <row r="96" spans="1:8" ht="15.6" x14ac:dyDescent="0.25">
      <c r="A96" s="224" t="s">
        <v>34</v>
      </c>
      <c r="B96" s="224"/>
      <c r="C96" s="224"/>
      <c r="D96" s="109" t="e">
        <f>ROUND(SUM(E85:E88)/COUNT(E85:E88),2)</f>
        <v>#DIV/0!</v>
      </c>
    </row>
    <row r="97" spans="1:8" ht="15.6" x14ac:dyDescent="0.25">
      <c r="A97" s="110"/>
      <c r="B97" s="110"/>
      <c r="C97" s="110"/>
      <c r="D97" s="111"/>
    </row>
    <row r="99" spans="1:8" s="112" customFormat="1" ht="16.5" customHeight="1" x14ac:dyDescent="0.25">
      <c r="A99" s="225" t="s">
        <v>58</v>
      </c>
      <c r="B99" s="226"/>
      <c r="C99" s="226"/>
      <c r="D99" s="226"/>
      <c r="E99" s="226"/>
      <c r="F99" s="227"/>
    </row>
    <row r="100" spans="1:8" s="112" customFormat="1" x14ac:dyDescent="0.25"/>
    <row r="102" spans="1:8" x14ac:dyDescent="0.25">
      <c r="A102" s="29" t="s">
        <v>40</v>
      </c>
      <c r="E102" s="97"/>
      <c r="F102" s="30"/>
      <c r="G102" s="99"/>
    </row>
    <row r="103" spans="1:8" x14ac:dyDescent="0.25">
      <c r="A103" s="228"/>
      <c r="B103" s="228"/>
      <c r="C103" s="228"/>
      <c r="D103" s="228"/>
      <c r="E103" s="228"/>
      <c r="F103" s="228"/>
      <c r="G103" s="228"/>
      <c r="H103" s="228"/>
    </row>
    <row r="104" spans="1:8" x14ac:dyDescent="0.25">
      <c r="B104" s="113"/>
      <c r="C104" s="113"/>
      <c r="E104" s="114"/>
      <c r="F104" s="115" t="s">
        <v>59</v>
      </c>
      <c r="H104" s="113"/>
    </row>
    <row r="105" spans="1:8" hidden="1" x14ac:dyDescent="0.25">
      <c r="A105" s="229"/>
      <c r="B105" s="229"/>
      <c r="C105" s="229"/>
      <c r="D105" s="229"/>
      <c r="E105" s="229"/>
      <c r="F105" s="229"/>
      <c r="G105" s="229"/>
      <c r="H105" s="229"/>
    </row>
    <row r="106" spans="1:8" x14ac:dyDescent="0.25">
      <c r="A106" s="229"/>
      <c r="B106" s="229"/>
      <c r="C106" s="229"/>
      <c r="D106" s="229"/>
      <c r="E106" s="229"/>
      <c r="F106" s="229"/>
      <c r="G106" s="229"/>
      <c r="H106" s="229"/>
    </row>
    <row r="107" spans="1:8" x14ac:dyDescent="0.25">
      <c r="A107" s="230" t="s">
        <v>41</v>
      </c>
      <c r="B107" s="230"/>
      <c r="C107" s="230"/>
      <c r="D107" s="230"/>
      <c r="E107" s="230"/>
      <c r="F107" s="230"/>
      <c r="G107" s="230"/>
      <c r="H107" s="230"/>
    </row>
    <row r="108" spans="1:8" x14ac:dyDescent="0.25">
      <c r="A108" s="42" t="s">
        <v>60</v>
      </c>
      <c r="B108" s="220" t="s">
        <v>61</v>
      </c>
      <c r="C108" s="221"/>
      <c r="D108" s="221"/>
      <c r="E108" s="221"/>
      <c r="F108" s="221"/>
      <c r="G108" s="221"/>
      <c r="H108" s="222"/>
    </row>
    <row r="109" spans="1:8" x14ac:dyDescent="0.25">
      <c r="A109" s="43" t="s">
        <v>32</v>
      </c>
      <c r="B109" s="220" t="s">
        <v>62</v>
      </c>
      <c r="C109" s="221"/>
      <c r="D109" s="221"/>
      <c r="E109" s="221"/>
      <c r="F109" s="221"/>
      <c r="G109" s="221"/>
      <c r="H109" s="222"/>
    </row>
    <row r="110" spans="1:8" x14ac:dyDescent="0.25">
      <c r="A110" s="92"/>
      <c r="B110" s="92"/>
      <c r="C110" s="92"/>
      <c r="D110" s="92"/>
      <c r="E110" s="116"/>
      <c r="F110" s="92"/>
      <c r="H110" s="92"/>
    </row>
  </sheetData>
  <mergeCells count="67">
    <mergeCell ref="G19:H19"/>
    <mergeCell ref="A1:H1"/>
    <mergeCell ref="A9:H9"/>
    <mergeCell ref="A12:B12"/>
    <mergeCell ref="C12:H12"/>
    <mergeCell ref="A13:B13"/>
    <mergeCell ref="C13:H13"/>
    <mergeCell ref="A15:B15"/>
    <mergeCell ref="C15:H15"/>
    <mergeCell ref="A16:B16"/>
    <mergeCell ref="C16:H16"/>
    <mergeCell ref="A18:H18"/>
    <mergeCell ref="A40:C40"/>
    <mergeCell ref="A20:A23"/>
    <mergeCell ref="G20:H23"/>
    <mergeCell ref="A24:A27"/>
    <mergeCell ref="G24:H27"/>
    <mergeCell ref="A28:A31"/>
    <mergeCell ref="G28:H31"/>
    <mergeCell ref="A32:A35"/>
    <mergeCell ref="G32:H35"/>
    <mergeCell ref="A37:H37"/>
    <mergeCell ref="A38:D38"/>
    <mergeCell ref="A39:C39"/>
    <mergeCell ref="A65:B65"/>
    <mergeCell ref="C65:H65"/>
    <mergeCell ref="A41:C41"/>
    <mergeCell ref="A42:C42"/>
    <mergeCell ref="A43:C43"/>
    <mergeCell ref="A46:F46"/>
    <mergeCell ref="A50:H50"/>
    <mergeCell ref="A52:H52"/>
    <mergeCell ref="A53:H53"/>
    <mergeCell ref="A54:H54"/>
    <mergeCell ref="B55:H55"/>
    <mergeCell ref="B56:H56"/>
    <mergeCell ref="A62:H62"/>
    <mergeCell ref="A66:B66"/>
    <mergeCell ref="C66:H66"/>
    <mergeCell ref="A68:B68"/>
    <mergeCell ref="C68:H68"/>
    <mergeCell ref="A69:B69"/>
    <mergeCell ref="C69:H69"/>
    <mergeCell ref="A91:D91"/>
    <mergeCell ref="A71:H71"/>
    <mergeCell ref="G72:H72"/>
    <mergeCell ref="A73:A76"/>
    <mergeCell ref="G73:H76"/>
    <mergeCell ref="A77:A80"/>
    <mergeCell ref="G77:H80"/>
    <mergeCell ref="A81:A84"/>
    <mergeCell ref="G81:H84"/>
    <mergeCell ref="A85:A88"/>
    <mergeCell ref="G85:H88"/>
    <mergeCell ref="A90:H90"/>
    <mergeCell ref="B109:H109"/>
    <mergeCell ref="A92:C92"/>
    <mergeCell ref="A93:C93"/>
    <mergeCell ref="A94:C94"/>
    <mergeCell ref="A95:C95"/>
    <mergeCell ref="A96:C96"/>
    <mergeCell ref="A99:F99"/>
    <mergeCell ref="A103:H103"/>
    <mergeCell ref="A105:H105"/>
    <mergeCell ref="A106:H106"/>
    <mergeCell ref="A107:H107"/>
    <mergeCell ref="B108:H108"/>
  </mergeCells>
  <dataValidations count="3">
    <dataValidation type="list" allowBlank="1" showInputMessage="1" showErrorMessage="1" prompt="Nezahrnutie cenovej ponuky do vyhodnotenia prieskumu trhu zdôvodnite v bunke &quot;Poznámka&quot; " sqref="WVO982379:WVO982387 G982379:G982387 WVO916843:WVO916851 WLS916843:WLS916851 WBW916843:WBW916851 VSA916843:VSA916851 VIE916843:VIE916851 UYI916843:UYI916851 UOM916843:UOM916851 UEQ916843:UEQ916851 TUU916843:TUU916851 TKY916843:TKY916851 TBC916843:TBC916851 SRG916843:SRG916851 SHK916843:SHK916851 RXO916843:RXO916851 RNS916843:RNS916851 RDW916843:RDW916851 QUA916843:QUA916851 QKE916843:QKE916851 QAI916843:QAI916851 PQM916843:PQM916851 PGQ916843:PGQ916851 OWU916843:OWU916851 OMY916843:OMY916851 ODC916843:ODC916851 NTG916843:NTG916851 NJK916843:NJK916851 MZO916843:MZO916851 MPS916843:MPS916851 MFW916843:MFW916851 LWA916843:LWA916851 LME916843:LME916851 LCI916843:LCI916851 KSM916843:KSM916851 KIQ916843:KIQ916851 JYU916843:JYU916851 JOY916843:JOY916851 JFC916843:JFC916851 IVG916843:IVG916851 ILK916843:ILK916851 IBO916843:IBO916851 HRS916843:HRS916851 HHW916843:HHW916851 GYA916843:GYA916851 GOE916843:GOE916851 GEI916843:GEI916851 FUM916843:FUM916851 FKQ916843:FKQ916851 FAU916843:FAU916851 EQY916843:EQY916851 EHC916843:EHC916851 DXG916843:DXG916851 DNK916843:DNK916851 DDO916843:DDO916851 CTS916843:CTS916851 CJW916843:CJW916851 CAA916843:CAA916851 BQE916843:BQE916851 BGI916843:BGI916851 AWM916843:AWM916851 AMQ916843:AMQ916851 ACU916843:ACU916851 SY916843:SY916851 JC916843:JC916851 G916843:G916851 WVO851307:WVO851315 WLS851307:WLS851315 WBW851307:WBW851315 VSA851307:VSA851315 VIE851307:VIE851315 UYI851307:UYI851315 UOM851307:UOM851315 UEQ851307:UEQ851315 TUU851307:TUU851315 TKY851307:TKY851315 TBC851307:TBC851315 SRG851307:SRG851315 SHK851307:SHK851315 RXO851307:RXO851315 RNS851307:RNS851315 RDW851307:RDW851315 QUA851307:QUA851315 QKE851307:QKE851315 QAI851307:QAI851315 PQM851307:PQM851315 PGQ851307:PGQ851315 OWU851307:OWU851315 OMY851307:OMY851315 ODC851307:ODC851315 NTG851307:NTG851315 NJK851307:NJK851315 MZO851307:MZO851315 MPS851307:MPS851315 MFW851307:MFW851315 LWA851307:LWA851315 LME851307:LME851315 LCI851307:LCI851315 KSM851307:KSM851315 KIQ851307:KIQ851315 JYU851307:JYU851315 JOY851307:JOY851315 JFC851307:JFC851315 IVG851307:IVG851315 ILK851307:ILK851315 IBO851307:IBO851315 HRS851307:HRS851315 HHW851307:HHW851315 GYA851307:GYA851315 GOE851307:GOE851315 GEI851307:GEI851315 FUM851307:FUM851315 FKQ851307:FKQ851315 FAU851307:FAU851315 EQY851307:EQY851315 EHC851307:EHC851315 DXG851307:DXG851315 DNK851307:DNK851315 DDO851307:DDO851315 CTS851307:CTS851315 CJW851307:CJW851315 CAA851307:CAA851315 BQE851307:BQE851315 BGI851307:BGI851315 AWM851307:AWM851315 AMQ851307:AMQ851315 ACU851307:ACU851315 SY851307:SY851315 JC851307:JC851315 G851307:G851315 WVO785771:WVO785779 WLS785771:WLS785779 WBW785771:WBW785779 VSA785771:VSA785779 VIE785771:VIE785779 UYI785771:UYI785779 UOM785771:UOM785779 UEQ785771:UEQ785779 TUU785771:TUU785779 TKY785771:TKY785779 TBC785771:TBC785779 SRG785771:SRG785779 SHK785771:SHK785779 RXO785771:RXO785779 RNS785771:RNS785779 RDW785771:RDW785779 QUA785771:QUA785779 QKE785771:QKE785779 QAI785771:QAI785779 PQM785771:PQM785779 PGQ785771:PGQ785779 OWU785771:OWU785779 OMY785771:OMY785779 ODC785771:ODC785779 NTG785771:NTG785779 NJK785771:NJK785779 MZO785771:MZO785779 MPS785771:MPS785779 MFW785771:MFW785779 LWA785771:LWA785779 LME785771:LME785779 LCI785771:LCI785779 KSM785771:KSM785779 KIQ785771:KIQ785779 JYU785771:JYU785779 JOY785771:JOY785779 JFC785771:JFC785779 IVG785771:IVG785779 ILK785771:ILK785779 IBO785771:IBO785779 HRS785771:HRS785779 HHW785771:HHW785779 GYA785771:GYA785779 GOE785771:GOE785779 GEI785771:GEI785779 FUM785771:FUM785779 FKQ785771:FKQ785779 FAU785771:FAU785779 EQY785771:EQY785779 EHC785771:EHC785779 DXG785771:DXG785779 DNK785771:DNK785779 DDO785771:DDO785779 CTS785771:CTS785779 CJW785771:CJW785779 CAA785771:CAA785779 BQE785771:BQE785779 BGI785771:BGI785779 AWM785771:AWM785779 AMQ785771:AMQ785779 ACU785771:ACU785779 SY785771:SY785779 JC785771:JC785779 G785771:G785779 WVO720235:WVO720243 WLS720235:WLS720243 WBW720235:WBW720243 VSA720235:VSA720243 VIE720235:VIE720243 UYI720235:UYI720243 UOM720235:UOM720243 UEQ720235:UEQ720243 TUU720235:TUU720243 TKY720235:TKY720243 TBC720235:TBC720243 SRG720235:SRG720243 SHK720235:SHK720243 RXO720235:RXO720243 RNS720235:RNS720243 RDW720235:RDW720243 QUA720235:QUA720243 QKE720235:QKE720243 QAI720235:QAI720243 PQM720235:PQM720243 PGQ720235:PGQ720243 OWU720235:OWU720243 OMY720235:OMY720243 ODC720235:ODC720243 NTG720235:NTG720243 NJK720235:NJK720243 MZO720235:MZO720243 MPS720235:MPS720243 MFW720235:MFW720243 LWA720235:LWA720243 LME720235:LME720243 LCI720235:LCI720243 KSM720235:KSM720243 KIQ720235:KIQ720243 JYU720235:JYU720243 JOY720235:JOY720243 JFC720235:JFC720243 IVG720235:IVG720243 ILK720235:ILK720243 IBO720235:IBO720243 HRS720235:HRS720243 HHW720235:HHW720243 GYA720235:GYA720243 GOE720235:GOE720243 GEI720235:GEI720243 FUM720235:FUM720243 FKQ720235:FKQ720243 FAU720235:FAU720243 EQY720235:EQY720243 EHC720235:EHC720243 DXG720235:DXG720243 DNK720235:DNK720243 DDO720235:DDO720243 CTS720235:CTS720243 CJW720235:CJW720243 CAA720235:CAA720243 BQE720235:BQE720243 BGI720235:BGI720243 AWM720235:AWM720243 AMQ720235:AMQ720243 ACU720235:ACU720243 SY720235:SY720243 JC720235:JC720243 G720235:G720243 WVO654699:WVO654707 WLS654699:WLS654707 WBW654699:WBW654707 VSA654699:VSA654707 VIE654699:VIE654707 UYI654699:UYI654707 UOM654699:UOM654707 UEQ654699:UEQ654707 TUU654699:TUU654707 TKY654699:TKY654707 TBC654699:TBC654707 SRG654699:SRG654707 SHK654699:SHK654707 RXO654699:RXO654707 RNS654699:RNS654707 RDW654699:RDW654707 QUA654699:QUA654707 QKE654699:QKE654707 QAI654699:QAI654707 PQM654699:PQM654707 PGQ654699:PGQ654707 OWU654699:OWU654707 OMY654699:OMY654707 ODC654699:ODC654707 NTG654699:NTG654707 NJK654699:NJK654707 MZO654699:MZO654707 MPS654699:MPS654707 MFW654699:MFW654707 LWA654699:LWA654707 LME654699:LME654707 LCI654699:LCI654707 KSM654699:KSM654707 KIQ654699:KIQ654707 JYU654699:JYU654707 JOY654699:JOY654707 JFC654699:JFC654707 IVG654699:IVG654707 ILK654699:ILK654707 IBO654699:IBO654707 HRS654699:HRS654707 HHW654699:HHW654707 GYA654699:GYA654707 GOE654699:GOE654707 GEI654699:GEI654707 FUM654699:FUM654707 FKQ654699:FKQ654707 FAU654699:FAU654707 EQY654699:EQY654707 EHC654699:EHC654707 DXG654699:DXG654707 DNK654699:DNK654707 DDO654699:DDO654707 CTS654699:CTS654707 CJW654699:CJW654707 CAA654699:CAA654707 BQE654699:BQE654707 BGI654699:BGI654707 AWM654699:AWM654707 AMQ654699:AMQ654707 ACU654699:ACU654707 SY654699:SY654707 JC654699:JC654707 G654699:G654707 WVO589163:WVO589171 WLS589163:WLS589171 WBW589163:WBW589171 VSA589163:VSA589171 VIE589163:VIE589171 UYI589163:UYI589171 UOM589163:UOM589171 UEQ589163:UEQ589171 TUU589163:TUU589171 TKY589163:TKY589171 TBC589163:TBC589171 SRG589163:SRG589171 SHK589163:SHK589171 RXO589163:RXO589171 RNS589163:RNS589171 RDW589163:RDW589171 QUA589163:QUA589171 QKE589163:QKE589171 QAI589163:QAI589171 PQM589163:PQM589171 PGQ589163:PGQ589171 OWU589163:OWU589171 OMY589163:OMY589171 ODC589163:ODC589171 NTG589163:NTG589171 NJK589163:NJK589171 MZO589163:MZO589171 MPS589163:MPS589171 MFW589163:MFW589171 LWA589163:LWA589171 LME589163:LME589171 LCI589163:LCI589171 KSM589163:KSM589171 KIQ589163:KIQ589171 JYU589163:JYU589171 JOY589163:JOY589171 JFC589163:JFC589171 IVG589163:IVG589171 ILK589163:ILK589171 IBO589163:IBO589171 HRS589163:HRS589171 HHW589163:HHW589171 GYA589163:GYA589171 GOE589163:GOE589171 GEI589163:GEI589171 FUM589163:FUM589171 FKQ589163:FKQ589171 FAU589163:FAU589171 EQY589163:EQY589171 EHC589163:EHC589171 DXG589163:DXG589171 DNK589163:DNK589171 DDO589163:DDO589171 CTS589163:CTS589171 CJW589163:CJW589171 CAA589163:CAA589171 BQE589163:BQE589171 BGI589163:BGI589171 AWM589163:AWM589171 AMQ589163:AMQ589171 ACU589163:ACU589171 SY589163:SY589171 JC589163:JC589171 G589163:G589171 WVO523627:WVO523635 WLS523627:WLS523635 WBW523627:WBW523635 VSA523627:VSA523635 VIE523627:VIE523635 UYI523627:UYI523635 UOM523627:UOM523635 UEQ523627:UEQ523635 TUU523627:TUU523635 TKY523627:TKY523635 TBC523627:TBC523635 SRG523627:SRG523635 SHK523627:SHK523635 RXO523627:RXO523635 RNS523627:RNS523635 RDW523627:RDW523635 QUA523627:QUA523635 QKE523627:QKE523635 QAI523627:QAI523635 PQM523627:PQM523635 PGQ523627:PGQ523635 OWU523627:OWU523635 OMY523627:OMY523635 ODC523627:ODC523635 NTG523627:NTG523635 NJK523627:NJK523635 MZO523627:MZO523635 MPS523627:MPS523635 MFW523627:MFW523635 LWA523627:LWA523635 LME523627:LME523635 LCI523627:LCI523635 KSM523627:KSM523635 KIQ523627:KIQ523635 JYU523627:JYU523635 JOY523627:JOY523635 JFC523627:JFC523635 IVG523627:IVG523635 ILK523627:ILK523635 IBO523627:IBO523635 HRS523627:HRS523635 HHW523627:HHW523635 GYA523627:GYA523635 GOE523627:GOE523635 GEI523627:GEI523635 FUM523627:FUM523635 FKQ523627:FKQ523635 FAU523627:FAU523635 EQY523627:EQY523635 EHC523627:EHC523635 DXG523627:DXG523635 DNK523627:DNK523635 DDO523627:DDO523635 CTS523627:CTS523635 CJW523627:CJW523635 CAA523627:CAA523635 BQE523627:BQE523635 BGI523627:BGI523635 AWM523627:AWM523635 AMQ523627:AMQ523635 ACU523627:ACU523635 SY523627:SY523635 JC523627:JC523635 G523627:G523635 WVO458091:WVO458099 WLS458091:WLS458099 WBW458091:WBW458099 VSA458091:VSA458099 VIE458091:VIE458099 UYI458091:UYI458099 UOM458091:UOM458099 UEQ458091:UEQ458099 TUU458091:TUU458099 TKY458091:TKY458099 TBC458091:TBC458099 SRG458091:SRG458099 SHK458091:SHK458099 RXO458091:RXO458099 RNS458091:RNS458099 RDW458091:RDW458099 QUA458091:QUA458099 QKE458091:QKE458099 QAI458091:QAI458099 PQM458091:PQM458099 PGQ458091:PGQ458099 OWU458091:OWU458099 OMY458091:OMY458099 ODC458091:ODC458099 NTG458091:NTG458099 NJK458091:NJK458099 MZO458091:MZO458099 MPS458091:MPS458099 MFW458091:MFW458099 LWA458091:LWA458099 LME458091:LME458099 LCI458091:LCI458099 KSM458091:KSM458099 KIQ458091:KIQ458099 JYU458091:JYU458099 JOY458091:JOY458099 JFC458091:JFC458099 IVG458091:IVG458099 ILK458091:ILK458099 IBO458091:IBO458099 HRS458091:HRS458099 HHW458091:HHW458099 GYA458091:GYA458099 GOE458091:GOE458099 GEI458091:GEI458099 FUM458091:FUM458099 FKQ458091:FKQ458099 FAU458091:FAU458099 EQY458091:EQY458099 EHC458091:EHC458099 DXG458091:DXG458099 DNK458091:DNK458099 DDO458091:DDO458099 CTS458091:CTS458099 CJW458091:CJW458099 CAA458091:CAA458099 BQE458091:BQE458099 BGI458091:BGI458099 AWM458091:AWM458099 AMQ458091:AMQ458099 ACU458091:ACU458099 SY458091:SY458099 JC458091:JC458099 G458091:G458099 WVO392555:WVO392563 WLS392555:WLS392563 WBW392555:WBW392563 VSA392555:VSA392563 VIE392555:VIE392563 UYI392555:UYI392563 UOM392555:UOM392563 UEQ392555:UEQ392563 TUU392555:TUU392563 TKY392555:TKY392563 TBC392555:TBC392563 SRG392555:SRG392563 SHK392555:SHK392563 RXO392555:RXO392563 RNS392555:RNS392563 RDW392555:RDW392563 QUA392555:QUA392563 QKE392555:QKE392563 QAI392555:QAI392563 PQM392555:PQM392563 PGQ392555:PGQ392563 OWU392555:OWU392563 OMY392555:OMY392563 ODC392555:ODC392563 NTG392555:NTG392563 NJK392555:NJK392563 MZO392555:MZO392563 MPS392555:MPS392563 MFW392555:MFW392563 LWA392555:LWA392563 LME392555:LME392563 LCI392555:LCI392563 KSM392555:KSM392563 KIQ392555:KIQ392563 JYU392555:JYU392563 JOY392555:JOY392563 JFC392555:JFC392563 IVG392555:IVG392563 ILK392555:ILK392563 IBO392555:IBO392563 HRS392555:HRS392563 HHW392555:HHW392563 GYA392555:GYA392563 GOE392555:GOE392563 GEI392555:GEI392563 FUM392555:FUM392563 FKQ392555:FKQ392563 FAU392555:FAU392563 EQY392555:EQY392563 EHC392555:EHC392563 DXG392555:DXG392563 DNK392555:DNK392563 DDO392555:DDO392563 CTS392555:CTS392563 CJW392555:CJW392563 CAA392555:CAA392563 BQE392555:BQE392563 BGI392555:BGI392563 AWM392555:AWM392563 AMQ392555:AMQ392563 ACU392555:ACU392563 SY392555:SY392563 JC392555:JC392563 G392555:G392563 WVO327019:WVO327027 WLS327019:WLS327027 WBW327019:WBW327027 VSA327019:VSA327027 VIE327019:VIE327027 UYI327019:UYI327027 UOM327019:UOM327027 UEQ327019:UEQ327027 TUU327019:TUU327027 TKY327019:TKY327027 TBC327019:TBC327027 SRG327019:SRG327027 SHK327019:SHK327027 RXO327019:RXO327027 RNS327019:RNS327027 RDW327019:RDW327027 QUA327019:QUA327027 QKE327019:QKE327027 QAI327019:QAI327027 PQM327019:PQM327027 PGQ327019:PGQ327027 OWU327019:OWU327027 OMY327019:OMY327027 ODC327019:ODC327027 NTG327019:NTG327027 NJK327019:NJK327027 MZO327019:MZO327027 MPS327019:MPS327027 MFW327019:MFW327027 LWA327019:LWA327027 LME327019:LME327027 LCI327019:LCI327027 KSM327019:KSM327027 KIQ327019:KIQ327027 JYU327019:JYU327027 JOY327019:JOY327027 JFC327019:JFC327027 IVG327019:IVG327027 ILK327019:ILK327027 IBO327019:IBO327027 HRS327019:HRS327027 HHW327019:HHW327027 GYA327019:GYA327027 GOE327019:GOE327027 GEI327019:GEI327027 FUM327019:FUM327027 FKQ327019:FKQ327027 FAU327019:FAU327027 EQY327019:EQY327027 EHC327019:EHC327027 DXG327019:DXG327027 DNK327019:DNK327027 DDO327019:DDO327027 CTS327019:CTS327027 CJW327019:CJW327027 CAA327019:CAA327027 BQE327019:BQE327027 BGI327019:BGI327027 AWM327019:AWM327027 AMQ327019:AMQ327027 ACU327019:ACU327027 SY327019:SY327027 JC327019:JC327027 G327019:G327027 WVO261483:WVO261491 WLS261483:WLS261491 WBW261483:WBW261491 VSA261483:VSA261491 VIE261483:VIE261491 UYI261483:UYI261491 UOM261483:UOM261491 UEQ261483:UEQ261491 TUU261483:TUU261491 TKY261483:TKY261491 TBC261483:TBC261491 SRG261483:SRG261491 SHK261483:SHK261491 RXO261483:RXO261491 RNS261483:RNS261491 RDW261483:RDW261491 QUA261483:QUA261491 QKE261483:QKE261491 QAI261483:QAI261491 PQM261483:PQM261491 PGQ261483:PGQ261491 OWU261483:OWU261491 OMY261483:OMY261491 ODC261483:ODC261491 NTG261483:NTG261491 NJK261483:NJK261491 MZO261483:MZO261491 MPS261483:MPS261491 MFW261483:MFW261491 LWA261483:LWA261491 LME261483:LME261491 LCI261483:LCI261491 KSM261483:KSM261491 KIQ261483:KIQ261491 JYU261483:JYU261491 JOY261483:JOY261491 JFC261483:JFC261491 IVG261483:IVG261491 ILK261483:ILK261491 IBO261483:IBO261491 HRS261483:HRS261491 HHW261483:HHW261491 GYA261483:GYA261491 GOE261483:GOE261491 GEI261483:GEI261491 FUM261483:FUM261491 FKQ261483:FKQ261491 FAU261483:FAU261491 EQY261483:EQY261491 EHC261483:EHC261491 DXG261483:DXG261491 DNK261483:DNK261491 DDO261483:DDO261491 CTS261483:CTS261491 CJW261483:CJW261491 CAA261483:CAA261491 BQE261483:BQE261491 BGI261483:BGI261491 AWM261483:AWM261491 AMQ261483:AMQ261491 ACU261483:ACU261491 SY261483:SY261491 JC261483:JC261491 G261483:G261491 WVO195947:WVO195955 WLS195947:WLS195955 WBW195947:WBW195955 VSA195947:VSA195955 VIE195947:VIE195955 UYI195947:UYI195955 UOM195947:UOM195955 UEQ195947:UEQ195955 TUU195947:TUU195955 TKY195947:TKY195955 TBC195947:TBC195955 SRG195947:SRG195955 SHK195947:SHK195955 RXO195947:RXO195955 RNS195947:RNS195955 RDW195947:RDW195955 QUA195947:QUA195955 QKE195947:QKE195955 QAI195947:QAI195955 PQM195947:PQM195955 PGQ195947:PGQ195955 OWU195947:OWU195955 OMY195947:OMY195955 ODC195947:ODC195955 NTG195947:NTG195955 NJK195947:NJK195955 MZO195947:MZO195955 MPS195947:MPS195955 MFW195947:MFW195955 LWA195947:LWA195955 LME195947:LME195955 LCI195947:LCI195955 KSM195947:KSM195955 KIQ195947:KIQ195955 JYU195947:JYU195955 JOY195947:JOY195955 JFC195947:JFC195955 IVG195947:IVG195955 ILK195947:ILK195955 IBO195947:IBO195955 HRS195947:HRS195955 HHW195947:HHW195955 GYA195947:GYA195955 GOE195947:GOE195955 GEI195947:GEI195955 FUM195947:FUM195955 FKQ195947:FKQ195955 FAU195947:FAU195955 EQY195947:EQY195955 EHC195947:EHC195955 DXG195947:DXG195955 DNK195947:DNK195955 DDO195947:DDO195955 CTS195947:CTS195955 CJW195947:CJW195955 CAA195947:CAA195955 BQE195947:BQE195955 BGI195947:BGI195955 AWM195947:AWM195955 AMQ195947:AMQ195955 ACU195947:ACU195955 SY195947:SY195955 JC195947:JC195955 G195947:G195955 WVO130411:WVO130419 WLS130411:WLS130419 WBW130411:WBW130419 VSA130411:VSA130419 VIE130411:VIE130419 UYI130411:UYI130419 UOM130411:UOM130419 UEQ130411:UEQ130419 TUU130411:TUU130419 TKY130411:TKY130419 TBC130411:TBC130419 SRG130411:SRG130419 SHK130411:SHK130419 RXO130411:RXO130419 RNS130411:RNS130419 RDW130411:RDW130419 QUA130411:QUA130419 QKE130411:QKE130419 QAI130411:QAI130419 PQM130411:PQM130419 PGQ130411:PGQ130419 OWU130411:OWU130419 OMY130411:OMY130419 ODC130411:ODC130419 NTG130411:NTG130419 NJK130411:NJK130419 MZO130411:MZO130419 MPS130411:MPS130419 MFW130411:MFW130419 LWA130411:LWA130419 LME130411:LME130419 LCI130411:LCI130419 KSM130411:KSM130419 KIQ130411:KIQ130419 JYU130411:JYU130419 JOY130411:JOY130419 JFC130411:JFC130419 IVG130411:IVG130419 ILK130411:ILK130419 IBO130411:IBO130419 HRS130411:HRS130419 HHW130411:HHW130419 GYA130411:GYA130419 GOE130411:GOE130419 GEI130411:GEI130419 FUM130411:FUM130419 FKQ130411:FKQ130419 FAU130411:FAU130419 EQY130411:EQY130419 EHC130411:EHC130419 DXG130411:DXG130419 DNK130411:DNK130419 DDO130411:DDO130419 CTS130411:CTS130419 CJW130411:CJW130419 CAA130411:CAA130419 BQE130411:BQE130419 BGI130411:BGI130419 AWM130411:AWM130419 AMQ130411:AMQ130419 ACU130411:ACU130419 SY130411:SY130419 JC130411:JC130419 G130411:G130419 WVO64875:WVO64883 WLS64875:WLS64883 WBW64875:WBW64883 VSA64875:VSA64883 VIE64875:VIE64883 UYI64875:UYI64883 UOM64875:UOM64883 UEQ64875:UEQ64883 TUU64875:TUU64883 TKY64875:TKY64883 TBC64875:TBC64883 SRG64875:SRG64883 SHK64875:SHK64883 RXO64875:RXO64883 RNS64875:RNS64883 RDW64875:RDW64883 QUA64875:QUA64883 QKE64875:QKE64883 QAI64875:QAI64883 PQM64875:PQM64883 PGQ64875:PGQ64883 OWU64875:OWU64883 OMY64875:OMY64883 ODC64875:ODC64883 NTG64875:NTG64883 NJK64875:NJK64883 MZO64875:MZO64883 MPS64875:MPS64883 MFW64875:MFW64883 LWA64875:LWA64883 LME64875:LME64883 LCI64875:LCI64883 KSM64875:KSM64883 KIQ64875:KIQ64883 JYU64875:JYU64883 JOY64875:JOY64883 JFC64875:JFC64883 IVG64875:IVG64883 ILK64875:ILK64883 IBO64875:IBO64883 HRS64875:HRS64883 HHW64875:HHW64883 GYA64875:GYA64883 GOE64875:GOE64883 GEI64875:GEI64883 FUM64875:FUM64883 FKQ64875:FKQ64883 FAU64875:FAU64883 EQY64875:EQY64883 EHC64875:EHC64883 DXG64875:DXG64883 DNK64875:DNK64883 DDO64875:DDO64883 CTS64875:CTS64883 CJW64875:CJW64883 CAA64875:CAA64883 BQE64875:BQE64883 BGI64875:BGI64883 AWM64875:AWM64883 AMQ64875:AMQ64883 ACU64875:ACU64883 SY64875:SY64883 JC64875:JC64883 G64875:G64883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379:WLS982387 WBW982379:WBW982387 VSA982379:VSA982387 VIE982379:VIE982387 UYI982379:UYI982387 UOM982379:UOM982387 UEQ982379:UEQ982387 TUU982379:TUU982387 TKY982379:TKY982387 TBC982379:TBC982387 SRG982379:SRG982387 SHK982379:SHK982387 RXO982379:RXO982387 RNS982379:RNS982387 RDW982379:RDW982387 QUA982379:QUA982387 QKE982379:QKE982387 QAI982379:QAI982387 PQM982379:PQM982387 PGQ982379:PGQ982387 OWU982379:OWU982387 OMY982379:OMY982387 ODC982379:ODC982387 NTG982379:NTG982387 NJK982379:NJK982387 MZO982379:MZO982387 MPS982379:MPS982387 MFW982379:MFW982387 LWA982379:LWA982387 LME982379:LME982387 LCI982379:LCI982387 KSM982379:KSM982387 KIQ982379:KIQ982387 JYU982379:JYU982387 JOY982379:JOY982387 JFC982379:JFC982387 IVG982379:IVG982387 ILK982379:ILK982387 IBO982379:IBO982387 HRS982379:HRS982387 HHW982379:HHW982387 GYA982379:GYA982387 GOE982379:GOE982387 GEI982379:GEI982387 FUM982379:FUM982387 FKQ982379:FKQ982387 FAU982379:FAU982387 EQY982379:EQY982387 EHC982379:EHC982387 DXG982379:DXG982387 DNK982379:DNK982387 DDO982379:DDO982387 CTS982379:CTS982387 CJW982379:CJW982387 CAA982379:CAA982387 BQE982379:BQE982387 BGI982379:BGI982387 AWM982379:AWM982387 AMQ982379:AMQ982387 ACU982379:ACU982387 SY982379:SY982387 JC982379:JC982387 JC73:JC88 SY73:SY88 ACU73:ACU88 AMQ73:AMQ88 AWM73:AWM88 BGI73:BGI88 BQE73:BQE88 CAA73:CAA88 CJW73:CJW88 CTS73:CTS88 DDO73:DDO88 DNK73:DNK88 DXG73:DXG88 EHC73:EHC88 EQY73:EQY88 FAU73:FAU88 FKQ73:FKQ88 FUM73:FUM88 GEI73:GEI88 GOE73:GOE88 GYA73:GYA88 HHW73:HHW88 HRS73:HRS88 IBO73:IBO88 ILK73:ILK88 IVG73:IVG88 JFC73:JFC88 JOY73:JOY88 JYU73:JYU88 KIQ73:KIQ88 KSM73:KSM88 LCI73:LCI88 LME73:LME88 LWA73:LWA88 MFW73:MFW88 MPS73:MPS88 MZO73:MZO88 NJK73:NJK88 NTG73:NTG88 ODC73:ODC88 OMY73:OMY88 OWU73:OWU88 PGQ73:PGQ88 PQM73:PQM88 QAI73:QAI88 QKE73:QKE88 QUA73:QUA88 RDW73:RDW88 RNS73:RNS88 RXO73:RXO88 SHK73:SHK88 SRG73:SRG88 TBC73:TBC88 TKY73:TKY88 TUU73:TUU88 UEQ73:UEQ88 UOM73:UOM88 UYI73:UYI88 VIE73:VIE88 VSA73:VSA88 WBW73:WBW88 WLS73:WLS88 WVO73:WVO88">
      <formula1>#REF!</formula1>
    </dataValidation>
    <dataValidation type="list" allowBlank="1" showInputMessage="1" showErrorMessage="1" prompt="z roletového menu vyberte príslušný spôsob vykonania prieskumu trhu" sqref="WVN982379:WVN982387 WLR916843:WLR916851 WBV916843:WBV916851 VRZ916843:VRZ916851 VID916843:VID916851 UYH916843:UYH916851 UOL916843:UOL916851 UEP916843:UEP916851 TUT916843:TUT916851 TKX916843:TKX916851 TBB916843:TBB916851 SRF916843:SRF916851 SHJ916843:SHJ916851 RXN916843:RXN916851 RNR916843:RNR916851 RDV916843:RDV916851 QTZ916843:QTZ916851 QKD916843:QKD916851 QAH916843:QAH916851 PQL916843:PQL916851 PGP916843:PGP916851 OWT916843:OWT916851 OMX916843:OMX916851 ODB916843:ODB916851 NTF916843:NTF916851 NJJ916843:NJJ916851 MZN916843:MZN916851 MPR916843:MPR916851 MFV916843:MFV916851 LVZ916843:LVZ916851 LMD916843:LMD916851 LCH916843:LCH916851 KSL916843:KSL916851 KIP916843:KIP916851 JYT916843:JYT916851 JOX916843:JOX916851 JFB916843:JFB916851 IVF916843:IVF916851 ILJ916843:ILJ916851 IBN916843:IBN916851 HRR916843:HRR916851 HHV916843:HHV916851 GXZ916843:GXZ916851 GOD916843:GOD916851 GEH916843:GEH916851 FUL916843:FUL916851 FKP916843:FKP916851 FAT916843:FAT916851 EQX916843:EQX916851 EHB916843:EHB916851 DXF916843:DXF916851 DNJ916843:DNJ916851 DDN916843:DDN916851 CTR916843:CTR916851 CJV916843:CJV916851 BZZ916843:BZZ916851 BQD916843:BQD916851 BGH916843:BGH916851 AWL916843:AWL916851 AMP916843:AMP916851 ACT916843:ACT916851 SX916843:SX916851 JB916843:JB916851 F916843:F916851 WVN851307:WVN851315 WLR851307:WLR851315 WBV851307:WBV851315 VRZ851307:VRZ851315 VID851307:VID851315 UYH851307:UYH851315 UOL851307:UOL851315 UEP851307:UEP851315 TUT851307:TUT851315 TKX851307:TKX851315 TBB851307:TBB851315 SRF851307:SRF851315 SHJ851307:SHJ851315 RXN851307:RXN851315 RNR851307:RNR851315 RDV851307:RDV851315 QTZ851307:QTZ851315 QKD851307:QKD851315 QAH851307:QAH851315 PQL851307:PQL851315 PGP851307:PGP851315 OWT851307:OWT851315 OMX851307:OMX851315 ODB851307:ODB851315 NTF851307:NTF851315 NJJ851307:NJJ851315 MZN851307:MZN851315 MPR851307:MPR851315 MFV851307:MFV851315 LVZ851307:LVZ851315 LMD851307:LMD851315 LCH851307:LCH851315 KSL851307:KSL851315 KIP851307:KIP851315 JYT851307:JYT851315 JOX851307:JOX851315 JFB851307:JFB851315 IVF851307:IVF851315 ILJ851307:ILJ851315 IBN851307:IBN851315 HRR851307:HRR851315 HHV851307:HHV851315 GXZ851307:GXZ851315 GOD851307:GOD851315 GEH851307:GEH851315 FUL851307:FUL851315 FKP851307:FKP851315 FAT851307:FAT851315 EQX851307:EQX851315 EHB851307:EHB851315 DXF851307:DXF851315 DNJ851307:DNJ851315 DDN851307:DDN851315 CTR851307:CTR851315 CJV851307:CJV851315 BZZ851307:BZZ851315 BQD851307:BQD851315 BGH851307:BGH851315 AWL851307:AWL851315 AMP851307:AMP851315 ACT851307:ACT851315 SX851307:SX851315 JB851307:JB851315 F851307:F851315 WVN785771:WVN785779 WLR785771:WLR785779 WBV785771:WBV785779 VRZ785771:VRZ785779 VID785771:VID785779 UYH785771:UYH785779 UOL785771:UOL785779 UEP785771:UEP785779 TUT785771:TUT785779 TKX785771:TKX785779 TBB785771:TBB785779 SRF785771:SRF785779 SHJ785771:SHJ785779 RXN785771:RXN785779 RNR785771:RNR785779 RDV785771:RDV785779 QTZ785771:QTZ785779 QKD785771:QKD785779 QAH785771:QAH785779 PQL785771:PQL785779 PGP785771:PGP785779 OWT785771:OWT785779 OMX785771:OMX785779 ODB785771:ODB785779 NTF785771:NTF785779 NJJ785771:NJJ785779 MZN785771:MZN785779 MPR785771:MPR785779 MFV785771:MFV785779 LVZ785771:LVZ785779 LMD785771:LMD785779 LCH785771:LCH785779 KSL785771:KSL785779 KIP785771:KIP785779 JYT785771:JYT785779 JOX785771:JOX785779 JFB785771:JFB785779 IVF785771:IVF785779 ILJ785771:ILJ785779 IBN785771:IBN785779 HRR785771:HRR785779 HHV785771:HHV785779 GXZ785771:GXZ785779 GOD785771:GOD785779 GEH785771:GEH785779 FUL785771:FUL785779 FKP785771:FKP785779 FAT785771:FAT785779 EQX785771:EQX785779 EHB785771:EHB785779 DXF785771:DXF785779 DNJ785771:DNJ785779 DDN785771:DDN785779 CTR785771:CTR785779 CJV785771:CJV785779 BZZ785771:BZZ785779 BQD785771:BQD785779 BGH785771:BGH785779 AWL785771:AWL785779 AMP785771:AMP785779 ACT785771:ACT785779 SX785771:SX785779 JB785771:JB785779 F785771:F785779 WVN720235:WVN720243 WLR720235:WLR720243 WBV720235:WBV720243 VRZ720235:VRZ720243 VID720235:VID720243 UYH720235:UYH720243 UOL720235:UOL720243 UEP720235:UEP720243 TUT720235:TUT720243 TKX720235:TKX720243 TBB720235:TBB720243 SRF720235:SRF720243 SHJ720235:SHJ720243 RXN720235:RXN720243 RNR720235:RNR720243 RDV720235:RDV720243 QTZ720235:QTZ720243 QKD720235:QKD720243 QAH720235:QAH720243 PQL720235:PQL720243 PGP720235:PGP720243 OWT720235:OWT720243 OMX720235:OMX720243 ODB720235:ODB720243 NTF720235:NTF720243 NJJ720235:NJJ720243 MZN720235:MZN720243 MPR720235:MPR720243 MFV720235:MFV720243 LVZ720235:LVZ720243 LMD720235:LMD720243 LCH720235:LCH720243 KSL720235:KSL720243 KIP720235:KIP720243 JYT720235:JYT720243 JOX720235:JOX720243 JFB720235:JFB720243 IVF720235:IVF720243 ILJ720235:ILJ720243 IBN720235:IBN720243 HRR720235:HRR720243 HHV720235:HHV720243 GXZ720235:GXZ720243 GOD720235:GOD720243 GEH720235:GEH720243 FUL720235:FUL720243 FKP720235:FKP720243 FAT720235:FAT720243 EQX720235:EQX720243 EHB720235:EHB720243 DXF720235:DXF720243 DNJ720235:DNJ720243 DDN720235:DDN720243 CTR720235:CTR720243 CJV720235:CJV720243 BZZ720235:BZZ720243 BQD720235:BQD720243 BGH720235:BGH720243 AWL720235:AWL720243 AMP720235:AMP720243 ACT720235:ACT720243 SX720235:SX720243 JB720235:JB720243 F720235:F720243 WVN654699:WVN654707 WLR654699:WLR654707 WBV654699:WBV654707 VRZ654699:VRZ654707 VID654699:VID654707 UYH654699:UYH654707 UOL654699:UOL654707 UEP654699:UEP654707 TUT654699:TUT654707 TKX654699:TKX654707 TBB654699:TBB654707 SRF654699:SRF654707 SHJ654699:SHJ654707 RXN654699:RXN654707 RNR654699:RNR654707 RDV654699:RDV654707 QTZ654699:QTZ654707 QKD654699:QKD654707 QAH654699:QAH654707 PQL654699:PQL654707 PGP654699:PGP654707 OWT654699:OWT654707 OMX654699:OMX654707 ODB654699:ODB654707 NTF654699:NTF654707 NJJ654699:NJJ654707 MZN654699:MZN654707 MPR654699:MPR654707 MFV654699:MFV654707 LVZ654699:LVZ654707 LMD654699:LMD654707 LCH654699:LCH654707 KSL654699:KSL654707 KIP654699:KIP654707 JYT654699:JYT654707 JOX654699:JOX654707 JFB654699:JFB654707 IVF654699:IVF654707 ILJ654699:ILJ654707 IBN654699:IBN654707 HRR654699:HRR654707 HHV654699:HHV654707 GXZ654699:GXZ654707 GOD654699:GOD654707 GEH654699:GEH654707 FUL654699:FUL654707 FKP654699:FKP654707 FAT654699:FAT654707 EQX654699:EQX654707 EHB654699:EHB654707 DXF654699:DXF654707 DNJ654699:DNJ654707 DDN654699:DDN654707 CTR654699:CTR654707 CJV654699:CJV654707 BZZ654699:BZZ654707 BQD654699:BQD654707 BGH654699:BGH654707 AWL654699:AWL654707 AMP654699:AMP654707 ACT654699:ACT654707 SX654699:SX654707 JB654699:JB654707 F654699:F654707 WVN589163:WVN589171 WLR589163:WLR589171 WBV589163:WBV589171 VRZ589163:VRZ589171 VID589163:VID589171 UYH589163:UYH589171 UOL589163:UOL589171 UEP589163:UEP589171 TUT589163:TUT589171 TKX589163:TKX589171 TBB589163:TBB589171 SRF589163:SRF589171 SHJ589163:SHJ589171 RXN589163:RXN589171 RNR589163:RNR589171 RDV589163:RDV589171 QTZ589163:QTZ589171 QKD589163:QKD589171 QAH589163:QAH589171 PQL589163:PQL589171 PGP589163:PGP589171 OWT589163:OWT589171 OMX589163:OMX589171 ODB589163:ODB589171 NTF589163:NTF589171 NJJ589163:NJJ589171 MZN589163:MZN589171 MPR589163:MPR589171 MFV589163:MFV589171 LVZ589163:LVZ589171 LMD589163:LMD589171 LCH589163:LCH589171 KSL589163:KSL589171 KIP589163:KIP589171 JYT589163:JYT589171 JOX589163:JOX589171 JFB589163:JFB589171 IVF589163:IVF589171 ILJ589163:ILJ589171 IBN589163:IBN589171 HRR589163:HRR589171 HHV589163:HHV589171 GXZ589163:GXZ589171 GOD589163:GOD589171 GEH589163:GEH589171 FUL589163:FUL589171 FKP589163:FKP589171 FAT589163:FAT589171 EQX589163:EQX589171 EHB589163:EHB589171 DXF589163:DXF589171 DNJ589163:DNJ589171 DDN589163:DDN589171 CTR589163:CTR589171 CJV589163:CJV589171 BZZ589163:BZZ589171 BQD589163:BQD589171 BGH589163:BGH589171 AWL589163:AWL589171 AMP589163:AMP589171 ACT589163:ACT589171 SX589163:SX589171 JB589163:JB589171 F589163:F589171 WVN523627:WVN523635 WLR523627:WLR523635 WBV523627:WBV523635 VRZ523627:VRZ523635 VID523627:VID523635 UYH523627:UYH523635 UOL523627:UOL523635 UEP523627:UEP523635 TUT523627:TUT523635 TKX523627:TKX523635 TBB523627:TBB523635 SRF523627:SRF523635 SHJ523627:SHJ523635 RXN523627:RXN523635 RNR523627:RNR523635 RDV523627:RDV523635 QTZ523627:QTZ523635 QKD523627:QKD523635 QAH523627:QAH523635 PQL523627:PQL523635 PGP523627:PGP523635 OWT523627:OWT523635 OMX523627:OMX523635 ODB523627:ODB523635 NTF523627:NTF523635 NJJ523627:NJJ523635 MZN523627:MZN523635 MPR523627:MPR523635 MFV523627:MFV523635 LVZ523627:LVZ523635 LMD523627:LMD523635 LCH523627:LCH523635 KSL523627:KSL523635 KIP523627:KIP523635 JYT523627:JYT523635 JOX523627:JOX523635 JFB523627:JFB523635 IVF523627:IVF523635 ILJ523627:ILJ523635 IBN523627:IBN523635 HRR523627:HRR523635 HHV523627:HHV523635 GXZ523627:GXZ523635 GOD523627:GOD523635 GEH523627:GEH523635 FUL523627:FUL523635 FKP523627:FKP523635 FAT523627:FAT523635 EQX523627:EQX523635 EHB523627:EHB523635 DXF523627:DXF523635 DNJ523627:DNJ523635 DDN523627:DDN523635 CTR523627:CTR523635 CJV523627:CJV523635 BZZ523627:BZZ523635 BQD523627:BQD523635 BGH523627:BGH523635 AWL523627:AWL523635 AMP523627:AMP523635 ACT523627:ACT523635 SX523627:SX523635 JB523627:JB523635 F523627:F523635 WVN458091:WVN458099 WLR458091:WLR458099 WBV458091:WBV458099 VRZ458091:VRZ458099 VID458091:VID458099 UYH458091:UYH458099 UOL458091:UOL458099 UEP458091:UEP458099 TUT458091:TUT458099 TKX458091:TKX458099 TBB458091:TBB458099 SRF458091:SRF458099 SHJ458091:SHJ458099 RXN458091:RXN458099 RNR458091:RNR458099 RDV458091:RDV458099 QTZ458091:QTZ458099 QKD458091:QKD458099 QAH458091:QAH458099 PQL458091:PQL458099 PGP458091:PGP458099 OWT458091:OWT458099 OMX458091:OMX458099 ODB458091:ODB458099 NTF458091:NTF458099 NJJ458091:NJJ458099 MZN458091:MZN458099 MPR458091:MPR458099 MFV458091:MFV458099 LVZ458091:LVZ458099 LMD458091:LMD458099 LCH458091:LCH458099 KSL458091:KSL458099 KIP458091:KIP458099 JYT458091:JYT458099 JOX458091:JOX458099 JFB458091:JFB458099 IVF458091:IVF458099 ILJ458091:ILJ458099 IBN458091:IBN458099 HRR458091:HRR458099 HHV458091:HHV458099 GXZ458091:GXZ458099 GOD458091:GOD458099 GEH458091:GEH458099 FUL458091:FUL458099 FKP458091:FKP458099 FAT458091:FAT458099 EQX458091:EQX458099 EHB458091:EHB458099 DXF458091:DXF458099 DNJ458091:DNJ458099 DDN458091:DDN458099 CTR458091:CTR458099 CJV458091:CJV458099 BZZ458091:BZZ458099 BQD458091:BQD458099 BGH458091:BGH458099 AWL458091:AWL458099 AMP458091:AMP458099 ACT458091:ACT458099 SX458091:SX458099 JB458091:JB458099 F458091:F458099 WVN392555:WVN392563 WLR392555:WLR392563 WBV392555:WBV392563 VRZ392555:VRZ392563 VID392555:VID392563 UYH392555:UYH392563 UOL392555:UOL392563 UEP392555:UEP392563 TUT392555:TUT392563 TKX392555:TKX392563 TBB392555:TBB392563 SRF392555:SRF392563 SHJ392555:SHJ392563 RXN392555:RXN392563 RNR392555:RNR392563 RDV392555:RDV392563 QTZ392555:QTZ392563 QKD392555:QKD392563 QAH392555:QAH392563 PQL392555:PQL392563 PGP392555:PGP392563 OWT392555:OWT392563 OMX392555:OMX392563 ODB392555:ODB392563 NTF392555:NTF392563 NJJ392555:NJJ392563 MZN392555:MZN392563 MPR392555:MPR392563 MFV392555:MFV392563 LVZ392555:LVZ392563 LMD392555:LMD392563 LCH392555:LCH392563 KSL392555:KSL392563 KIP392555:KIP392563 JYT392555:JYT392563 JOX392555:JOX392563 JFB392555:JFB392563 IVF392555:IVF392563 ILJ392555:ILJ392563 IBN392555:IBN392563 HRR392555:HRR392563 HHV392555:HHV392563 GXZ392555:GXZ392563 GOD392555:GOD392563 GEH392555:GEH392563 FUL392555:FUL392563 FKP392555:FKP392563 FAT392555:FAT392563 EQX392555:EQX392563 EHB392555:EHB392563 DXF392555:DXF392563 DNJ392555:DNJ392563 DDN392555:DDN392563 CTR392555:CTR392563 CJV392555:CJV392563 BZZ392555:BZZ392563 BQD392555:BQD392563 BGH392555:BGH392563 AWL392555:AWL392563 AMP392555:AMP392563 ACT392555:ACT392563 SX392555:SX392563 JB392555:JB392563 F392555:F392563 WVN327019:WVN327027 WLR327019:WLR327027 WBV327019:WBV327027 VRZ327019:VRZ327027 VID327019:VID327027 UYH327019:UYH327027 UOL327019:UOL327027 UEP327019:UEP327027 TUT327019:TUT327027 TKX327019:TKX327027 TBB327019:TBB327027 SRF327019:SRF327027 SHJ327019:SHJ327027 RXN327019:RXN327027 RNR327019:RNR327027 RDV327019:RDV327027 QTZ327019:QTZ327027 QKD327019:QKD327027 QAH327019:QAH327027 PQL327019:PQL327027 PGP327019:PGP327027 OWT327019:OWT327027 OMX327019:OMX327027 ODB327019:ODB327027 NTF327019:NTF327027 NJJ327019:NJJ327027 MZN327019:MZN327027 MPR327019:MPR327027 MFV327019:MFV327027 LVZ327019:LVZ327027 LMD327019:LMD327027 LCH327019:LCH327027 KSL327019:KSL327027 KIP327019:KIP327027 JYT327019:JYT327027 JOX327019:JOX327027 JFB327019:JFB327027 IVF327019:IVF327027 ILJ327019:ILJ327027 IBN327019:IBN327027 HRR327019:HRR327027 HHV327019:HHV327027 GXZ327019:GXZ327027 GOD327019:GOD327027 GEH327019:GEH327027 FUL327019:FUL327027 FKP327019:FKP327027 FAT327019:FAT327027 EQX327019:EQX327027 EHB327019:EHB327027 DXF327019:DXF327027 DNJ327019:DNJ327027 DDN327019:DDN327027 CTR327019:CTR327027 CJV327019:CJV327027 BZZ327019:BZZ327027 BQD327019:BQD327027 BGH327019:BGH327027 AWL327019:AWL327027 AMP327019:AMP327027 ACT327019:ACT327027 SX327019:SX327027 JB327019:JB327027 F327019:F327027 WVN261483:WVN261491 WLR261483:WLR261491 WBV261483:WBV261491 VRZ261483:VRZ261491 VID261483:VID261491 UYH261483:UYH261491 UOL261483:UOL261491 UEP261483:UEP261491 TUT261483:TUT261491 TKX261483:TKX261491 TBB261483:TBB261491 SRF261483:SRF261491 SHJ261483:SHJ261491 RXN261483:RXN261491 RNR261483:RNR261491 RDV261483:RDV261491 QTZ261483:QTZ261491 QKD261483:QKD261491 QAH261483:QAH261491 PQL261483:PQL261491 PGP261483:PGP261491 OWT261483:OWT261491 OMX261483:OMX261491 ODB261483:ODB261491 NTF261483:NTF261491 NJJ261483:NJJ261491 MZN261483:MZN261491 MPR261483:MPR261491 MFV261483:MFV261491 LVZ261483:LVZ261491 LMD261483:LMD261491 LCH261483:LCH261491 KSL261483:KSL261491 KIP261483:KIP261491 JYT261483:JYT261491 JOX261483:JOX261491 JFB261483:JFB261491 IVF261483:IVF261491 ILJ261483:ILJ261491 IBN261483:IBN261491 HRR261483:HRR261491 HHV261483:HHV261491 GXZ261483:GXZ261491 GOD261483:GOD261491 GEH261483:GEH261491 FUL261483:FUL261491 FKP261483:FKP261491 FAT261483:FAT261491 EQX261483:EQX261491 EHB261483:EHB261491 DXF261483:DXF261491 DNJ261483:DNJ261491 DDN261483:DDN261491 CTR261483:CTR261491 CJV261483:CJV261491 BZZ261483:BZZ261491 BQD261483:BQD261491 BGH261483:BGH261491 AWL261483:AWL261491 AMP261483:AMP261491 ACT261483:ACT261491 SX261483:SX261491 JB261483:JB261491 F261483:F261491 WVN195947:WVN195955 WLR195947:WLR195955 WBV195947:WBV195955 VRZ195947:VRZ195955 VID195947:VID195955 UYH195947:UYH195955 UOL195947:UOL195955 UEP195947:UEP195955 TUT195947:TUT195955 TKX195947:TKX195955 TBB195947:TBB195955 SRF195947:SRF195955 SHJ195947:SHJ195955 RXN195947:RXN195955 RNR195947:RNR195955 RDV195947:RDV195955 QTZ195947:QTZ195955 QKD195947:QKD195955 QAH195947:QAH195955 PQL195947:PQL195955 PGP195947:PGP195955 OWT195947:OWT195955 OMX195947:OMX195955 ODB195947:ODB195955 NTF195947:NTF195955 NJJ195947:NJJ195955 MZN195947:MZN195955 MPR195947:MPR195955 MFV195947:MFV195955 LVZ195947:LVZ195955 LMD195947:LMD195955 LCH195947:LCH195955 KSL195947:KSL195955 KIP195947:KIP195955 JYT195947:JYT195955 JOX195947:JOX195955 JFB195947:JFB195955 IVF195947:IVF195955 ILJ195947:ILJ195955 IBN195947:IBN195955 HRR195947:HRR195955 HHV195947:HHV195955 GXZ195947:GXZ195955 GOD195947:GOD195955 GEH195947:GEH195955 FUL195947:FUL195955 FKP195947:FKP195955 FAT195947:FAT195955 EQX195947:EQX195955 EHB195947:EHB195955 DXF195947:DXF195955 DNJ195947:DNJ195955 DDN195947:DDN195955 CTR195947:CTR195955 CJV195947:CJV195955 BZZ195947:BZZ195955 BQD195947:BQD195955 BGH195947:BGH195955 AWL195947:AWL195955 AMP195947:AMP195955 ACT195947:ACT195955 SX195947:SX195955 JB195947:JB195955 F195947:F195955 WVN130411:WVN130419 WLR130411:WLR130419 WBV130411:WBV130419 VRZ130411:VRZ130419 VID130411:VID130419 UYH130411:UYH130419 UOL130411:UOL130419 UEP130411:UEP130419 TUT130411:TUT130419 TKX130411:TKX130419 TBB130411:TBB130419 SRF130411:SRF130419 SHJ130411:SHJ130419 RXN130411:RXN130419 RNR130411:RNR130419 RDV130411:RDV130419 QTZ130411:QTZ130419 QKD130411:QKD130419 QAH130411:QAH130419 PQL130411:PQL130419 PGP130411:PGP130419 OWT130411:OWT130419 OMX130411:OMX130419 ODB130411:ODB130419 NTF130411:NTF130419 NJJ130411:NJJ130419 MZN130411:MZN130419 MPR130411:MPR130419 MFV130411:MFV130419 LVZ130411:LVZ130419 LMD130411:LMD130419 LCH130411:LCH130419 KSL130411:KSL130419 KIP130411:KIP130419 JYT130411:JYT130419 JOX130411:JOX130419 JFB130411:JFB130419 IVF130411:IVF130419 ILJ130411:ILJ130419 IBN130411:IBN130419 HRR130411:HRR130419 HHV130411:HHV130419 GXZ130411:GXZ130419 GOD130411:GOD130419 GEH130411:GEH130419 FUL130411:FUL130419 FKP130411:FKP130419 FAT130411:FAT130419 EQX130411:EQX130419 EHB130411:EHB130419 DXF130411:DXF130419 DNJ130411:DNJ130419 DDN130411:DDN130419 CTR130411:CTR130419 CJV130411:CJV130419 BZZ130411:BZZ130419 BQD130411:BQD130419 BGH130411:BGH130419 AWL130411:AWL130419 AMP130411:AMP130419 ACT130411:ACT130419 SX130411:SX130419 JB130411:JB130419 F130411:F130419 WVN64875:WVN64883 WLR64875:WLR64883 WBV64875:WBV64883 VRZ64875:VRZ64883 VID64875:VID64883 UYH64875:UYH64883 UOL64875:UOL64883 UEP64875:UEP64883 TUT64875:TUT64883 TKX64875:TKX64883 TBB64875:TBB64883 SRF64875:SRF64883 SHJ64875:SHJ64883 RXN64875:RXN64883 RNR64875:RNR64883 RDV64875:RDV64883 QTZ64875:QTZ64883 QKD64875:QKD64883 QAH64875:QAH64883 PQL64875:PQL64883 PGP64875:PGP64883 OWT64875:OWT64883 OMX64875:OMX64883 ODB64875:ODB64883 NTF64875:NTF64883 NJJ64875:NJJ64883 MZN64875:MZN64883 MPR64875:MPR64883 MFV64875:MFV64883 LVZ64875:LVZ64883 LMD64875:LMD64883 LCH64875:LCH64883 KSL64875:KSL64883 KIP64875:KIP64883 JYT64875:JYT64883 JOX64875:JOX64883 JFB64875:JFB64883 IVF64875:IVF64883 ILJ64875:ILJ64883 IBN64875:IBN64883 HRR64875:HRR64883 HHV64875:HHV64883 GXZ64875:GXZ64883 GOD64875:GOD64883 GEH64875:GEH64883 FUL64875:FUL64883 FKP64875:FKP64883 FAT64875:FAT64883 EQX64875:EQX64883 EHB64875:EHB64883 DXF64875:DXF64883 DNJ64875:DNJ64883 DDN64875:DDN64883 CTR64875:CTR64883 CJV64875:CJV64883 BZZ64875:BZZ64883 BQD64875:BQD64883 BGH64875:BGH64883 AWL64875:AWL64883 AMP64875:AMP64883 ACT64875:ACT64883 SX64875:SX64883 JB64875:JB64883 F64875:F64883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379:WLR982387 WBV982379:WBV982387 VRZ982379:VRZ982387 VID982379:VID982387 UYH982379:UYH982387 UOL982379:UOL982387 UEP982379:UEP982387 TUT982379:TUT982387 TKX982379:TKX982387 TBB982379:TBB982387 SRF982379:SRF982387 SHJ982379:SHJ982387 RXN982379:RXN982387 RNR982379:RNR982387 RDV982379:RDV982387 QTZ982379:QTZ982387 QKD982379:QKD982387 QAH982379:QAH982387 PQL982379:PQL982387 PGP982379:PGP982387 OWT982379:OWT982387 OMX982379:OMX982387 ODB982379:ODB982387 NTF982379:NTF982387 NJJ982379:NJJ982387 MZN982379:MZN982387 MPR982379:MPR982387 MFV982379:MFV982387 LVZ982379:LVZ982387 LMD982379:LMD982387 LCH982379:LCH982387 KSL982379:KSL982387 KIP982379:KIP982387 JYT982379:JYT982387 JOX982379:JOX982387 JFB982379:JFB982387 IVF982379:IVF982387 ILJ982379:ILJ982387 IBN982379:IBN982387 HRR982379:HRR982387 HHV982379:HHV982387 GXZ982379:GXZ982387 GOD982379:GOD982387 GEH982379:GEH982387 FUL982379:FUL982387 FKP982379:FKP982387 FAT982379:FAT982387 EQX982379:EQX982387 EHB982379:EHB982387 DXF982379:DXF982387 DNJ982379:DNJ982387 DDN982379:DDN982387 CTR982379:CTR982387 CJV982379:CJV982387 BZZ982379:BZZ982387 BQD982379:BQD982387 BGH982379:BGH982387 AWL982379:AWL982387 AMP982379:AMP982387 ACT982379:ACT982387 SX982379:SX982387 JB982379:JB982387 F982379:F982387 WVN916843:WVN916851 JB73:JB88 SX73:SX88 ACT73:ACT88 AMP73:AMP88 AWL73:AWL88 BGH73:BGH88 BQD73:BQD88 BZZ73:BZZ88 CJV73:CJV88 CTR73:CTR88 DDN73:DDN88 DNJ73:DNJ88 DXF73:DXF88 EHB73:EHB88 EQX73:EQX88 FAT73:FAT88 FKP73:FKP88 FUL73:FUL88 GEH73:GEH88 GOD73:GOD88 GXZ73:GXZ88 HHV73:HHV88 HRR73:HRR88 IBN73:IBN88 ILJ73:ILJ88 IVF73:IVF88 JFB73:JFB88 JOX73:JOX88 JYT73:JYT88 KIP73:KIP88 KSL73:KSL88 LCH73:LCH88 LMD73:LMD88 LVZ73:LVZ88 MFV73:MFV88 MPR73:MPR88 MZN73:MZN88 NJJ73:NJJ88 NTF73:NTF88 ODB73:ODB88 OMX73:OMX88 OWT73:OWT88 PGP73:PGP88 PQL73:PQL88 QAH73:QAH88 QKD73:QKD88 QTZ73:QTZ88 RDV73:RDV88 RNR73:RNR88 RXN73:RXN88 SHJ73:SHJ88 SRF73:SRF88 TBB73:TBB88 TKX73:TKX88 TUT73:TUT88 UEP73:UEP88 UOL73:UOL88 UYH73:UYH88 VID73:VID88 VRZ73:VRZ88 WBV73:WBV88 WLR73:WLR88 WVN73:WVN88">
      <formula1>#REF!</formula1>
    </dataValidation>
    <dataValidation type="list" allowBlank="1" showInputMessage="1" showErrorMessage="1" prompt="z roletového menu vyberte príslušný spôsob vykonania prieskumu trhu" sqref="F20:F35 F73:F88">
      <formula1>$I$1:$I$3</formula1>
    </dataValidation>
  </dataValidation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zoomScale="90" zoomScaleNormal="90" zoomScaleSheetLayoutView="100" workbookViewId="0">
      <selection activeCell="A11" sqref="A11:F11"/>
    </sheetView>
  </sheetViews>
  <sheetFormatPr defaultColWidth="9.109375" defaultRowHeight="14.4" x14ac:dyDescent="0.3"/>
  <cols>
    <col min="1" max="1" width="41" style="18" customWidth="1"/>
    <col min="2" max="2" width="24.5546875" style="18" customWidth="1"/>
    <col min="3" max="3" width="22.6640625" style="18" customWidth="1"/>
    <col min="4" max="5" width="11.6640625" style="18" customWidth="1"/>
    <col min="6" max="6" width="22.6640625" style="18" customWidth="1"/>
    <col min="7" max="7" width="0" style="18" hidden="1" customWidth="1"/>
    <col min="8" max="9" width="9.109375" style="18" hidden="1" customWidth="1"/>
    <col min="10" max="10" width="0" style="18" hidden="1" customWidth="1"/>
    <col min="11" max="13" width="9.109375" style="18"/>
    <col min="14" max="14" width="12.44140625" style="18" customWidth="1"/>
    <col min="15" max="16" width="9.109375" style="18"/>
    <col min="17" max="17" width="73.6640625" style="18" hidden="1" customWidth="1"/>
    <col min="18" max="16384" width="9.109375" style="18"/>
  </cols>
  <sheetData>
    <row r="1" spans="1:18" x14ac:dyDescent="0.3">
      <c r="A1" s="17"/>
      <c r="B1" s="17"/>
      <c r="C1" s="17"/>
      <c r="D1" s="17"/>
      <c r="E1" s="17"/>
      <c r="F1" s="17"/>
    </row>
    <row r="2" spans="1:18" x14ac:dyDescent="0.3">
      <c r="A2" s="257" t="s">
        <v>120</v>
      </c>
      <c r="B2" s="257"/>
      <c r="C2" s="257"/>
      <c r="D2" s="257"/>
      <c r="E2" s="257"/>
      <c r="F2" s="257"/>
    </row>
    <row r="3" spans="1:18" x14ac:dyDescent="0.3">
      <c r="A3" s="17"/>
      <c r="B3" s="17"/>
      <c r="C3" s="17"/>
      <c r="D3" s="17"/>
      <c r="E3" s="17"/>
      <c r="F3" s="17"/>
    </row>
    <row r="4" spans="1:18" x14ac:dyDescent="0.3">
      <c r="A4" s="17"/>
      <c r="B4" s="17"/>
      <c r="C4" s="17"/>
      <c r="D4" s="17"/>
      <c r="E4" s="17"/>
      <c r="F4" s="17"/>
    </row>
    <row r="5" spans="1:18" x14ac:dyDescent="0.3">
      <c r="A5" s="17"/>
      <c r="B5" s="17"/>
      <c r="C5" s="17"/>
      <c r="D5" s="17"/>
      <c r="E5" s="17"/>
      <c r="F5" s="17"/>
    </row>
    <row r="6" spans="1:18" x14ac:dyDescent="0.3">
      <c r="A6" s="17"/>
      <c r="B6" s="17"/>
      <c r="C6" s="17"/>
      <c r="D6" s="17"/>
      <c r="E6" s="17"/>
      <c r="F6" s="17"/>
    </row>
    <row r="7" spans="1:18" x14ac:dyDescent="0.3">
      <c r="A7" s="17"/>
      <c r="B7" s="17"/>
      <c r="C7" s="17"/>
      <c r="D7" s="17"/>
      <c r="E7" s="17"/>
      <c r="F7" s="17"/>
    </row>
    <row r="8" spans="1:18" x14ac:dyDescent="0.3">
      <c r="A8" s="17"/>
      <c r="B8" s="17"/>
      <c r="C8" s="17"/>
      <c r="D8" s="17"/>
      <c r="E8" s="17"/>
      <c r="F8" s="17"/>
    </row>
    <row r="9" spans="1:18" x14ac:dyDescent="0.3">
      <c r="A9" s="17"/>
      <c r="B9" s="17"/>
      <c r="C9" s="17"/>
      <c r="D9" s="17"/>
      <c r="E9" s="17"/>
      <c r="F9" s="17"/>
    </row>
    <row r="10" spans="1:18" x14ac:dyDescent="0.3">
      <c r="A10" s="17"/>
      <c r="B10" s="17"/>
      <c r="C10" s="17"/>
      <c r="D10" s="17"/>
      <c r="E10" s="17"/>
      <c r="F10" s="17"/>
    </row>
    <row r="11" spans="1:18" ht="24.6" x14ac:dyDescent="0.4">
      <c r="A11" s="289" t="s">
        <v>21</v>
      </c>
      <c r="B11" s="289"/>
      <c r="C11" s="289"/>
      <c r="D11" s="289"/>
      <c r="E11" s="289"/>
      <c r="F11" s="289"/>
      <c r="G11" s="19"/>
      <c r="H11" s="19"/>
      <c r="I11" s="19"/>
      <c r="J11" s="19"/>
      <c r="K11" s="19"/>
      <c r="L11" s="19"/>
      <c r="M11" s="19"/>
      <c r="N11" s="19"/>
      <c r="O11" s="20"/>
      <c r="P11" s="20"/>
      <c r="Q11" s="20"/>
      <c r="R11" s="20"/>
    </row>
    <row r="12" spans="1:18" ht="14.25" customHeight="1" x14ac:dyDescent="0.4">
      <c r="A12" s="61"/>
      <c r="B12" s="61"/>
      <c r="C12" s="61"/>
      <c r="D12" s="61"/>
      <c r="E12" s="61"/>
      <c r="F12" s="61"/>
      <c r="G12" s="19"/>
      <c r="H12" s="19"/>
      <c r="I12" s="19"/>
      <c r="J12" s="19"/>
      <c r="K12" s="19"/>
      <c r="L12" s="19"/>
      <c r="M12" s="19"/>
      <c r="N12" s="19"/>
      <c r="O12" s="20"/>
      <c r="P12" s="20"/>
      <c r="Q12" s="20"/>
      <c r="R12" s="20"/>
    </row>
    <row r="13" spans="1:18" ht="14.25" customHeight="1" x14ac:dyDescent="0.4">
      <c r="A13" s="61"/>
      <c r="B13" s="61"/>
      <c r="C13" s="61"/>
      <c r="D13" s="61"/>
      <c r="E13" s="61"/>
      <c r="F13" s="61"/>
      <c r="G13" s="19"/>
      <c r="H13" s="19"/>
      <c r="I13" s="19"/>
      <c r="J13" s="19"/>
      <c r="K13" s="19"/>
      <c r="L13" s="19"/>
      <c r="M13" s="19"/>
      <c r="N13" s="19"/>
      <c r="O13" s="20"/>
      <c r="P13" s="20"/>
      <c r="Q13" s="20"/>
      <c r="R13" s="20"/>
    </row>
    <row r="14" spans="1:18" ht="20.25" customHeight="1" x14ac:dyDescent="0.4">
      <c r="A14" s="151" t="s">
        <v>0</v>
      </c>
      <c r="B14" s="272"/>
      <c r="C14" s="272"/>
      <c r="D14" s="272"/>
      <c r="E14" s="272"/>
      <c r="F14" s="272"/>
      <c r="G14" s="19"/>
      <c r="H14" s="19"/>
      <c r="I14" s="19"/>
      <c r="J14" s="19"/>
      <c r="K14" s="19"/>
      <c r="L14" s="19"/>
      <c r="M14" s="19"/>
      <c r="N14" s="19"/>
      <c r="O14" s="20"/>
      <c r="P14" s="20"/>
      <c r="Q14" s="20"/>
      <c r="R14" s="20"/>
    </row>
    <row r="15" spans="1:18" ht="20.25" customHeight="1" x14ac:dyDescent="0.4">
      <c r="A15" s="151" t="s">
        <v>1</v>
      </c>
      <c r="B15" s="272"/>
      <c r="C15" s="272"/>
      <c r="D15" s="272"/>
      <c r="E15" s="272"/>
      <c r="F15" s="272"/>
      <c r="G15" s="19"/>
      <c r="H15" s="19"/>
      <c r="I15" s="19"/>
      <c r="J15" s="19"/>
      <c r="K15" s="19"/>
      <c r="L15" s="19"/>
      <c r="M15" s="19"/>
      <c r="N15" s="19"/>
      <c r="O15" s="20"/>
      <c r="P15" s="20"/>
      <c r="Q15" s="20"/>
      <c r="R15" s="20"/>
    </row>
    <row r="16" spans="1:18" x14ac:dyDescent="0.3">
      <c r="A16" s="17"/>
      <c r="B16" s="17"/>
      <c r="C16" s="17"/>
      <c r="D16" s="17"/>
      <c r="E16" s="17"/>
      <c r="F16" s="17"/>
    </row>
    <row r="17" spans="1:16" ht="82.5" customHeight="1" thickBot="1" x14ac:dyDescent="0.35">
      <c r="A17" s="273" t="s">
        <v>114</v>
      </c>
      <c r="B17" s="273"/>
      <c r="C17" s="273"/>
      <c r="D17" s="273"/>
      <c r="E17" s="273"/>
      <c r="F17" s="273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1:16" ht="72" customHeight="1" thickBot="1" x14ac:dyDescent="0.35">
      <c r="A18" s="152" t="s">
        <v>22</v>
      </c>
      <c r="B18" s="153" t="s">
        <v>95</v>
      </c>
      <c r="C18" s="153" t="s">
        <v>94</v>
      </c>
      <c r="D18" s="270" t="s">
        <v>93</v>
      </c>
      <c r="E18" s="271"/>
      <c r="F18" s="153" t="s">
        <v>23</v>
      </c>
      <c r="G18" s="22"/>
      <c r="H18" s="22"/>
      <c r="I18" s="22"/>
      <c r="J18" s="22"/>
      <c r="K18" s="22"/>
      <c r="L18" s="22"/>
      <c r="M18" s="22"/>
      <c r="N18" s="22"/>
      <c r="O18" s="21"/>
      <c r="P18" s="21"/>
    </row>
    <row r="19" spans="1:16" ht="27" customHeight="1" x14ac:dyDescent="0.3">
      <c r="A19" s="260" t="s">
        <v>112</v>
      </c>
      <c r="B19" s="154" t="s">
        <v>24</v>
      </c>
      <c r="C19" s="157">
        <v>5</v>
      </c>
      <c r="D19" s="263" t="s">
        <v>116</v>
      </c>
      <c r="E19" s="264"/>
      <c r="F19" s="286" t="s">
        <v>92</v>
      </c>
      <c r="G19" s="22"/>
      <c r="H19" s="22"/>
      <c r="I19" s="22"/>
      <c r="J19" s="22"/>
      <c r="K19" s="22"/>
      <c r="L19" s="22"/>
      <c r="M19" s="22"/>
      <c r="N19" s="22"/>
      <c r="O19" s="21"/>
      <c r="P19" s="21"/>
    </row>
    <row r="20" spans="1:16" ht="27" customHeight="1" x14ac:dyDescent="0.3">
      <c r="A20" s="261"/>
      <c r="B20" s="155" t="s">
        <v>25</v>
      </c>
      <c r="C20" s="158">
        <v>10</v>
      </c>
      <c r="D20" s="265" t="s">
        <v>117</v>
      </c>
      <c r="E20" s="266"/>
      <c r="F20" s="287"/>
      <c r="G20" s="22"/>
      <c r="H20" s="22"/>
      <c r="I20" s="22"/>
      <c r="J20" s="22"/>
      <c r="K20" s="22"/>
      <c r="L20" s="22"/>
      <c r="M20" s="22"/>
      <c r="N20" s="22"/>
      <c r="O20" s="21"/>
      <c r="P20" s="21"/>
    </row>
    <row r="21" spans="1:16" ht="27" customHeight="1" thickBot="1" x14ac:dyDescent="0.35">
      <c r="A21" s="262"/>
      <c r="B21" s="156" t="s">
        <v>26</v>
      </c>
      <c r="C21" s="159">
        <v>15</v>
      </c>
      <c r="D21" s="267" t="s">
        <v>118</v>
      </c>
      <c r="E21" s="268"/>
      <c r="F21" s="288"/>
      <c r="G21" s="22"/>
      <c r="H21" s="22"/>
      <c r="I21" s="22"/>
      <c r="J21" s="22"/>
      <c r="K21" s="22"/>
      <c r="L21" s="22"/>
      <c r="M21" s="22"/>
      <c r="N21" s="22"/>
      <c r="O21" s="21"/>
      <c r="P21" s="21"/>
    </row>
    <row r="22" spans="1:16" x14ac:dyDescent="0.3">
      <c r="A22" s="122"/>
      <c r="B22" s="122"/>
      <c r="C22" s="122"/>
      <c r="D22" s="122"/>
      <c r="E22" s="122"/>
      <c r="F22" s="122"/>
      <c r="G22" s="21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175.5" customHeight="1" x14ac:dyDescent="0.3">
      <c r="A23" s="274" t="s">
        <v>113</v>
      </c>
      <c r="B23" s="275"/>
      <c r="C23" s="275"/>
      <c r="D23" s="275"/>
      <c r="E23" s="275"/>
      <c r="F23" s="275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30" customHeight="1" thickBot="1" x14ac:dyDescent="0.35">
      <c r="A24" s="276" t="s">
        <v>91</v>
      </c>
      <c r="B24" s="277"/>
      <c r="C24" s="277"/>
      <c r="D24" s="277"/>
      <c r="E24" s="277"/>
      <c r="F24" s="277"/>
      <c r="G24" s="21"/>
      <c r="H24" s="21"/>
      <c r="I24" s="21"/>
      <c r="J24" s="21"/>
      <c r="K24" s="21"/>
      <c r="L24" s="21"/>
      <c r="M24" s="21"/>
      <c r="N24" s="21"/>
      <c r="O24" s="21"/>
      <c r="P24" s="21"/>
    </row>
    <row r="25" spans="1:16" ht="33" customHeight="1" x14ac:dyDescent="0.3">
      <c r="A25" s="280" t="s">
        <v>115</v>
      </c>
      <c r="B25" s="281"/>
      <c r="C25" s="278">
        <f>'Podrobný rozpočet projektu'!$F$49</f>
        <v>0</v>
      </c>
      <c r="D25" s="279"/>
      <c r="E25" s="279"/>
      <c r="F25" s="279"/>
      <c r="G25" s="21"/>
      <c r="H25" s="128" t="e">
        <f>C25+#REF!</f>
        <v>#REF!</v>
      </c>
      <c r="I25" s="21" t="e">
        <f>C25/H25</f>
        <v>#REF!</v>
      </c>
      <c r="J25" s="21"/>
      <c r="K25" s="21"/>
      <c r="L25" s="21"/>
      <c r="M25" s="21"/>
      <c r="N25" s="21"/>
      <c r="O25" s="21"/>
      <c r="P25" s="21"/>
    </row>
    <row r="26" spans="1:16" ht="45.75" customHeight="1" thickBot="1" x14ac:dyDescent="0.35">
      <c r="A26" s="258" t="s">
        <v>90</v>
      </c>
      <c r="B26" s="259"/>
      <c r="C26" s="278"/>
      <c r="D26" s="279"/>
      <c r="E26" s="279"/>
      <c r="F26" s="279"/>
      <c r="G26" s="21"/>
      <c r="H26" s="21"/>
      <c r="I26" s="21" t="e">
        <f>#REF!/H25</f>
        <v>#REF!</v>
      </c>
      <c r="J26" s="21"/>
      <c r="K26" s="21"/>
      <c r="L26" s="21"/>
      <c r="M26" s="21"/>
      <c r="N26" s="21"/>
      <c r="O26" s="21"/>
      <c r="P26" s="21"/>
    </row>
    <row r="27" spans="1:16" ht="33" customHeight="1" thickBot="1" x14ac:dyDescent="0.35">
      <c r="A27" s="282" t="s">
        <v>89</v>
      </c>
      <c r="B27" s="283"/>
      <c r="C27" s="284" t="e">
        <f>(C25/C26)</f>
        <v>#DIV/0!</v>
      </c>
      <c r="D27" s="285"/>
      <c r="E27" s="285"/>
      <c r="F27" s="285"/>
      <c r="G27" s="21"/>
      <c r="H27" s="21"/>
      <c r="I27" s="21"/>
      <c r="J27" s="21"/>
      <c r="K27" s="21"/>
      <c r="L27" s="21"/>
      <c r="M27" s="21"/>
      <c r="N27" s="21"/>
      <c r="O27" s="21"/>
      <c r="P27" s="21"/>
    </row>
    <row r="28" spans="1:16" x14ac:dyDescent="0.3">
      <c r="A28" s="127"/>
      <c r="B28" s="122"/>
      <c r="C28" s="122"/>
      <c r="D28" s="122"/>
      <c r="E28" s="122"/>
      <c r="F28" s="122"/>
      <c r="G28" s="22"/>
      <c r="H28" s="22"/>
      <c r="I28" s="22"/>
      <c r="J28" s="22"/>
      <c r="K28" s="22"/>
      <c r="L28" s="22"/>
      <c r="M28" s="22"/>
      <c r="N28" s="22"/>
      <c r="O28" s="21"/>
      <c r="P28" s="21"/>
    </row>
    <row r="29" spans="1:16" x14ac:dyDescent="0.3">
      <c r="A29" s="17"/>
      <c r="B29" s="122"/>
      <c r="C29" s="122"/>
      <c r="D29" s="122"/>
      <c r="E29" s="122"/>
      <c r="F29" s="122"/>
      <c r="G29" s="22"/>
      <c r="H29" s="22"/>
      <c r="I29" s="22"/>
      <c r="J29" s="22"/>
      <c r="K29" s="22"/>
      <c r="L29" s="22"/>
      <c r="M29" s="22"/>
      <c r="N29" s="22"/>
      <c r="O29" s="21"/>
      <c r="P29" s="21"/>
    </row>
    <row r="30" spans="1:16" ht="15.75" customHeight="1" x14ac:dyDescent="0.3">
      <c r="E30" s="126"/>
      <c r="F30" s="126"/>
    </row>
    <row r="31" spans="1:16" ht="15.75" customHeight="1" x14ac:dyDescent="0.3">
      <c r="E31" s="125"/>
      <c r="F31" s="125"/>
    </row>
    <row r="32" spans="1:16" ht="15.75" customHeight="1" x14ac:dyDescent="0.3">
      <c r="D32" s="23"/>
      <c r="E32" s="125"/>
      <c r="F32" s="125"/>
    </row>
    <row r="33" spans="1:6" ht="15.6" x14ac:dyDescent="0.3">
      <c r="A33" s="124" t="s">
        <v>88</v>
      </c>
      <c r="B33" s="124"/>
      <c r="C33" s="269" t="s">
        <v>87</v>
      </c>
      <c r="D33" s="269"/>
      <c r="E33" s="269"/>
      <c r="F33" s="269"/>
    </row>
    <row r="34" spans="1:6" ht="15.6" x14ac:dyDescent="0.3">
      <c r="A34" s="123"/>
      <c r="B34" s="123"/>
      <c r="C34" s="123"/>
      <c r="D34" s="123"/>
      <c r="E34" s="123"/>
      <c r="F34" s="123"/>
    </row>
  </sheetData>
  <sheetProtection formatCells="0" selectLockedCells="1"/>
  <mergeCells count="20">
    <mergeCell ref="C33:F33"/>
    <mergeCell ref="A11:F11"/>
    <mergeCell ref="D18:E18"/>
    <mergeCell ref="B14:F14"/>
    <mergeCell ref="B15:F15"/>
    <mergeCell ref="A17:F17"/>
    <mergeCell ref="A23:F23"/>
    <mergeCell ref="A24:F24"/>
    <mergeCell ref="C25:F25"/>
    <mergeCell ref="C26:F26"/>
    <mergeCell ref="A25:B25"/>
    <mergeCell ref="A27:B27"/>
    <mergeCell ref="C27:F27"/>
    <mergeCell ref="F19:F21"/>
    <mergeCell ref="A2:F2"/>
    <mergeCell ref="A26:B26"/>
    <mergeCell ref="A19:A21"/>
    <mergeCell ref="D19:E19"/>
    <mergeCell ref="D20:E20"/>
    <mergeCell ref="D21:E21"/>
  </mergeCells>
  <conditionalFormatting sqref="C25:F25">
    <cfRule type="containsText" dxfId="1" priority="2" operator="containsText" text="zvoľte status DPH">
      <formula>NOT(ISERROR(SEARCH("zvoľte status DPH",C25)))</formula>
    </cfRule>
  </conditionalFormatting>
  <conditionalFormatting sqref="C26:F26">
    <cfRule type="containsText" dxfId="0" priority="1" operator="containsText" text="zvoľte status DPH">
      <formula>NOT(ISERROR(SEARCH("zvoľte status DPH",C26)))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 </vt:lpstr>
      <vt:lpstr>DPH</vt:lpstr>
      <vt:lpstr>'Podrobný rozpočet projektu'!Oblasť_tlače</vt:lpstr>
      <vt:lpstr>'Value for Money 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2021-06-25T07:40:16Z</cp:lastPrinted>
  <dcterms:created xsi:type="dcterms:W3CDTF">2015-05-13T12:53:37Z</dcterms:created>
  <dcterms:modified xsi:type="dcterms:W3CDTF">2021-07-22T12:00:46Z</dcterms:modified>
</cp:coreProperties>
</file>