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1535"/>
  </bookViews>
  <sheets>
    <sheet name="energie-plyn" sheetId="1" r:id="rId1"/>
  </sheets>
  <definedNames>
    <definedName name="_xlnm.Print_Titles" localSheetId="0">'energie-plyn'!$14:$15</definedName>
    <definedName name="_xlnm.Print_Area" localSheetId="0">'energie-plyn'!$A$1:$S$28</definedName>
  </definedNames>
  <calcPr calcId="152511"/>
</workbook>
</file>

<file path=xl/calcChain.xml><?xml version="1.0" encoding="utf-8"?>
<calcChain xmlns="http://schemas.openxmlformats.org/spreadsheetml/2006/main">
  <c r="Q16" i="1" l="1"/>
  <c r="P16" i="1" l="1"/>
  <c r="H16" i="1"/>
  <c r="P17" i="1"/>
  <c r="K16" i="1"/>
  <c r="G16" i="1"/>
  <c r="D17" i="1"/>
  <c r="D16" i="1"/>
  <c r="P18" i="1" l="1"/>
  <c r="P19" i="1"/>
  <c r="G17" i="1"/>
  <c r="H17" i="1" s="1"/>
  <c r="G18" i="1"/>
  <c r="G19" i="1"/>
  <c r="D18" i="1"/>
  <c r="D19" i="1"/>
  <c r="K17" i="1" l="1"/>
  <c r="Q17" i="1" s="1"/>
  <c r="Q20" i="1" s="1"/>
  <c r="H19" i="1"/>
  <c r="K19" i="1" s="1"/>
  <c r="Q19" i="1" s="1"/>
  <c r="H18" i="1"/>
  <c r="K18" i="1" s="1"/>
  <c r="Q18" i="1" s="1"/>
</calcChain>
</file>

<file path=xl/sharedStrings.xml><?xml version="1.0" encoding="utf-8"?>
<sst xmlns="http://schemas.openxmlformats.org/spreadsheetml/2006/main" count="53" uniqueCount="53">
  <si>
    <t>A</t>
  </si>
  <si>
    <t>B</t>
  </si>
  <si>
    <t>E</t>
  </si>
  <si>
    <t>I</t>
  </si>
  <si>
    <t>L</t>
  </si>
  <si>
    <t>M</t>
  </si>
  <si>
    <t>N</t>
  </si>
  <si>
    <t>R</t>
  </si>
  <si>
    <t>Názov projektu:</t>
  </si>
  <si>
    <t xml:space="preserve">Názov Prijímateľa/partnera: </t>
  </si>
  <si>
    <t>CELKOM</t>
  </si>
  <si>
    <t>P.č.</t>
  </si>
  <si>
    <t>1.</t>
  </si>
  <si>
    <t>2.</t>
  </si>
  <si>
    <t>3.</t>
  </si>
  <si>
    <t>4.</t>
  </si>
  <si>
    <t>C</t>
  </si>
  <si>
    <t>F</t>
  </si>
  <si>
    <t>J</t>
  </si>
  <si>
    <t>O</t>
  </si>
  <si>
    <t>S</t>
  </si>
  <si>
    <t>1.1.2015 - 31.12.2015</t>
  </si>
  <si>
    <t>Predmetný podklad zostáva archivovaný u Prijímateľa (neprekladá sa spolu so ŽoP Poskytovateľovi).</t>
  </si>
  <si>
    <t>Výpočet nárokovanej sumy za spotrebu energie</t>
  </si>
  <si>
    <r>
      <t xml:space="preserve">Slúži ako podklad pre vyplnenie prílohy 4.3.11 </t>
    </r>
    <r>
      <rPr>
        <b/>
        <i/>
        <sz val="11"/>
        <rFont val="Arial"/>
        <family val="2"/>
        <charset val="238"/>
      </rPr>
      <t>Sumarizačný hárok - spotreba energie</t>
    </r>
    <r>
      <rPr>
        <b/>
        <sz val="11"/>
        <rFont val="Arial"/>
        <family val="2"/>
        <charset val="238"/>
      </rPr>
      <t>.</t>
    </r>
  </si>
  <si>
    <r>
      <t>Celková výmera priestorov (budovy)
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</si>
  <si>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Výmera priestorov, v rámci ktorých sa realizuje projekt
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</si>
  <si>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Podiel výmery priestorov pre projekt</t>
  </si>
  <si>
    <t>Celkový počet zamestnancov Prijímateľa pracujúcich v budove</t>
  </si>
  <si>
    <t>Počet zamestnancov Prijímateľa pracujúcich pre projekt</t>
  </si>
  <si>
    <t>Podiel zamestnancov na projekte</t>
  </si>
  <si>
    <t xml:space="preserve">Koeficient podielu energií na projekte </t>
  </si>
  <si>
    <t>Celkový počet hodín odpracovaných zamestnancami Prijímateľa pracujúcimi (aj) pre projekt za fakturované obdobie</t>
  </si>
  <si>
    <t>Koeficient práce na projekte v sledovanom/fakturovanom období</t>
  </si>
  <si>
    <t>Fakturované obdobie</t>
  </si>
  <si>
    <t>Číslo faktúry</t>
  </si>
  <si>
    <r>
      <t xml:space="preserve">Fakturovaná spotreba bez/s DPH 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
[EUR]</t>
    </r>
  </si>
  <si>
    <r>
      <t xml:space="preserve">Paušál bez/s DPH 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
[EUR]</t>
    </r>
  </si>
  <si>
    <t>Fakturovaná suma znížená o paušál
[EUR]</t>
  </si>
  <si>
    <t>Nárokovaná suma
[EUR]</t>
  </si>
  <si>
    <t>Dátum úhrady</t>
  </si>
  <si>
    <t>Číslo bankového výpisu</t>
  </si>
  <si>
    <r>
      <rPr>
        <b/>
        <sz val="10"/>
        <rFont val="Arial"/>
        <family val="2"/>
        <charset val="238"/>
      </rPr>
      <t>D</t>
    </r>
    <r>
      <rPr>
        <sz val="10"/>
        <rFont val="Arial"/>
        <family val="2"/>
        <charset val="238"/>
      </rPr>
      <t xml:space="preserve"> = C/B</t>
    </r>
  </si>
  <si>
    <r>
      <rPr>
        <b/>
        <sz val="10"/>
        <rFont val="Arial"/>
        <family val="2"/>
        <charset val="238"/>
      </rPr>
      <t>G</t>
    </r>
    <r>
      <rPr>
        <sz val="10"/>
        <rFont val="Arial"/>
        <family val="2"/>
        <charset val="238"/>
      </rPr>
      <t xml:space="preserve"> = F/E</t>
    </r>
  </si>
  <si>
    <r>
      <rPr>
        <b/>
        <sz val="10"/>
        <rFont val="Arial"/>
        <family val="2"/>
        <charset val="238"/>
      </rPr>
      <t>H</t>
    </r>
    <r>
      <rPr>
        <sz val="10"/>
        <rFont val="Arial"/>
        <family val="2"/>
        <charset val="238"/>
      </rPr>
      <t xml:space="preserve"> = D*G</t>
    </r>
  </si>
  <si>
    <r>
      <rPr>
        <b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 = (J/I)*H</t>
    </r>
  </si>
  <si>
    <r>
      <rPr>
        <b/>
        <sz val="10"/>
        <rFont val="Arial"/>
        <family val="2"/>
        <charset val="238"/>
      </rPr>
      <t xml:space="preserve">P </t>
    </r>
    <r>
      <rPr>
        <sz val="10"/>
        <rFont val="Arial"/>
        <family val="2"/>
        <charset val="238"/>
      </rPr>
      <t>= N-O</t>
    </r>
  </si>
  <si>
    <r>
      <rPr>
        <b/>
        <sz val="10"/>
        <rFont val="Arial"/>
        <family val="2"/>
        <charset val="238"/>
      </rPr>
      <t>Q</t>
    </r>
    <r>
      <rPr>
        <sz val="10"/>
        <rFont val="Arial"/>
        <family val="2"/>
        <charset val="238"/>
      </rPr>
      <t xml:space="preserve"> = K*P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</si>
  <si>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je DPH oprávneným výdavkom, uvádza sa suma spolu s DPH.</t>
    </r>
  </si>
  <si>
    <r>
      <t xml:space="preserve">Pozn.: V riadku p. č. 1 tabuľky je uvedený VZOROVÝ PRÍKLAD vyplnenia jednotlivých buniek v tabuľke. Pri finalizácii tohto podkladu je potrebné uvedený VZOROVÝ PRÍKLAD </t>
    </r>
    <r>
      <rPr>
        <b/>
        <sz val="10"/>
        <color rgb="FF0000CC"/>
        <rFont val="Arial"/>
        <family val="2"/>
        <charset val="238"/>
      </rPr>
      <t>vymazať</t>
    </r>
    <r>
      <rPr>
        <sz val="10"/>
        <color rgb="FF0000CC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</si>
  <si>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odberatelia energie/plynu/vodného a stočného sú </t>
    </r>
    <r>
      <rPr>
        <u/>
        <sz val="10"/>
        <rFont val="Arial"/>
        <family val="2"/>
        <charset val="238"/>
      </rPr>
      <t>aj iné</t>
    </r>
    <r>
      <rPr>
        <sz val="10"/>
        <rFont val="Arial"/>
        <family val="2"/>
        <charset val="238"/>
      </rPr>
      <t xml:space="preserve"> subjekty ako len Prijímateľ, v takom prípade Prijímateľ očistí fakturovanú sumu od súm, ktoré prináležia týmto iným subjektom.</t>
    </r>
  </si>
  <si>
    <r>
      <t xml:space="preserve">Počet hodín odpracovaných zamestnancami Prijímateľa pracujúcimi pre projekt, ktoré vykonali </t>
    </r>
    <r>
      <rPr>
        <u/>
        <sz val="10"/>
        <rFont val="Arial"/>
        <family val="2"/>
        <charset val="238"/>
      </rPr>
      <t>výlučne</t>
    </r>
    <r>
      <rPr>
        <sz val="10"/>
        <rFont val="Arial"/>
        <family val="2"/>
        <charset val="238"/>
      </rPr>
      <t xml:space="preserve"> pre projekt za fakturované obdobie</t>
    </r>
  </si>
  <si>
    <t>Kód projektu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</si>
</sst>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u/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b/>
      <sz val="10"/>
      <color rgb="FF0000CC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5" fillId="0" borderId="0" xfId="0" applyFont="1" applyBorder="1" applyAlignment="1">
      <alignment vertical="center"/>
    </xf>
    <xf numFmtId="4" fontId="1" fillId="0" borderId="1" xfId="2" applyNumberFormat="1" applyFont="1" applyBorder="1" applyAlignment="1">
      <alignment horizontal="center" vertical="center"/>
    </xf>
    <xf numFmtId="3" fontId="1" fillId="0" borderId="1" xfId="2" applyNumberFormat="1" applyFont="1" applyFill="1" applyBorder="1" applyAlignment="1">
      <alignment horizontal="center" vertical="center"/>
    </xf>
    <xf numFmtId="3" fontId="1" fillId="0" borderId="3" xfId="2" applyNumberFormat="1" applyFont="1" applyFill="1" applyBorder="1" applyAlignment="1">
      <alignment horizontal="center" vertical="center"/>
    </xf>
    <xf numFmtId="4" fontId="1" fillId="0" borderId="3" xfId="2" applyNumberFormat="1" applyFont="1" applyBorder="1" applyAlignment="1">
      <alignment horizontal="center" vertical="center"/>
    </xf>
    <xf numFmtId="0" fontId="1" fillId="3" borderId="9" xfId="2" applyFont="1" applyFill="1" applyBorder="1" applyAlignment="1">
      <alignment horizontal="center" vertical="center" wrapText="1"/>
    </xf>
    <xf numFmtId="0" fontId="1" fillId="3" borderId="10" xfId="2" applyFont="1" applyFill="1" applyBorder="1" applyAlignment="1">
      <alignment horizontal="center" vertical="center" wrapText="1"/>
    </xf>
    <xf numFmtId="0" fontId="1" fillId="3" borderId="16" xfId="2" applyFont="1" applyFill="1" applyBorder="1" applyAlignment="1">
      <alignment horizontal="center" vertical="center" wrapText="1"/>
    </xf>
    <xf numFmtId="4" fontId="1" fillId="0" borderId="17" xfId="2" applyNumberFormat="1" applyFont="1" applyBorder="1" applyAlignment="1">
      <alignment horizontal="center" vertical="center"/>
    </xf>
    <xf numFmtId="4" fontId="1" fillId="4" borderId="1" xfId="2" applyNumberFormat="1" applyFont="1" applyFill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 vertical="center"/>
    </xf>
    <xf numFmtId="4" fontId="1" fillId="0" borderId="1" xfId="2" applyNumberFormat="1" applyFont="1" applyFill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1" fillId="5" borderId="1" xfId="2" applyNumberFormat="1" applyFont="1" applyFill="1" applyBorder="1" applyAlignment="1">
      <alignment horizontal="center" vertical="center"/>
    </xf>
    <xf numFmtId="14" fontId="1" fillId="0" borderId="1" xfId="2" applyNumberFormat="1" applyFont="1" applyFill="1" applyBorder="1" applyAlignment="1">
      <alignment horizontal="center" vertical="center"/>
    </xf>
    <xf numFmtId="1" fontId="1" fillId="0" borderId="12" xfId="2" applyNumberFormat="1" applyFont="1" applyFill="1" applyBorder="1" applyAlignment="1">
      <alignment horizontal="center" vertical="center"/>
    </xf>
    <xf numFmtId="4" fontId="1" fillId="0" borderId="18" xfId="2" applyNumberFormat="1" applyFont="1" applyBorder="1" applyAlignment="1">
      <alignment horizontal="center" vertical="center"/>
    </xf>
    <xf numFmtId="4" fontId="1" fillId="4" borderId="3" xfId="2" applyNumberFormat="1" applyFont="1" applyFill="1" applyBorder="1" applyAlignment="1">
      <alignment horizontal="center" vertical="center"/>
    </xf>
    <xf numFmtId="3" fontId="1" fillId="0" borderId="3" xfId="2" applyNumberFormat="1" applyFont="1" applyBorder="1" applyAlignment="1">
      <alignment horizontal="center" vertical="center"/>
    </xf>
    <xf numFmtId="4" fontId="1" fillId="0" borderId="3" xfId="2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center" vertical="center"/>
    </xf>
    <xf numFmtId="4" fontId="1" fillId="5" borderId="3" xfId="2" applyNumberFormat="1" applyFont="1" applyFill="1" applyBorder="1" applyAlignment="1">
      <alignment horizontal="center" vertical="center"/>
    </xf>
    <xf numFmtId="14" fontId="1" fillId="0" borderId="3" xfId="2" applyNumberFormat="1" applyFont="1" applyFill="1" applyBorder="1" applyAlignment="1">
      <alignment horizontal="center" vertical="center"/>
    </xf>
    <xf numFmtId="1" fontId="1" fillId="0" borderId="14" xfId="2" applyNumberFormat="1" applyFont="1" applyFill="1" applyBorder="1" applyAlignment="1">
      <alignment horizontal="center" vertical="center"/>
    </xf>
    <xf numFmtId="4" fontId="5" fillId="5" borderId="2" xfId="2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0" xfId="0" applyFont="1"/>
    <xf numFmtId="0" fontId="1" fillId="3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5" fillId="2" borderId="17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4" fontId="1" fillId="4" borderId="6" xfId="2" applyNumberFormat="1" applyFont="1" applyFill="1" applyBorder="1" applyAlignment="1">
      <alignment horizontal="center" vertical="center"/>
    </xf>
    <xf numFmtId="1" fontId="1" fillId="4" borderId="7" xfId="2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1" fillId="0" borderId="17" xfId="2" applyNumberFormat="1" applyFont="1" applyBorder="1" applyAlignment="1">
      <alignment horizontal="center" vertical="center"/>
    </xf>
    <xf numFmtId="4" fontId="11" fillId="0" borderId="1" xfId="2" applyNumberFormat="1" applyFont="1" applyBorder="1" applyAlignment="1">
      <alignment horizontal="center" vertical="center"/>
    </xf>
    <xf numFmtId="4" fontId="11" fillId="4" borderId="1" xfId="2" applyNumberFormat="1" applyFont="1" applyFill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3" fontId="11" fillId="0" borderId="1" xfId="2" applyNumberFormat="1" applyFont="1" applyFill="1" applyBorder="1" applyAlignment="1">
      <alignment horizontal="center" vertical="center"/>
    </xf>
    <xf numFmtId="4" fontId="11" fillId="0" borderId="1" xfId="2" applyNumberFormat="1" applyFont="1" applyFill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4" fontId="11" fillId="5" borderId="1" xfId="2" applyNumberFormat="1" applyFont="1" applyFill="1" applyBorder="1" applyAlignment="1">
      <alignment horizontal="center" vertical="center"/>
    </xf>
    <xf numFmtId="14" fontId="11" fillId="0" borderId="1" xfId="2" applyNumberFormat="1" applyFont="1" applyFill="1" applyBorder="1" applyAlignment="1">
      <alignment horizontal="center" vertical="center"/>
    </xf>
    <xf numFmtId="1" fontId="11" fillId="0" borderId="12" xfId="2" applyNumberFormat="1" applyFont="1" applyFill="1" applyBorder="1" applyAlignment="1">
      <alignment horizontal="center" vertical="center"/>
    </xf>
    <xf numFmtId="4" fontId="5" fillId="4" borderId="4" xfId="2" applyNumberFormat="1" applyFont="1" applyFill="1" applyBorder="1" applyAlignment="1">
      <alignment horizontal="left" vertical="center"/>
    </xf>
    <xf numFmtId="4" fontId="5" fillId="4" borderId="5" xfId="2" applyNumberFormat="1" applyFont="1" applyFill="1" applyBorder="1" applyAlignment="1">
      <alignment horizontal="left" vertical="center"/>
    </xf>
    <xf numFmtId="4" fontId="5" fillId="4" borderId="15" xfId="2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</cellXfs>
  <cellStyles count="4">
    <cellStyle name="Normálne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601436</xdr:colOff>
      <xdr:row>0</xdr:row>
      <xdr:rowOff>43541</xdr:rowOff>
    </xdr:from>
    <xdr:to>
      <xdr:col>16</xdr:col>
      <xdr:colOff>1084765</xdr:colOff>
      <xdr:row>4</xdr:row>
      <xdr:rowOff>152399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4436" y="43541"/>
          <a:ext cx="15407644" cy="8055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V34"/>
  <sheetViews>
    <sheetView tabSelected="1" zoomScale="70" zoomScaleNormal="70" zoomScaleSheetLayoutView="85" zoomScalePageLayoutView="130" workbookViewId="0">
      <selection activeCell="D32" sqref="D32"/>
    </sheetView>
  </sheetViews>
  <sheetFormatPr defaultColWidth="9.140625" defaultRowHeight="16.5" x14ac:dyDescent="0.3"/>
  <cols>
    <col min="1" max="1" width="3.5703125" style="26" customWidth="1"/>
    <col min="2" max="2" width="13.28515625" style="26" customWidth="1"/>
    <col min="3" max="3" width="12.85546875" style="26" customWidth="1"/>
    <col min="4" max="4" width="18.42578125" style="26" customWidth="1"/>
    <col min="5" max="5" width="12.42578125" style="26" customWidth="1"/>
    <col min="6" max="6" width="12.28515625" style="26" customWidth="1"/>
    <col min="7" max="8" width="18.7109375" style="26" customWidth="1"/>
    <col min="9" max="9" width="15" style="26" customWidth="1"/>
    <col min="10" max="10" width="15.42578125" style="26" customWidth="1"/>
    <col min="11" max="11" width="18.28515625" style="26" customWidth="1"/>
    <col min="12" max="12" width="21.140625" style="26" customWidth="1"/>
    <col min="13" max="13" width="13.7109375" style="26" customWidth="1"/>
    <col min="14" max="16" width="13.5703125" style="26" customWidth="1"/>
    <col min="17" max="17" width="20" style="26" customWidth="1"/>
    <col min="18" max="19" width="12.42578125" style="26" customWidth="1"/>
    <col min="20" max="16384" width="9.140625" style="26"/>
  </cols>
  <sheetData>
    <row r="6" spans="1:22" ht="18" x14ac:dyDescent="0.3">
      <c r="B6" s="58" t="s">
        <v>23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7"/>
      <c r="U6" s="57"/>
      <c r="V6" s="57"/>
    </row>
    <row r="7" spans="1:22" x14ac:dyDescent="0.3">
      <c r="B7" s="60" t="s">
        <v>24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27"/>
      <c r="U7" s="27"/>
      <c r="V7" s="27"/>
    </row>
    <row r="8" spans="1:22" x14ac:dyDescent="0.3">
      <c r="B8" s="59" t="s">
        <v>22</v>
      </c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spans="1:22" x14ac:dyDescent="0.3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22" x14ac:dyDescent="0.3">
      <c r="B10" s="61" t="s">
        <v>9</v>
      </c>
      <c r="C10" s="61"/>
      <c r="D10" s="62"/>
      <c r="E10" s="62"/>
      <c r="F10" s="62"/>
      <c r="G10" s="62"/>
      <c r="H10" s="62"/>
      <c r="I10" s="1"/>
      <c r="J10" s="1"/>
      <c r="K10" s="1"/>
      <c r="L10" s="1"/>
      <c r="M10" s="28"/>
      <c r="N10" s="28"/>
      <c r="O10" s="28"/>
      <c r="P10" s="28"/>
      <c r="Q10" s="28"/>
      <c r="R10" s="28"/>
      <c r="S10" s="28"/>
    </row>
    <row r="11" spans="1:22" x14ac:dyDescent="0.3">
      <c r="B11" s="61" t="s">
        <v>8</v>
      </c>
      <c r="C11" s="61"/>
      <c r="D11" s="63"/>
      <c r="E11" s="63"/>
      <c r="F11" s="63"/>
      <c r="G11" s="63"/>
      <c r="H11" s="63"/>
      <c r="I11" s="63"/>
      <c r="J11" s="63"/>
      <c r="K11" s="63"/>
      <c r="L11" s="63"/>
      <c r="M11" s="28"/>
      <c r="N11" s="28"/>
      <c r="O11" s="28"/>
      <c r="P11" s="28"/>
      <c r="Q11" s="28"/>
      <c r="R11" s="28"/>
      <c r="S11" s="28"/>
    </row>
    <row r="12" spans="1:22" x14ac:dyDescent="0.3">
      <c r="B12" s="61" t="s">
        <v>52</v>
      </c>
      <c r="C12" s="61"/>
      <c r="D12" s="62"/>
      <c r="E12" s="62"/>
      <c r="F12" s="1"/>
      <c r="G12" s="1"/>
      <c r="H12" s="1"/>
      <c r="I12" s="1"/>
      <c r="J12" s="1"/>
      <c r="K12" s="1"/>
      <c r="L12" s="1"/>
      <c r="M12" s="28"/>
      <c r="N12" s="28"/>
      <c r="O12" s="28"/>
      <c r="P12" s="28"/>
      <c r="Q12" s="28"/>
      <c r="R12" s="28"/>
      <c r="S12" s="28"/>
    </row>
    <row r="13" spans="1:22" ht="17.25" thickBot="1" x14ac:dyDescent="0.35"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</row>
    <row r="14" spans="1:22" ht="127.5" x14ac:dyDescent="0.3">
      <c r="A14" s="29" t="s">
        <v>11</v>
      </c>
      <c r="B14" s="8" t="s">
        <v>25</v>
      </c>
      <c r="C14" s="6" t="s">
        <v>26</v>
      </c>
      <c r="D14" s="6" t="s">
        <v>27</v>
      </c>
      <c r="E14" s="6" t="s">
        <v>28</v>
      </c>
      <c r="F14" s="6" t="s">
        <v>29</v>
      </c>
      <c r="G14" s="6" t="s">
        <v>30</v>
      </c>
      <c r="H14" s="6" t="s">
        <v>31</v>
      </c>
      <c r="I14" s="6" t="s">
        <v>32</v>
      </c>
      <c r="J14" s="6" t="s">
        <v>51</v>
      </c>
      <c r="K14" s="6" t="s">
        <v>33</v>
      </c>
      <c r="L14" s="6" t="s">
        <v>34</v>
      </c>
      <c r="M14" s="6" t="s">
        <v>35</v>
      </c>
      <c r="N14" s="6" t="s">
        <v>36</v>
      </c>
      <c r="O14" s="6" t="s">
        <v>37</v>
      </c>
      <c r="P14" s="6" t="s">
        <v>38</v>
      </c>
      <c r="Q14" s="6" t="s">
        <v>39</v>
      </c>
      <c r="R14" s="6" t="s">
        <v>40</v>
      </c>
      <c r="S14" s="7" t="s">
        <v>41</v>
      </c>
    </row>
    <row r="15" spans="1:22" x14ac:dyDescent="0.3">
      <c r="A15" s="30" t="s">
        <v>0</v>
      </c>
      <c r="B15" s="31" t="s">
        <v>1</v>
      </c>
      <c r="C15" s="32" t="s">
        <v>16</v>
      </c>
      <c r="D15" s="33" t="s">
        <v>42</v>
      </c>
      <c r="E15" s="34" t="s">
        <v>2</v>
      </c>
      <c r="F15" s="34" t="s">
        <v>17</v>
      </c>
      <c r="G15" s="35" t="s">
        <v>43</v>
      </c>
      <c r="H15" s="35" t="s">
        <v>44</v>
      </c>
      <c r="I15" s="34" t="s">
        <v>3</v>
      </c>
      <c r="J15" s="34" t="s">
        <v>18</v>
      </c>
      <c r="K15" s="35" t="s">
        <v>45</v>
      </c>
      <c r="L15" s="34" t="s">
        <v>4</v>
      </c>
      <c r="M15" s="34" t="s">
        <v>5</v>
      </c>
      <c r="N15" s="34" t="s">
        <v>6</v>
      </c>
      <c r="O15" s="34" t="s">
        <v>19</v>
      </c>
      <c r="P15" s="35" t="s">
        <v>46</v>
      </c>
      <c r="Q15" s="35" t="s">
        <v>47</v>
      </c>
      <c r="R15" s="34" t="s">
        <v>7</v>
      </c>
      <c r="S15" s="36" t="s">
        <v>20</v>
      </c>
    </row>
    <row r="16" spans="1:22" ht="13.9" x14ac:dyDescent="0.25">
      <c r="A16" s="37" t="s">
        <v>12</v>
      </c>
      <c r="B16" s="42">
        <v>3394</v>
      </c>
      <c r="C16" s="43">
        <v>398.35</v>
      </c>
      <c r="D16" s="44">
        <f>ROUND(C16/B16,2)</f>
        <v>0.12</v>
      </c>
      <c r="E16" s="45">
        <v>80</v>
      </c>
      <c r="F16" s="46">
        <v>20</v>
      </c>
      <c r="G16" s="44">
        <f>ROUND(F16/E16,2)</f>
        <v>0.25</v>
      </c>
      <c r="H16" s="44">
        <f>ROUND(D16*G16,2)</f>
        <v>0.03</v>
      </c>
      <c r="I16" s="47">
        <v>37470</v>
      </c>
      <c r="J16" s="43">
        <v>13433.5</v>
      </c>
      <c r="K16" s="44">
        <f>ROUND((J16/I16)*H16,2)</f>
        <v>0.01</v>
      </c>
      <c r="L16" s="48" t="s">
        <v>21</v>
      </c>
      <c r="M16" s="48">
        <v>7010338350</v>
      </c>
      <c r="N16" s="43">
        <v>43043.19</v>
      </c>
      <c r="O16" s="43">
        <v>236</v>
      </c>
      <c r="P16" s="44">
        <f>ROUND(N16-O16,2)</f>
        <v>42807.19</v>
      </c>
      <c r="Q16" s="49">
        <f>ROUND(K16*P16,2)</f>
        <v>428.07</v>
      </c>
      <c r="R16" s="50">
        <v>42387</v>
      </c>
      <c r="S16" s="51">
        <v>21145789</v>
      </c>
    </row>
    <row r="17" spans="1:22" x14ac:dyDescent="0.3">
      <c r="A17" s="37" t="s">
        <v>13</v>
      </c>
      <c r="B17" s="9"/>
      <c r="C17" s="2"/>
      <c r="D17" s="10" t="e">
        <f>ROUND(C17/B17,2)</f>
        <v>#DIV/0!</v>
      </c>
      <c r="E17" s="11"/>
      <c r="F17" s="3"/>
      <c r="G17" s="10" t="e">
        <f t="shared" ref="G17:G19" si="0">ROUND(F17/E17,2)</f>
        <v>#DIV/0!</v>
      </c>
      <c r="H17" s="10" t="e">
        <f>ROUND(D17*G17,2)</f>
        <v>#DIV/0!</v>
      </c>
      <c r="I17" s="12"/>
      <c r="J17" s="2"/>
      <c r="K17" s="10" t="e">
        <f>ROUND((J17/I17)*H17,2)</f>
        <v>#DIV/0!</v>
      </c>
      <c r="L17" s="13"/>
      <c r="M17" s="13"/>
      <c r="N17" s="2"/>
      <c r="O17" s="2"/>
      <c r="P17" s="10">
        <f>ROUND(N17-O17,2)</f>
        <v>0</v>
      </c>
      <c r="Q17" s="14" t="e">
        <f>ROUND(K17*P17,2)</f>
        <v>#DIV/0!</v>
      </c>
      <c r="R17" s="15"/>
      <c r="S17" s="16"/>
    </row>
    <row r="18" spans="1:22" x14ac:dyDescent="0.3">
      <c r="A18" s="37" t="s">
        <v>14</v>
      </c>
      <c r="B18" s="9"/>
      <c r="C18" s="2"/>
      <c r="D18" s="10" t="e">
        <f t="shared" ref="D18:D19" si="1">ROUND(C18/B18,2)</f>
        <v>#DIV/0!</v>
      </c>
      <c r="E18" s="11"/>
      <c r="F18" s="3"/>
      <c r="G18" s="10" t="e">
        <f t="shared" si="0"/>
        <v>#DIV/0!</v>
      </c>
      <c r="H18" s="10" t="e">
        <f t="shared" ref="H18:H19" si="2">ROUND(D18*G18,2)</f>
        <v>#DIV/0!</v>
      </c>
      <c r="I18" s="12"/>
      <c r="J18" s="2"/>
      <c r="K18" s="10" t="e">
        <f t="shared" ref="K18:K19" si="3">ROUND((J18/I18)*H18,2)</f>
        <v>#DIV/0!</v>
      </c>
      <c r="L18" s="13"/>
      <c r="M18" s="13"/>
      <c r="N18" s="2"/>
      <c r="O18" s="2"/>
      <c r="P18" s="10">
        <f t="shared" ref="P18:P19" si="4">ROUND(N18-O18,2)</f>
        <v>0</v>
      </c>
      <c r="Q18" s="14" t="e">
        <f t="shared" ref="Q18:Q19" si="5">ROUND(K18*P18,2)</f>
        <v>#DIV/0!</v>
      </c>
      <c r="R18" s="15"/>
      <c r="S18" s="16"/>
    </row>
    <row r="19" spans="1:22" ht="17.25" thickBot="1" x14ac:dyDescent="0.35">
      <c r="A19" s="38" t="s">
        <v>15</v>
      </c>
      <c r="B19" s="17"/>
      <c r="C19" s="5"/>
      <c r="D19" s="18" t="e">
        <f t="shared" si="1"/>
        <v>#DIV/0!</v>
      </c>
      <c r="E19" s="19"/>
      <c r="F19" s="4"/>
      <c r="G19" s="18" t="e">
        <f t="shared" si="0"/>
        <v>#DIV/0!</v>
      </c>
      <c r="H19" s="18" t="e">
        <f t="shared" si="2"/>
        <v>#DIV/0!</v>
      </c>
      <c r="I19" s="20"/>
      <c r="J19" s="5"/>
      <c r="K19" s="18" t="e">
        <f t="shared" si="3"/>
        <v>#DIV/0!</v>
      </c>
      <c r="L19" s="21"/>
      <c r="M19" s="21"/>
      <c r="N19" s="5"/>
      <c r="O19" s="5"/>
      <c r="P19" s="18">
        <f t="shared" si="4"/>
        <v>0</v>
      </c>
      <c r="Q19" s="22" t="e">
        <f t="shared" si="5"/>
        <v>#DIV/0!</v>
      </c>
      <c r="R19" s="23"/>
      <c r="S19" s="24"/>
    </row>
    <row r="20" spans="1:22" ht="15" customHeight="1" thickBot="1" x14ac:dyDescent="0.35">
      <c r="A20" s="52" t="s">
        <v>10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4"/>
      <c r="Q20" s="25" t="e">
        <f>SUM(Q16:Q19)</f>
        <v>#DIV/0!</v>
      </c>
      <c r="R20" s="39"/>
      <c r="S20" s="40"/>
    </row>
    <row r="21" spans="1:22" ht="7.15" customHeight="1" x14ac:dyDescent="0.3"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</row>
    <row r="22" spans="1:22" x14ac:dyDescent="0.3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</row>
    <row r="23" spans="1:22" x14ac:dyDescent="0.3">
      <c r="A23" s="55" t="s">
        <v>50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</row>
    <row r="24" spans="1:22" x14ac:dyDescent="0.3"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spans="1:22" ht="14.45" customHeight="1" x14ac:dyDescent="0.3">
      <c r="A25" s="56" t="s">
        <v>49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41"/>
      <c r="U25" s="41"/>
      <c r="V25" s="41"/>
    </row>
    <row r="26" spans="1:22" x14ac:dyDescent="0.3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22" x14ac:dyDescent="0.3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22" x14ac:dyDescent="0.3"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22" x14ac:dyDescent="0.3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22" x14ac:dyDescent="0.3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2" x14ac:dyDescent="0.3"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</row>
    <row r="32" spans="1:22" x14ac:dyDescent="0.3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2:19" x14ac:dyDescent="0.3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2:19" x14ac:dyDescent="0.3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</sheetData>
  <mergeCells count="14">
    <mergeCell ref="A20:P20"/>
    <mergeCell ref="A22:S22"/>
    <mergeCell ref="A23:S23"/>
    <mergeCell ref="A25:S25"/>
    <mergeCell ref="T6:V6"/>
    <mergeCell ref="B6:S6"/>
    <mergeCell ref="B8:S8"/>
    <mergeCell ref="B7:S7"/>
    <mergeCell ref="B12:C12"/>
    <mergeCell ref="B11:C11"/>
    <mergeCell ref="B10:C10"/>
    <mergeCell ref="D10:H10"/>
    <mergeCell ref="D11:L11"/>
    <mergeCell ref="D12:E12"/>
  </mergeCells>
  <pageMargins left="0.23622047244094491" right="0.23622047244094491" top="0.47244094488188981" bottom="0.51181102362204722" header="0.31496062992125984" footer="0.31496062992125984"/>
  <pageSetup paperSize="9" scale="51" fitToHeight="0" orientation="landscape" horizontalDpi="360" verticalDpi="360" r:id="rId1"/>
  <headerFooter>
    <oddHeader>&amp;L&amp;"Arial,Normálne"&amp;12Príloha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energie-plyn</vt:lpstr>
      <vt:lpstr>'energie-plyn'!Názvy_tlače</vt:lpstr>
      <vt:lpstr>'energie-plyn'!Oblasť_tlače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GG</cp:lastModifiedBy>
  <cp:lastPrinted>2016-10-28T15:20:00Z</cp:lastPrinted>
  <dcterms:created xsi:type="dcterms:W3CDTF">2012-12-16T12:57:31Z</dcterms:created>
  <dcterms:modified xsi:type="dcterms:W3CDTF">2018-12-11T08:19:26Z</dcterms:modified>
</cp:coreProperties>
</file>