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E:\Sharepoint A1\0. vyzva_c_70_SC311A\4 Finalne dokumenty na zverejnenie\"/>
    </mc:Choice>
  </mc:AlternateContent>
  <bookViews>
    <workbookView xWindow="0" yWindow="0" windowWidth="15390" windowHeight="8160" activeTab="4"/>
  </bookViews>
  <sheets>
    <sheet name="PPRVR projektu" sheetId="15" r:id="rId1"/>
    <sheet name="Sumarizačný rozpoč projektu" sheetId="24" r:id="rId2"/>
    <sheet name="Prieskum trhu " sheetId="3" r:id="rId3"/>
    <sheet name="Value for Money" sheetId="6" r:id="rId4"/>
    <sheet name="sp stan vyd" sheetId="21" r:id="rId5"/>
  </sheets>
  <definedNames>
    <definedName name="ghghjgh">#REF!</definedName>
    <definedName name="hjkz">#REF!</definedName>
  </definedNames>
  <calcPr calcId="152511"/>
</workbook>
</file>

<file path=xl/calcChain.xml><?xml version="1.0" encoding="utf-8"?>
<calcChain xmlns="http://schemas.openxmlformats.org/spreadsheetml/2006/main">
  <c r="G34" i="24" l="1"/>
  <c r="G35" i="24"/>
  <c r="G36" i="24"/>
  <c r="G33" i="24"/>
  <c r="G29" i="24"/>
  <c r="G30" i="24"/>
  <c r="G28" i="24"/>
  <c r="G16" i="24"/>
  <c r="G17" i="24"/>
  <c r="G18" i="24"/>
  <c r="G19" i="24"/>
  <c r="G20" i="24"/>
  <c r="G21" i="24"/>
  <c r="G22" i="24"/>
  <c r="G23" i="24"/>
  <c r="G15" i="24"/>
  <c r="G62" i="15"/>
  <c r="G63" i="15"/>
  <c r="G64" i="15"/>
  <c r="G61" i="15"/>
  <c r="G57" i="15"/>
  <c r="G58" i="15"/>
  <c r="G56" i="15"/>
  <c r="G43" i="15"/>
  <c r="G44" i="15"/>
  <c r="G45" i="15"/>
  <c r="G46" i="15"/>
  <c r="G47" i="15"/>
  <c r="G48" i="15"/>
  <c r="G49" i="15"/>
  <c r="G50" i="15"/>
  <c r="G42" i="15"/>
  <c r="G30" i="15"/>
  <c r="G31" i="15"/>
  <c r="G32" i="15"/>
  <c r="G33" i="15"/>
  <c r="G34" i="15"/>
  <c r="G35" i="15"/>
  <c r="G36" i="15"/>
  <c r="G37" i="15"/>
  <c r="G29" i="15"/>
  <c r="G17" i="15"/>
  <c r="G18" i="15"/>
  <c r="G19" i="15"/>
  <c r="G20" i="15"/>
  <c r="G21" i="15"/>
  <c r="G22" i="15"/>
  <c r="G23" i="15"/>
  <c r="G24" i="15"/>
  <c r="G16" i="15"/>
  <c r="G43" i="24" l="1"/>
  <c r="I37" i="24"/>
  <c r="H37" i="24"/>
  <c r="I31" i="24"/>
  <c r="H31" i="24"/>
  <c r="I24" i="24"/>
  <c r="G42" i="24" s="1"/>
  <c r="H24" i="24"/>
  <c r="G24" i="24"/>
  <c r="G44" i="24" l="1"/>
  <c r="H38" i="24"/>
  <c r="F43" i="24" s="1"/>
  <c r="I39" i="24"/>
  <c r="G31" i="24"/>
  <c r="G37" i="24"/>
  <c r="E42" i="24"/>
  <c r="H43" i="24"/>
  <c r="F42" i="24"/>
  <c r="H39" i="24" l="1"/>
  <c r="F44" i="24"/>
  <c r="G38" i="24"/>
  <c r="I51" i="15"/>
  <c r="I38" i="15"/>
  <c r="I25" i="15"/>
  <c r="E43" i="24" l="1"/>
  <c r="E44" i="24" s="1"/>
  <c r="G39" i="24"/>
  <c r="G72" i="15"/>
  <c r="G71" i="15"/>
  <c r="I52" i="15"/>
  <c r="I67" i="15" s="1"/>
  <c r="H51" i="15"/>
  <c r="F72" i="15" s="1"/>
  <c r="H38" i="15"/>
  <c r="G70" i="15" l="1"/>
  <c r="G51" i="15"/>
  <c r="E72" i="15" s="1"/>
  <c r="G38" i="15"/>
  <c r="G27" i="3" l="1"/>
  <c r="F27" i="3"/>
  <c r="H25" i="15" l="1"/>
  <c r="F71" i="15" s="1"/>
  <c r="I65" i="15"/>
  <c r="H65" i="15"/>
  <c r="I59" i="15"/>
  <c r="H59" i="15"/>
  <c r="G73" i="15"/>
  <c r="G74" i="15"/>
  <c r="H52" i="15" l="1"/>
  <c r="H66" i="15"/>
  <c r="F73" i="15" s="1"/>
  <c r="G59" i="15"/>
  <c r="H73" i="15"/>
  <c r="G65" i="15"/>
  <c r="G25" i="15"/>
  <c r="E71" i="15" s="1"/>
  <c r="C24" i="6" s="1"/>
  <c r="C26" i="6" s="1"/>
  <c r="F70" i="15" l="1"/>
  <c r="H67" i="15"/>
  <c r="C28" i="6"/>
  <c r="F26" i="6"/>
  <c r="G52" i="15"/>
  <c r="F74" i="15"/>
  <c r="G66" i="15"/>
  <c r="E73" i="15" s="1"/>
  <c r="G67" i="15" l="1"/>
  <c r="E74" i="15" s="1"/>
  <c r="E70" i="15"/>
</calcChain>
</file>

<file path=xl/comments1.xml><?xml version="1.0" encoding="utf-8"?>
<comments xmlns="http://schemas.openxmlformats.org/spreadsheetml/2006/main">
  <authors>
    <author>MV SR</author>
    <author>A1</author>
  </authors>
  <commentList>
    <comment ref="A13"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4"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7"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4"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sharedStrings.xml><?xml version="1.0" encoding="utf-8"?>
<sst xmlns="http://schemas.openxmlformats.org/spreadsheetml/2006/main" count="253" uniqueCount="156">
  <si>
    <t>Názov žiadateľa:</t>
  </si>
  <si>
    <t>Názov projektu:</t>
  </si>
  <si>
    <t>Názov výdavku</t>
  </si>
  <si>
    <t>Merná jednotka</t>
  </si>
  <si>
    <t>Počet jednotiek</t>
  </si>
  <si>
    <t xml:space="preserve">Skupina výdavkov  </t>
  </si>
  <si>
    <t>Hlavné aktivity projektu</t>
  </si>
  <si>
    <t>Cena</t>
  </si>
  <si>
    <t>Zdroj údajov</t>
  </si>
  <si>
    <t>Poznámka</t>
  </si>
  <si>
    <t>bez DPH</t>
  </si>
  <si>
    <t>s DPH</t>
  </si>
  <si>
    <t>Por. č.</t>
  </si>
  <si>
    <t>1.</t>
  </si>
  <si>
    <t>2.</t>
  </si>
  <si>
    <t>3.</t>
  </si>
  <si>
    <t>Dodávateľ (obchodné meno a sídlo)</t>
  </si>
  <si>
    <t>Informovanie a komunikácia</t>
  </si>
  <si>
    <t>518 Ostatné služby</t>
  </si>
  <si>
    <t xml:space="preserve">Publikovanie článku o projekte </t>
  </si>
  <si>
    <t>Dočasný pútač</t>
  </si>
  <si>
    <t>Stála tabuľa</t>
  </si>
  <si>
    <t>Plagát</t>
  </si>
  <si>
    <t>Jednotková cena bez DPH
[EUR]</t>
  </si>
  <si>
    <t>Cena celkom bez DPH [EUR]</t>
  </si>
  <si>
    <t>521 Mzdové výdavky</t>
  </si>
  <si>
    <t>Cena celkom s DPH [EUR]</t>
  </si>
  <si>
    <r>
      <t xml:space="preserve">Riadenie projektu </t>
    </r>
    <r>
      <rPr>
        <i/>
        <sz val="11"/>
        <rFont val="Times New Roman"/>
        <family val="1"/>
        <charset val="238"/>
      </rPr>
      <t>(riadenie projektu je možné realizovať výlučne len jedným z uvedených spôsobov t.j. výdavky uveďte výlučne len pre jednu vybranú pracovnú pozíciu)</t>
    </r>
  </si>
  <si>
    <t xml:space="preserve">Riadenie projektu SPOLU </t>
  </si>
  <si>
    <t xml:space="preserve">Informovanie a komunikácia SPOLU </t>
  </si>
  <si>
    <t>Sumarizácia</t>
  </si>
  <si>
    <r>
      <rPr>
        <b/>
        <sz val="11"/>
        <color theme="1"/>
        <rFont val="Times New Roman"/>
        <family val="1"/>
        <charset val="238"/>
      </rPr>
      <t>Upozornenia</t>
    </r>
    <r>
      <rPr>
        <sz val="11"/>
        <color theme="1"/>
        <rFont val="Times New Roman"/>
        <family val="1"/>
        <charset val="238"/>
      </rPr>
      <t xml:space="preserve">: 
</t>
    </r>
    <r>
      <rPr>
        <i/>
        <sz val="11"/>
        <color theme="1"/>
        <rFont val="Times New Roman"/>
        <family val="1"/>
        <charset val="238"/>
      </rPr>
      <t xml:space="preserve">
</t>
    </r>
    <r>
      <rPr>
        <sz val="11"/>
        <color theme="1"/>
        <rFont val="Times New Roman"/>
        <family val="1"/>
        <charset val="238"/>
      </rPr>
      <t xml:space="preserve">
</t>
    </r>
  </si>
  <si>
    <t>Miera príspevku k špecifickému cieľu</t>
  </si>
  <si>
    <t>Celkové oprávnené výdavky na hlavné aktivity bez DPH</t>
  </si>
  <si>
    <t>Pečiatka a podpis štatutárneho orgánu žiadateľa</t>
  </si>
  <si>
    <t>V ...........................................dňa..................</t>
  </si>
  <si>
    <t>nízka</t>
  </si>
  <si>
    <t>stredná</t>
  </si>
  <si>
    <t>vysoká</t>
  </si>
  <si>
    <t>Druh zákazky:</t>
  </si>
  <si>
    <t>Spôsob vykonania prieskumu trhu:</t>
  </si>
  <si>
    <t>Termín vykonania prieskumu trhu:</t>
  </si>
  <si>
    <t>Zdôvodnenie postupu zadávania zákazky:</t>
  </si>
  <si>
    <t>Prehľad ponúkaných cien predmetu zákazky:</t>
  </si>
  <si>
    <t>Vyhodnotenie ponúk:</t>
  </si>
  <si>
    <t>Celkové oprávnené výdavky  [EUR]</t>
  </si>
  <si>
    <t>Podiel podporných aktivít z hlavných aktivít [%]</t>
  </si>
  <si>
    <t>Vecný popis výdavku a komentár k spôsobu stanovenia výšky výdavku</t>
  </si>
  <si>
    <t xml:space="preserve">SPOLU </t>
  </si>
  <si>
    <t>S P O L U AKTIVITY</t>
  </si>
  <si>
    <t>P. č.</t>
  </si>
  <si>
    <t>mesiac</t>
  </si>
  <si>
    <t>hodina</t>
  </si>
  <si>
    <t>ks</t>
  </si>
  <si>
    <t>Priemerná výška</t>
  </si>
  <si>
    <t>Výška výdavku stanovená na základe prieskumu trhu</t>
  </si>
  <si>
    <t>V ..................................... dňa .....................................</t>
  </si>
  <si>
    <t xml:space="preserve">Spôsob stanovenia výšky výdavku </t>
  </si>
  <si>
    <t>Zdôvodnenie nevyhnutnosti výdavku</t>
  </si>
  <si>
    <t>1.n</t>
  </si>
  <si>
    <t>Poradové číslo výdavku</t>
  </si>
  <si>
    <t>Skupina výdavkov</t>
  </si>
  <si>
    <t xml:space="preserve">Všeobecné pomenovanie predmetu zákazky (v prípade, že výdavok je totožný so zákazkou), resp. všeobecné pomenovanie výdavku. Realizáciu riadenia projektu nie je možné kombinovať viacerými spôsobmi. To znamená, že žiadateľ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žiadateľ uvedie podľa potreby. Riadky je potrebné vkladať tak, aby celkový súčet zahŕňal aj novovložené riadky. </t>
  </si>
  <si>
    <t>Žiadateľ doplní kód skupiny výdavkov v zmysle aktuálnej verzie Príručky k oprávnenosti výdavkov pre dopytovo orientované projekty a v súlade s údajmi uvedenými v tabuľke č.11 vo formulári ŽoNFP (Prílohy č.1 k výzve - Formulár ŽoNFP)</t>
  </si>
  <si>
    <t>Žiadateľ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</si>
  <si>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Výsledná hodnota Value for Money</t>
  </si>
  <si>
    <t>Projektový manažér - interný (dohoda o práci vykonáv. mimo prac. pomeru)</t>
  </si>
  <si>
    <t>Projektový manažér - externý</t>
  </si>
  <si>
    <t>Projektový manažér - interný (pracovná zmluva)</t>
  </si>
  <si>
    <t>SPOLU Podporné aktivity projektu</t>
  </si>
  <si>
    <t>SPOLU Hlavné aktivity projektu</t>
  </si>
  <si>
    <t>Názov výdavku:</t>
  </si>
  <si>
    <t xml:space="preserve"> </t>
  </si>
  <si>
    <t>Aktivita</t>
  </si>
  <si>
    <t>N/A</t>
  </si>
  <si>
    <t>Inštrukcia k vyplneniu podrobného položkovitého rozpisu výdavkov rozpočtu projektu</t>
  </si>
  <si>
    <t>Žiadateľ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</si>
  <si>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Individuálny spôsob stanovenia výšky výdavku (bližšie špecifikovaný v bunke ,,Vecný popis výdavku").</t>
  </si>
  <si>
    <t>Opis predmetu zákazky + parametre:</t>
  </si>
  <si>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žiadateľ uvedie dôvody.</t>
    </r>
  </si>
  <si>
    <t xml:space="preserve">   </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</si>
  <si>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potrebné bližšie špecifikovať a zdôvodniť vybraný spôsob stanovenia výšky výdavku.</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</si>
  <si>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</si>
  <si>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 xml:space="preserve">Výpočet hodnoty Value for Money </t>
  </si>
  <si>
    <t xml:space="preserve">Výsledný počet bodov v odbornom hodnotení za kritérium 1.2*  </t>
  </si>
  <si>
    <t xml:space="preserve">Počet bodov v odbornom hodnotení za kritérium 1.2 
                </t>
  </si>
  <si>
    <t>Podporné aktivity projektu (podaktivity B1+B2+B3)</t>
  </si>
  <si>
    <t>Žiadateľ rozdelí výdavky na hlavné aktivity projektu v zmysle jednotlivých podaktivít (B1, B2, B3). V prípade, že žiadateľ realizuje rovnaký typ výdavku v rámci viacerých podaktivít, sumu tohto výdavku rozdelí pomerne medzi jednotlivé podaktivity. Výdavky na podporné aktivity nie je potrebné rozdeliť v zmysle jednotlivých podaktivít.</t>
  </si>
  <si>
    <t>Výsledný počet bodov v odbornom hodnotení za kritérium 1.2 sa matematicky zaokrúhli v rámci hodnotiacej škály na 5, 10, 15 bodov.</t>
  </si>
  <si>
    <t>Cena celkom  bez DPH [EUR]</t>
  </si>
  <si>
    <t>SPOLU Hlavné aktivity projektu (podaktivity B1+B2+B3)</t>
  </si>
  <si>
    <t xml:space="preserve">SPOLU Hlavné aktivity projektu (podaktivity B1+B2) </t>
  </si>
  <si>
    <t>SPOLU Hlavné aktivity projektu (podaktivita B3)</t>
  </si>
  <si>
    <r>
      <t>V prípade, ak žiadateľ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</si>
  <si>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 xml:space="preserve">Hlavné aktivity projektu </t>
  </si>
  <si>
    <t xml:space="preserve">Podporné aktivity projektu </t>
  </si>
  <si>
    <t xml:space="preserve">SPOLU Hlavné aktivity projektu </t>
  </si>
  <si>
    <t>Žiadateľ uvedie výdavky na hlavné a na podporné aktivity projektu.</t>
  </si>
  <si>
    <t>Hlavná aktivita projektu pre podaktivitu (B1)</t>
  </si>
  <si>
    <t>Hlavná aktivita projektu pre podaktivitu (B2)</t>
  </si>
  <si>
    <t>Hlavná aktivita projektu pre podaktivitu (B3)</t>
  </si>
  <si>
    <r>
      <t>VfM</t>
    </r>
    <r>
      <rPr>
        <vertAlign val="subscript"/>
        <sz val="11"/>
        <color theme="1"/>
        <rFont val="Times New Roman"/>
        <family val="1"/>
        <charset val="238"/>
      </rPr>
      <t xml:space="preserve"> </t>
    </r>
    <r>
      <rPr>
        <sz val="11"/>
        <color theme="1"/>
        <rFont val="Times New Roman"/>
        <family val="1"/>
        <charset val="238"/>
      </rPr>
      <t>= COV/MU</t>
    </r>
    <r>
      <rPr>
        <vertAlign val="subscript"/>
        <sz val="11"/>
        <color theme="1"/>
        <rFont val="Times New Roman"/>
        <family val="1"/>
        <charset val="238"/>
      </rPr>
      <t/>
    </r>
  </si>
  <si>
    <t>Záznam z vyhodnotenia písomného prieskumu trhu:</t>
  </si>
  <si>
    <t xml:space="preserve">Predmet projektu v rámci aktivity </t>
  </si>
  <si>
    <t xml:space="preserve">Merateľný ukazovateľ </t>
  </si>
  <si>
    <t>Celkové oprávené výdavky (EUR)</t>
  </si>
  <si>
    <t>Cena celkom bez DPH (EUR)                                                        Cena celkom s DPH (EUR)</t>
  </si>
  <si>
    <t>013 - Softvér</t>
  </si>
  <si>
    <t>014 - Oceniteľné práva</t>
  </si>
  <si>
    <t>022 - Samostatné hnuteľné veci a súbory hnuteľných vecí</t>
  </si>
  <si>
    <t>023 - Dopravné prostriedky</t>
  </si>
  <si>
    <t>112 - Zásoby</t>
  </si>
  <si>
    <t>518 - Ostatné služby</t>
  </si>
  <si>
    <t>521 - Mzdové výdavky</t>
  </si>
  <si>
    <t>Použitím stanoveného finančného limitu</t>
  </si>
  <si>
    <t>Dohoda o práci vykonávanej mimo pracovného pomeru, resp. odmena za rovnakú/porovnateľnú prácu, pri rešpektovaní stanoveného finančného limitu.</t>
  </si>
  <si>
    <t>Pracovná zmluva, resp. mzda za rovnakú/porovnateľnú prácu, pri rešpektovaní stanoveného finančného limitu</t>
  </si>
  <si>
    <t>Znalecký/odborný posudok.</t>
  </si>
  <si>
    <t>Rozpočet stavby overeného podpisom a pečiatkou oprávnenej osoby.</t>
  </si>
  <si>
    <t>Prieskum trhu v zmysle predložených troch cenových ponúk a Záznamu z prieskumu trhu.</t>
  </si>
  <si>
    <t>Jednotková cena bez DPH</t>
  </si>
  <si>
    <t>Spôsob stanovenia výšky výdavku</t>
  </si>
  <si>
    <t>Celková výška žiadaného výdavku bez/s DPH sa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t>
  </si>
  <si>
    <t>Žiadateľ uvedie počet jednotiek.</t>
  </si>
  <si>
    <t xml:space="preserve">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</si>
  <si>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Žiadateľ uvedie jednotkovú cenu oprávneného výdavku bez DPH.</t>
  </si>
  <si>
    <t xml:space="preserve">Žiadateľ v rámci tohto stĺpca uvedie súčet oprávnených výdavkov (buď s DPH alebo bez DPH) v závislosti od typu výdavku, či sa tam uplatňuje DPH alebo nie.  </t>
  </si>
  <si>
    <t>Žiadateľ v rámci tohto stĺpca uvedie súčet oprávnených výdavkov (buď s DPH alebo bez DPH) v závislosti od typu výdavku, či sa tam uplatňuje DPH alebo nie.</t>
  </si>
  <si>
    <t>Celková výška žiadaného výdavku bez/s DPH sa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t>
  </si>
  <si>
    <t>Príloha č.2 ŽoNFP – Podporná dokumentácia k oprávnenosti výdavkov</t>
  </si>
  <si>
    <t>Projektový manažér – interný (pracovná zmluva)</t>
  </si>
  <si>
    <t>Projektový manažér – interný (dohoda o práci vykonáv. mimo prac. pomeru)</t>
  </si>
  <si>
    <t>Projektový manažér – externý</t>
  </si>
  <si>
    <t>Príspevok projektu k špecifickému cieľu OP KŽP – princíp "Value for Money"</t>
  </si>
  <si>
    <r>
      <t xml:space="preserve">SO pre OP KŽP posudzuje v procese odborného hodnotenia ŽoNFP (hodnotiace kritérium 1.2) príspevok projektu k špecifickému cieľu 3.1.1 OP KŽP vyjadrený na základe princípu </t>
    </r>
    <r>
      <rPr>
        <i/>
        <sz val="11"/>
        <color theme="1"/>
        <rFont val="Times New Roman"/>
        <family val="1"/>
        <charset val="238"/>
      </rPr>
      <t>"Value for Money"</t>
    </r>
    <r>
      <rPr>
        <sz val="11"/>
        <color theme="1"/>
        <rFont val="Times New Roman"/>
        <family val="1"/>
        <charset val="238"/>
      </rPr>
      <t>. Uvedené znamená, že SO posudzuje kvantifikovanú mieru príspevku projektu k špecifickému cieľu 3.1.1 OP KŽP vyjadrenú na základe princípu Value for Money ako pomer celkových oprávnených výdavkov na hlavné aktivity projektu v sume vyjadrenenej bez DPH a deklarovanej cieľovej hodnoty príslušného merateľného ukazovateľa projektu vzťahujúceho sa na špecifický cieľ 3.1.1 OP KŽP.</t>
    </r>
  </si>
  <si>
    <r>
      <t xml:space="preserve">Riadenie projektu </t>
    </r>
    <r>
      <rPr>
        <i/>
        <sz val="11"/>
        <rFont val="Times New Roman"/>
        <family val="1"/>
        <charset val="238"/>
      </rPr>
      <t>(riadenie projektu je možné realizovať výlučne len jedným z uvedených spôsobov t. j. výdavky uveďte výlučne len pre jednu vybranú pracovnú pozíciu)</t>
    </r>
  </si>
  <si>
    <t>Sumarizačný rozpočet projektu:</t>
  </si>
  <si>
    <t xml:space="preserve">Inštrukcia k vyplneniu Sumarizačného rozpočtu projektu </t>
  </si>
  <si>
    <t>* Všetky číselné údaje v Sumarizačnom rozpočte projektu musia byť uvedené s presnosťou na dve desatinné miesta.</t>
  </si>
  <si>
    <t>Podrobný položkovitý rozpis výdavkov rozpočtu projektu (PPRVR projektu):</t>
  </si>
  <si>
    <t>* Všetky číselné údaje v PPRVR projektu musia byť uvedené s presnosťou na dve desatinné miesta.</t>
  </si>
  <si>
    <t xml:space="preserve">* Dbajte prosím na súlad údajov uvedených v Sumarizačnom rozpočte projektu s údajmi uvedenými vo Formulári ŽoNFP, ako aj v ďalších prílohách ŽoNFP. </t>
  </si>
  <si>
    <t>** Dbajte prosím na súlad údajov uvedených v PPRVR projektu s údajmi uvedenými vo Formulári ŽoNFP, ako aj v ďalších prílohách ŽoNFP. 
V prípade, ak bola výška výdavku stanovená na základe znaleckého/odborného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je v závislosti od identifikovaných nedostatkov oprávnený znížiť výšku zodpovedajúcich výdavkov, uznať výdavok v plnej výške ako neoprávnený alebo vyvodiť iné právne následky v konaní o ŽoNFP, resp. v súlade s podmienkami upravenými v Zmluve o poskytnutí NFP. Uvedené nemá vplyv na postup SO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</si>
  <si>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</si>
  <si>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Žiadateľ doplní kód skupiny výdavkov v zmysle aktuálnej verzie Príručky k oprávnenosti výdavkov pre dopytovo orientované projekty a v súlade s údajmi uvedenými v tabuľke č.11 vo formulári ŽoNFP (Prílohy č.1 k výzve – Formulár ŽoNFP)</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</si>
  <si>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dopytovo-orientované výdavky – Finančné a percentuálne limity.</t>
  </si>
  <si>
    <t>Modely vývoja mimoriadnych udalostí ovplyvnených zmenou klímy</t>
  </si>
  <si>
    <t>Počet vytvorených modelov vývoja mimoriadnych udalostí ovplyvnených zmenou klímy</t>
  </si>
  <si>
    <t>Cieľová hodnota merateľného ukazovateľa projektu (P0522)</t>
  </si>
  <si>
    <r>
      <t>MU – cieľová hodnota povinného merateľného ukazovateľa projekt</t>
    </r>
    <r>
      <rPr>
        <sz val="11"/>
        <rFont val="Times New Roman"/>
        <family val="1"/>
        <charset val="238"/>
      </rPr>
      <t>u (P0522)</t>
    </r>
  </si>
  <si>
    <t>Limitné hodnoty 
(EUR/počet bez DPH)</t>
  </si>
  <si>
    <t>nad 8 mil. €/model</t>
  </si>
  <si>
    <t>nad 7,5 mil. €/model do         8 mil. €/model</t>
  </si>
  <si>
    <t>pod 7,5 mil. €/model</t>
  </si>
  <si>
    <r>
      <t xml:space="preserve">Vypočítajte hodnotu príspevku projektu k príslušnému špecifickému cieľu OP KŽP ako pomer celkových oprávnených výdavkov na hlavné aktivity projektu v sume vyjadrenej bez DPH a deklarovanej cieľovej hodnoty ukazovateľa projektu – </t>
    </r>
    <r>
      <rPr>
        <i/>
        <sz val="11"/>
        <color theme="1"/>
        <rFont val="Times New Roman"/>
        <family val="1"/>
        <charset val="238"/>
      </rPr>
      <t>Počet vytvorených modelov vývoja mimoriadnych udalostí ovplyvnených zmenou klímy</t>
    </r>
    <r>
      <rPr>
        <sz val="11"/>
        <color theme="1"/>
        <rFont val="Times New Roman"/>
        <family val="1"/>
        <charset val="238"/>
      </rPr>
      <t xml:space="preserve"> ako priamy dôsledok zrealizovaných projektov. 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</si>
  <si>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Žiadateľ vykoná prieskum trhu získaním/identifikovaním minimálne 3 ponúk od rôznych potenciálnych dodávateľov na predmet zákazky na dodanie tovaru, uskutočnenie stavebných prác alebo poskytnutie služby s cieľom zistenia aktuálnych cenových úrovní. 
Potenciálni dodávatelia oslovení v rámci prieskumu trhu musia byť spôsobilí dodať tovar, uskutočniť stavebné práce alebo poskytnúť služby, ktoré sú predmetom prieskumu trhu. Ponuky od potenciálnych dodávateľov nesmú byť staršie ako 6 mesiacov ku dňu realizácie prieskumu trhu a zároveň nie staršie ako 6 mesiacov ku dňu preloženia ŽoNFP. Ak ceny tovarov, stavebných prác alebo služieb nezaznamenali na trhu zmenu, je možné pre účely prieskumu trhu použiť aj ponuky staršie ako 6 mesiacov pod podmienkou, že zdôvodnenie tejto skutočnosti bude súčasťou dokumentácie k prieskumu trhu. 
Žiadateľ stanoví výšku výdavku na základe minimálne 3 cenových ponúk získaných/identifikovaných od rôznych potenciálnych dodávateľov. 
V prípade, že príslušný výdavok spadá pod tovar/službu/prácu, ktorá je v zmysle § 2 ods. 5 písm. o) a ods. 6, ods. 7 zákona o VO bežne dostupná na trhu, prieskum trhu môže žiadateľ  vykonať aj na základe zákaziek, ktoré boli výsledkom postupu s využitím elektronického trhoviska (www.eks.sk). V tomto prípade žiadateľ identifikuje minimálne 3 rovnaké alebo porovnateľné zákazky (s ohľadom na predmet zákazky), ktorých priemerná hodnota bude preukazovať hospodárnosť príslušného výdavku. 
Žiadateľ je oprávnený vykonať prieskum trhu aj identifikovaním minimálne 3 zmlúv zverejnených v Centrálnom registri zmlúv, na webovom sídle povinnej osoby alebo v Obchodnom vestníku, ktoré majú rovnaký, resp. porovnateľný predmet zmluvy. 
V prípadoch podľa vyššie uvedených dvoch odsekov, t. j. ak žiadateľ preukazuje hospodárnosť výdavku na základe zákaziek (zmlúv), ktoré boli výsledkom postupu s využitím elektronického trhoviska alebo na základe zmlúv zverejnených v Centrálnom registri zmlúv, príslušné zmluvy musia byť stále platné ku dňu realizácie prieskumu trhu, resp. nie staršie ako 6 mesiacov ku dňu realizácie prieskumu trhu a zároveň nie staršie ako 6 mesiacov ku dňu preloženia ŽoNFP. 
Výstupné informácie o vykonanom prieskume trhu žiadateľ zaznamená v zázname z vyhodnotenia prieskumu trhu (príloha č. 2 Podporná dokumentácia k OV), v ktorom vyhodnotí výsledky prieskumu trhu, t. j. hodnotu získanú aritmetickým priemerom porovnateľných ponúk.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</si>
</sst>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0"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6"/>
      <color theme="1"/>
      <name val="Times New Roman"/>
      <family val="1"/>
      <charset val="238"/>
    </font>
    <font>
      <sz val="11"/>
      <name val="Times New Roman"/>
      <family val="1"/>
      <charset val="238"/>
    </font>
    <font>
      <b/>
      <sz val="14"/>
      <color theme="0"/>
      <name val="Times New Roman"/>
      <family val="1"/>
      <charset val="238"/>
    </font>
    <font>
      <b/>
      <sz val="12"/>
      <name val="Times New Roman"/>
      <family val="1"/>
      <charset val="238"/>
    </font>
    <font>
      <b/>
      <sz val="10"/>
      <name val="Times New Roman"/>
      <family val="1"/>
      <charset val="238"/>
    </font>
    <font>
      <i/>
      <sz val="11"/>
      <color theme="1"/>
      <name val="Times New Roman"/>
      <family val="1"/>
      <charset val="238"/>
    </font>
    <font>
      <b/>
      <sz val="11"/>
      <name val="Times New Roman"/>
      <family val="1"/>
      <charset val="238"/>
    </font>
    <font>
      <i/>
      <sz val="11"/>
      <name val="Times New Roman"/>
      <family val="1"/>
      <charset val="238"/>
    </font>
    <font>
      <sz val="11"/>
      <color rgb="FFFF0000"/>
      <name val="Times New Roman"/>
      <family val="1"/>
      <charset val="238"/>
    </font>
    <font>
      <b/>
      <sz val="14"/>
      <name val="Times New Roman"/>
      <family val="1"/>
      <charset val="238"/>
    </font>
    <font>
      <sz val="14"/>
      <color theme="1"/>
      <name val="Times New Roman"/>
      <family val="1"/>
      <charset val="238"/>
    </font>
    <font>
      <b/>
      <sz val="11"/>
      <color theme="1"/>
      <name val="Calibri"/>
      <family val="2"/>
      <charset val="238"/>
      <scheme val="minor"/>
    </font>
    <font>
      <sz val="16"/>
      <name val="Times New Roman"/>
      <family val="1"/>
      <charset val="238"/>
    </font>
    <font>
      <sz val="16"/>
      <color theme="1"/>
      <name val="Calibri"/>
      <family val="2"/>
      <charset val="238"/>
      <scheme val="minor"/>
    </font>
    <font>
      <b/>
      <sz val="14"/>
      <color theme="1"/>
      <name val="Times New Roman"/>
      <family val="1"/>
      <charset val="238"/>
    </font>
    <font>
      <i/>
      <sz val="11"/>
      <name val="Calibri"/>
      <family val="2"/>
      <charset val="238"/>
      <scheme val="minor"/>
    </font>
    <font>
      <sz val="9"/>
      <color indexed="81"/>
      <name val="Segoe UI"/>
      <family val="2"/>
      <charset val="238"/>
    </font>
    <font>
      <sz val="11"/>
      <name val="Calibri"/>
      <family val="2"/>
      <charset val="238"/>
      <scheme val="minor"/>
    </font>
    <font>
      <i/>
      <sz val="11"/>
      <color theme="1"/>
      <name val="Calibri"/>
      <family val="2"/>
      <charset val="238"/>
      <scheme val="minor"/>
    </font>
    <font>
      <i/>
      <sz val="12"/>
      <name val="Times New Roman"/>
      <family val="1"/>
      <charset val="238"/>
    </font>
    <font>
      <i/>
      <sz val="12"/>
      <name val="Calibri"/>
      <family val="2"/>
      <charset val="238"/>
      <scheme val="minor"/>
    </font>
    <font>
      <b/>
      <sz val="11"/>
      <name val="Calibri"/>
      <family val="2"/>
      <charset val="238"/>
      <scheme val="minor"/>
    </font>
    <font>
      <sz val="12"/>
      <name val="Times New Roman"/>
      <family val="1"/>
      <charset val="238"/>
    </font>
    <font>
      <i/>
      <sz val="10"/>
      <name val="Times New Roman"/>
      <family val="1"/>
      <charset val="238"/>
    </font>
    <font>
      <sz val="9"/>
      <color indexed="8"/>
      <name val="Segoe UI"/>
      <family val="2"/>
      <charset val="238"/>
    </font>
    <font>
      <vertAlign val="subscript"/>
      <sz val="11"/>
      <color theme="1"/>
      <name val="Times New Roman"/>
      <family val="1"/>
      <charset val="238"/>
    </font>
    <font>
      <sz val="11"/>
      <color theme="0"/>
      <name val="Calibri"/>
      <family val="2"/>
      <charset val="238"/>
      <scheme val="minor"/>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BBB59"/>
        <bgColor indexed="64"/>
      </patternFill>
    </fill>
    <fill>
      <patternFill patternType="solid">
        <fgColor rgb="FF7EC234"/>
        <bgColor indexed="64"/>
      </patternFill>
    </fill>
    <fill>
      <patternFill patternType="solid">
        <fgColor rgb="FFD6E3BC"/>
        <bgColor indexed="64"/>
      </patternFill>
    </fill>
    <fill>
      <patternFill patternType="solid">
        <fgColor rgb="FFFFFF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thin">
        <color indexed="64"/>
      </bottom>
      <diagonal/>
    </border>
    <border>
      <left/>
      <right style="thin">
        <color indexed="64"/>
      </right>
      <top/>
      <bottom/>
      <diagonal/>
    </border>
  </borders>
  <cellStyleXfs count="1">
    <xf numFmtId="0" fontId="0" fillId="0" borderId="0"/>
  </cellStyleXfs>
  <cellXfs count="350">
    <xf numFmtId="0" fontId="0" fillId="0" borderId="0" xfId="0"/>
    <xf numFmtId="0" fontId="1" fillId="0" borderId="0" xfId="0" applyFont="1"/>
    <xf numFmtId="0" fontId="1" fillId="0" borderId="0" xfId="0" applyFont="1" applyAlignment="1">
      <alignment horizontal="center" vertical="center"/>
    </xf>
    <xf numFmtId="0" fontId="6" fillId="0" borderId="0" xfId="0" applyFont="1" applyFill="1" applyBorder="1" applyAlignment="1">
      <alignment horizontal="left" wrapText="1"/>
    </xf>
    <xf numFmtId="4" fontId="9" fillId="0" borderId="0" xfId="0" applyNumberFormat="1" applyFont="1" applyFill="1" applyBorder="1" applyAlignment="1">
      <alignment horizontal="center" vertical="center" wrapText="1"/>
    </xf>
    <xf numFmtId="0" fontId="1" fillId="0" borderId="0" xfId="0" applyFont="1" applyBorder="1"/>
    <xf numFmtId="0" fontId="4" fillId="0" borderId="1" xfId="0" applyFont="1" applyBorder="1" applyAlignment="1">
      <alignment horizontal="left" vertical="center" wrapText="1"/>
    </xf>
    <xf numFmtId="4" fontId="4" fillId="0" borderId="1" xfId="0" applyNumberFormat="1" applyFont="1" applyBorder="1" applyAlignment="1">
      <alignment horizontal="right" vertical="center" wrapText="1"/>
    </xf>
    <xf numFmtId="4" fontId="6" fillId="4" borderId="10" xfId="0" applyNumberFormat="1" applyFont="1" applyFill="1" applyBorder="1" applyAlignment="1">
      <alignment horizontal="right" vertical="center" wrapText="1"/>
    </xf>
    <xf numFmtId="0" fontId="8" fillId="0" borderId="0" xfId="0" applyFont="1" applyAlignment="1">
      <alignment vertical="center"/>
    </xf>
    <xf numFmtId="0" fontId="4" fillId="3" borderId="3" xfId="0" applyFont="1" applyFill="1" applyBorder="1" applyAlignment="1">
      <alignment vertical="top" wrapText="1"/>
    </xf>
    <xf numFmtId="4" fontId="12" fillId="5" borderId="16" xfId="0" applyNumberFormat="1" applyFont="1" applyFill="1" applyBorder="1" applyAlignment="1">
      <alignment wrapText="1"/>
    </xf>
    <xf numFmtId="4" fontId="12" fillId="5" borderId="6" xfId="0" applyNumberFormat="1" applyFont="1" applyFill="1" applyBorder="1" applyAlignment="1">
      <alignment horizontal="right" vertical="center" wrapText="1"/>
    </xf>
    <xf numFmtId="0" fontId="2" fillId="0" borderId="0" xfId="0" applyFont="1" applyFill="1" applyBorder="1" applyAlignment="1">
      <alignment horizontal="left"/>
    </xf>
    <xf numFmtId="0" fontId="1" fillId="0" borderId="0" xfId="0" applyFont="1" applyFill="1" applyBorder="1" applyAlignment="1">
      <alignment horizont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Border="1"/>
    <xf numFmtId="0" fontId="1" fillId="0" borderId="0" xfId="0" applyFont="1" applyFill="1" applyBorder="1" applyAlignment="1">
      <alignment horizontal="center" vertical="center"/>
    </xf>
    <xf numFmtId="0" fontId="1" fillId="0" borderId="0" xfId="0" applyFont="1" applyAlignment="1">
      <alignment horizontal="left" vertical="top"/>
    </xf>
    <xf numFmtId="0" fontId="2" fillId="5" borderId="1" xfId="0" applyFont="1" applyFill="1" applyBorder="1" applyAlignment="1">
      <alignment horizontal="left"/>
    </xf>
    <xf numFmtId="0" fontId="1" fillId="0" borderId="0" xfId="0" applyFont="1" applyFill="1"/>
    <xf numFmtId="0" fontId="11" fillId="0" borderId="0" xfId="0" applyFont="1" applyBorder="1" applyAlignment="1">
      <alignment horizontal="center" vertical="top"/>
    </xf>
    <xf numFmtId="2" fontId="0" fillId="0" borderId="0" xfId="0" applyNumberFormat="1" applyBorder="1" applyAlignment="1">
      <alignment horizontal="left" vertical="center"/>
    </xf>
    <xf numFmtId="0" fontId="4" fillId="0" borderId="0" xfId="0" applyFont="1" applyBorder="1" applyAlignment="1">
      <alignment horizontal="center" vertical="top"/>
    </xf>
    <xf numFmtId="0" fontId="0" fillId="0" borderId="0" xfId="0" applyBorder="1" applyAlignment="1">
      <alignment horizontal="left" vertical="center" wrapText="1"/>
    </xf>
    <xf numFmtId="0" fontId="9" fillId="5" borderId="15" xfId="0" applyFont="1" applyFill="1" applyBorder="1" applyAlignment="1">
      <alignment horizontal="left" vertical="top" wrapText="1"/>
    </xf>
    <xf numFmtId="4" fontId="4" fillId="0" borderId="0" xfId="0" applyNumberFormat="1" applyFont="1" applyFill="1" applyBorder="1" applyAlignment="1">
      <alignment horizontal="center" vertical="center" wrapText="1"/>
    </xf>
    <xf numFmtId="4" fontId="12" fillId="5" borderId="30" xfId="0" applyNumberFormat="1" applyFont="1" applyFill="1" applyBorder="1" applyAlignment="1">
      <alignment horizontal="right" vertical="center" wrapText="1"/>
    </xf>
    <xf numFmtId="0" fontId="1" fillId="0" borderId="31" xfId="0" applyFont="1" applyFill="1" applyBorder="1" applyAlignment="1">
      <alignment vertical="center" wrapText="1"/>
    </xf>
    <xf numFmtId="4" fontId="4" fillId="0" borderId="29" xfId="0" applyNumberFormat="1" applyFont="1" applyBorder="1" applyAlignment="1">
      <alignment horizontal="center" vertical="center" wrapText="1"/>
    </xf>
    <xf numFmtId="4" fontId="4" fillId="0" borderId="30" xfId="0" applyNumberFormat="1" applyFont="1" applyBorder="1" applyAlignment="1">
      <alignment horizontal="center" vertical="center" wrapText="1"/>
    </xf>
    <xf numFmtId="0" fontId="3" fillId="0" borderId="0" xfId="0" applyFont="1" applyAlignment="1">
      <alignment horizontal="left"/>
    </xf>
    <xf numFmtId="0" fontId="1" fillId="0" borderId="24" xfId="0" applyFont="1"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4" fillId="0" borderId="36" xfId="0" applyNumberFormat="1" applyFont="1" applyBorder="1" applyAlignment="1">
      <alignment horizontal="center" vertical="center" wrapText="1"/>
    </xf>
    <xf numFmtId="4" fontId="4" fillId="0" borderId="16" xfId="0" applyNumberFormat="1" applyFont="1" applyBorder="1" applyAlignment="1">
      <alignment horizontal="right" vertical="center" wrapText="1"/>
    </xf>
    <xf numFmtId="4" fontId="4" fillId="4" borderId="36" xfId="0" applyNumberFormat="1" applyFont="1" applyFill="1" applyBorder="1" applyAlignment="1">
      <alignment horizontal="center" vertical="center" wrapText="1"/>
    </xf>
    <xf numFmtId="0" fontId="4" fillId="0" borderId="12" xfId="0" applyFont="1" applyBorder="1" applyAlignment="1">
      <alignment horizontal="justify" wrapText="1"/>
    </xf>
    <xf numFmtId="4" fontId="6" fillId="6" borderId="15" xfId="0" applyNumberFormat="1" applyFont="1" applyFill="1" applyBorder="1" applyAlignment="1">
      <alignment horizontal="right" vertical="center" wrapText="1"/>
    </xf>
    <xf numFmtId="0" fontId="11" fillId="0" borderId="0" xfId="0" applyFont="1"/>
    <xf numFmtId="16" fontId="4" fillId="0" borderId="27" xfId="0" applyNumberFormat="1" applyFont="1" applyBorder="1" applyAlignment="1">
      <alignment horizontal="left"/>
    </xf>
    <xf numFmtId="16" fontId="4" fillId="0" borderId="37" xfId="0" applyNumberFormat="1" applyFont="1" applyBorder="1" applyAlignment="1">
      <alignment horizontal="left"/>
    </xf>
    <xf numFmtId="16" fontId="4" fillId="0" borderId="42" xfId="0" applyNumberFormat="1" applyFont="1" applyBorder="1" applyAlignment="1">
      <alignment horizontal="left"/>
    </xf>
    <xf numFmtId="16" fontId="4" fillId="0" borderId="18" xfId="0" applyNumberFormat="1" applyFont="1" applyBorder="1" applyAlignment="1">
      <alignment horizontal="left" vertical="center"/>
    </xf>
    <xf numFmtId="0" fontId="11" fillId="0" borderId="46" xfId="0" applyFont="1" applyBorder="1" applyAlignment="1">
      <alignment horizontal="left"/>
    </xf>
    <xf numFmtId="0" fontId="0" fillId="0" borderId="23" xfId="0" applyBorder="1" applyAlignment="1">
      <alignment horizontal="left"/>
    </xf>
    <xf numFmtId="2" fontId="11" fillId="0" borderId="23" xfId="0" applyNumberFormat="1" applyFont="1" applyBorder="1"/>
    <xf numFmtId="0" fontId="3" fillId="0" borderId="0" xfId="0" applyFont="1" applyAlignment="1">
      <alignment horizontal="left"/>
    </xf>
    <xf numFmtId="0" fontId="4" fillId="8" borderId="20" xfId="0" applyFont="1" applyFill="1" applyBorder="1" applyAlignment="1">
      <alignment horizontal="center" vertical="top"/>
    </xf>
    <xf numFmtId="0" fontId="4" fillId="8" borderId="17" xfId="0" applyFont="1" applyFill="1" applyBorder="1" applyAlignment="1">
      <alignment horizontal="center" vertical="top"/>
    </xf>
    <xf numFmtId="0" fontId="4" fillId="8" borderId="18" xfId="0" applyFont="1" applyFill="1" applyBorder="1" applyAlignment="1">
      <alignment horizontal="center" vertical="top"/>
    </xf>
    <xf numFmtId="0" fontId="4" fillId="8" borderId="21" xfId="0" applyFont="1" applyFill="1" applyBorder="1" applyAlignment="1">
      <alignment horizontal="center" vertical="top"/>
    </xf>
    <xf numFmtId="0" fontId="4" fillId="8" borderId="19" xfId="0" applyFont="1" applyFill="1" applyBorder="1" applyAlignment="1">
      <alignment horizontal="center" vertical="top"/>
    </xf>
    <xf numFmtId="0" fontId="4" fillId="8" borderId="22" xfId="0" applyFont="1" applyFill="1" applyBorder="1" applyAlignment="1">
      <alignment horizontal="center" vertical="top"/>
    </xf>
    <xf numFmtId="4" fontId="4" fillId="0" borderId="47"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4" fillId="0" borderId="48" xfId="0" applyNumberFormat="1" applyFont="1" applyBorder="1" applyAlignment="1">
      <alignment horizontal="right" vertical="center" wrapText="1"/>
    </xf>
    <xf numFmtId="4" fontId="6" fillId="4" borderId="35" xfId="0" applyNumberFormat="1" applyFont="1" applyFill="1" applyBorder="1" applyAlignment="1">
      <alignment horizontal="right" vertical="center" wrapText="1"/>
    </xf>
    <xf numFmtId="2" fontId="6" fillId="0" borderId="0" xfId="0" applyNumberFormat="1" applyFont="1" applyFill="1" applyBorder="1" applyAlignment="1">
      <alignment horizontal="right" vertical="center" wrapText="1"/>
    </xf>
    <xf numFmtId="4" fontId="6" fillId="0" borderId="0" xfId="0" applyNumberFormat="1" applyFont="1" applyFill="1" applyBorder="1" applyAlignment="1">
      <alignment horizontal="right" vertical="center" wrapText="1"/>
    </xf>
    <xf numFmtId="4" fontId="12" fillId="0" borderId="0" xfId="0" applyNumberFormat="1" applyFont="1" applyFill="1" applyBorder="1" applyAlignment="1">
      <alignment horizontal="right" vertical="center" wrapText="1"/>
    </xf>
    <xf numFmtId="4" fontId="12" fillId="5" borderId="15" xfId="0" applyNumberFormat="1" applyFont="1" applyFill="1" applyBorder="1" applyAlignment="1">
      <alignment horizontal="right" vertical="center" wrapText="1"/>
    </xf>
    <xf numFmtId="0" fontId="4" fillId="0" borderId="16" xfId="0" applyFont="1" applyBorder="1" applyAlignment="1">
      <alignment horizontal="left" vertical="center" wrapText="1"/>
    </xf>
    <xf numFmtId="0" fontId="4" fillId="0" borderId="31" xfId="0" applyFont="1" applyFill="1" applyBorder="1" applyAlignment="1">
      <alignment vertical="center" wrapText="1"/>
    </xf>
    <xf numFmtId="0" fontId="4" fillId="0" borderId="40" xfId="0" applyFont="1" applyFill="1" applyBorder="1" applyAlignment="1">
      <alignment vertical="center" wrapText="1"/>
    </xf>
    <xf numFmtId="0" fontId="4" fillId="0" borderId="0" xfId="0" applyFont="1"/>
    <xf numFmtId="0" fontId="4" fillId="0" borderId="0" xfId="0" applyFont="1" applyAlignment="1">
      <alignment horizontal="center" vertical="center"/>
    </xf>
    <xf numFmtId="0" fontId="4" fillId="0" borderId="0" xfId="0" applyFont="1" applyAlignment="1">
      <alignment horizontal="left" wrapText="1"/>
    </xf>
    <xf numFmtId="2" fontId="4" fillId="0" borderId="1" xfId="0" applyNumberFormat="1" applyFont="1" applyBorder="1"/>
    <xf numFmtId="0" fontId="4" fillId="0" borderId="0" xfId="0" applyFont="1" applyBorder="1"/>
    <xf numFmtId="0" fontId="4" fillId="0" borderId="0" xfId="0" applyFont="1" applyFill="1" applyAlignment="1">
      <alignment horizontal="left" wrapText="1"/>
    </xf>
    <xf numFmtId="0" fontId="4" fillId="0" borderId="0" xfId="0" applyFont="1" applyFill="1" applyAlignment="1">
      <alignment horizontal="left" wrapText="1"/>
    </xf>
    <xf numFmtId="0" fontId="1" fillId="0" borderId="0" xfId="0" applyFont="1" applyFill="1" applyAlignment="1">
      <alignment horizontal="center"/>
    </xf>
    <xf numFmtId="0" fontId="1" fillId="0" borderId="0" xfId="0" applyFont="1" applyFill="1" applyAlignment="1">
      <alignment horizontal="center" vertical="center"/>
    </xf>
    <xf numFmtId="0" fontId="3" fillId="0" borderId="0" xfId="0" applyFont="1" applyFill="1" applyAlignment="1">
      <alignment horizontal="left"/>
    </xf>
    <xf numFmtId="0" fontId="4" fillId="0" borderId="9" xfId="0" applyFont="1" applyFill="1" applyBorder="1" applyAlignment="1">
      <alignment horizont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6" xfId="0" applyFont="1" applyFill="1" applyBorder="1" applyAlignment="1">
      <alignment horizontal="center" vertical="center" wrapText="1"/>
    </xf>
    <xf numFmtId="4" fontId="4" fillId="0" borderId="16" xfId="0" applyNumberFormat="1"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4" fontId="4" fillId="0" borderId="9"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4" fillId="0" borderId="16" xfId="0" applyNumberFormat="1" applyFont="1" applyFill="1" applyBorder="1" applyAlignment="1">
      <alignment horizontal="right" vertical="center" wrapText="1"/>
    </xf>
    <xf numFmtId="0" fontId="4" fillId="0" borderId="0" xfId="0" applyFont="1" applyFill="1" applyAlignment="1">
      <alignment horizontal="left" wrapText="1"/>
    </xf>
    <xf numFmtId="4" fontId="4" fillId="0" borderId="1" xfId="0" applyNumberFormat="1" applyFont="1" applyFill="1" applyBorder="1" applyAlignment="1">
      <alignment vertical="center" wrapText="1"/>
    </xf>
    <xf numFmtId="4" fontId="12" fillId="5" borderId="16" xfId="0" applyNumberFormat="1" applyFont="1" applyFill="1" applyBorder="1" applyAlignment="1">
      <alignment horizontal="right" vertical="center" wrapText="1"/>
    </xf>
    <xf numFmtId="4" fontId="6" fillId="6" borderId="6" xfId="0" applyNumberFormat="1" applyFont="1" applyFill="1" applyBorder="1" applyAlignment="1">
      <alignment horizontal="right" vertical="center" wrapText="1"/>
    </xf>
    <xf numFmtId="4" fontId="4" fillId="0" borderId="50" xfId="0" applyNumberFormat="1" applyFont="1" applyBorder="1" applyAlignment="1">
      <alignment horizontal="right" vertical="center" wrapText="1"/>
    </xf>
    <xf numFmtId="4" fontId="6" fillId="4" borderId="52" xfId="0" applyNumberFormat="1" applyFont="1" applyFill="1" applyBorder="1" applyAlignment="1">
      <alignment horizontal="right" vertical="center" wrapText="1"/>
    </xf>
    <xf numFmtId="4" fontId="4" fillId="0" borderId="41" xfId="0" applyNumberFormat="1" applyFont="1" applyFill="1" applyBorder="1" applyAlignment="1">
      <alignment horizontal="right" vertical="center" wrapText="1"/>
    </xf>
    <xf numFmtId="16" fontId="4" fillId="0" borderId="28" xfId="0" applyNumberFormat="1" applyFont="1" applyBorder="1" applyAlignment="1">
      <alignment horizontal="left"/>
    </xf>
    <xf numFmtId="0" fontId="1" fillId="0" borderId="40" xfId="0" applyFont="1" applyFill="1" applyBorder="1" applyAlignment="1">
      <alignment vertical="center" wrapText="1"/>
    </xf>
    <xf numFmtId="0" fontId="1" fillId="0" borderId="16" xfId="0" applyFont="1" applyFill="1" applyBorder="1" applyAlignment="1">
      <alignment vertical="center" wrapText="1"/>
    </xf>
    <xf numFmtId="49" fontId="4" fillId="0" borderId="28" xfId="0" applyNumberFormat="1" applyFont="1" applyBorder="1" applyAlignment="1">
      <alignment horizontal="left"/>
    </xf>
    <xf numFmtId="0" fontId="4" fillId="0" borderId="16" xfId="0" applyFont="1" applyFill="1" applyBorder="1" applyAlignment="1">
      <alignment horizontal="center" wrapText="1"/>
    </xf>
    <xf numFmtId="16" fontId="4" fillId="0" borderId="19" xfId="0" applyNumberFormat="1" applyFont="1" applyBorder="1" applyAlignment="1">
      <alignment horizontal="left" vertical="center"/>
    </xf>
    <xf numFmtId="4" fontId="6" fillId="4" borderId="0" xfId="0" applyNumberFormat="1" applyFont="1" applyFill="1" applyBorder="1" applyAlignment="1">
      <alignment horizontal="right" vertical="center" wrapText="1"/>
    </xf>
    <xf numFmtId="4" fontId="6" fillId="4" borderId="42" xfId="0" applyNumberFormat="1" applyFont="1" applyFill="1" applyBorder="1" applyAlignment="1">
      <alignment horizontal="right" vertical="center" wrapText="1"/>
    </xf>
    <xf numFmtId="0" fontId="4" fillId="0" borderId="45" xfId="0" applyFont="1" applyBorder="1" applyAlignment="1">
      <alignment horizontal="justify" wrapText="1"/>
    </xf>
    <xf numFmtId="0" fontId="4" fillId="8" borderId="26" xfId="0" applyFont="1" applyFill="1" applyBorder="1" applyAlignment="1">
      <alignment horizontal="center" vertical="center"/>
    </xf>
    <xf numFmtId="0" fontId="4" fillId="8" borderId="28" xfId="0" applyFont="1" applyFill="1" applyBorder="1" applyAlignment="1">
      <alignment horizontal="center" vertical="center"/>
    </xf>
    <xf numFmtId="0" fontId="1" fillId="0" borderId="0" xfId="0" applyFont="1" applyAlignment="1">
      <alignment wrapText="1"/>
    </xf>
    <xf numFmtId="0" fontId="2" fillId="6" borderId="1" xfId="0" applyFont="1" applyFill="1" applyBorder="1" applyAlignment="1"/>
    <xf numFmtId="0" fontId="14" fillId="6" borderId="1" xfId="0" applyFont="1" applyFill="1" applyBorder="1" applyAlignment="1"/>
    <xf numFmtId="0" fontId="9" fillId="5" borderId="4" xfId="0" applyFont="1" applyFill="1" applyBorder="1" applyAlignment="1">
      <alignment horizontal="center" vertical="top" wrapText="1"/>
    </xf>
    <xf numFmtId="164" fontId="1" fillId="0" borderId="0" xfId="0" applyNumberFormat="1" applyFont="1"/>
    <xf numFmtId="4" fontId="6" fillId="0" borderId="0" xfId="0" applyNumberFormat="1" applyFont="1" applyFill="1" applyBorder="1" applyAlignment="1">
      <alignment horizontal="center" vertical="center" wrapText="1"/>
    </xf>
    <xf numFmtId="0" fontId="1" fillId="0" borderId="1" xfId="0" applyFont="1" applyFill="1" applyBorder="1" applyAlignment="1">
      <alignment vertical="center" wrapText="1"/>
    </xf>
    <xf numFmtId="4" fontId="6" fillId="6" borderId="9" xfId="0" applyNumberFormat="1" applyFont="1" applyFill="1" applyBorder="1" applyAlignment="1">
      <alignment vertical="center" wrapText="1"/>
    </xf>
    <xf numFmtId="4" fontId="6" fillId="6" borderId="9" xfId="0" applyNumberFormat="1" applyFont="1" applyFill="1" applyBorder="1" applyAlignment="1">
      <alignment horizontal="right" vertical="center" wrapText="1"/>
    </xf>
    <xf numFmtId="0" fontId="1" fillId="6" borderId="36" xfId="0" applyFont="1" applyFill="1" applyBorder="1" applyAlignment="1">
      <alignment horizontal="center" vertical="center"/>
    </xf>
    <xf numFmtId="0" fontId="4" fillId="3" borderId="57" xfId="0" applyFont="1" applyFill="1" applyBorder="1" applyAlignment="1">
      <alignment horizontal="left" vertical="top" wrapText="1"/>
    </xf>
    <xf numFmtId="0" fontId="4" fillId="3" borderId="57" xfId="0" applyFont="1" applyFill="1" applyBorder="1" applyAlignment="1">
      <alignment vertical="top" wrapText="1"/>
    </xf>
    <xf numFmtId="4" fontId="6" fillId="6" borderId="57" xfId="0" applyNumberFormat="1" applyFont="1" applyFill="1" applyBorder="1" applyAlignment="1">
      <alignment vertical="center" wrapText="1"/>
    </xf>
    <xf numFmtId="4" fontId="6" fillId="6" borderId="57" xfId="0" applyNumberFormat="1" applyFont="1" applyFill="1" applyBorder="1" applyAlignment="1">
      <alignment horizontal="right" vertical="center" wrapText="1"/>
    </xf>
    <xf numFmtId="4" fontId="6" fillId="6" borderId="49" xfId="0" applyNumberFormat="1" applyFont="1" applyFill="1" applyBorder="1" applyAlignment="1">
      <alignment horizontal="right" vertical="center" wrapText="1"/>
    </xf>
    <xf numFmtId="0" fontId="9" fillId="7" borderId="29" xfId="0" applyFont="1" applyFill="1" applyBorder="1" applyAlignment="1">
      <alignment horizontal="left"/>
    </xf>
    <xf numFmtId="0" fontId="9" fillId="7" borderId="30" xfId="0" applyFont="1" applyFill="1" applyBorder="1" applyAlignment="1">
      <alignment horizontal="left"/>
    </xf>
    <xf numFmtId="2" fontId="9" fillId="7" borderId="1" xfId="0" applyNumberFormat="1" applyFont="1" applyFill="1" applyBorder="1" applyAlignment="1">
      <alignment horizontal="right"/>
    </xf>
    <xf numFmtId="2" fontId="9" fillId="7" borderId="16" xfId="0" applyNumberFormat="1" applyFont="1" applyFill="1" applyBorder="1" applyAlignment="1">
      <alignment horizontal="right"/>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0" fontId="4" fillId="3" borderId="34" xfId="0" applyFont="1" applyFill="1" applyBorder="1" applyAlignment="1">
      <alignment horizontal="left" vertical="top" wrapText="1"/>
    </xf>
    <xf numFmtId="0" fontId="4" fillId="3" borderId="34" xfId="0" applyFont="1" applyFill="1" applyBorder="1" applyAlignment="1">
      <alignment vertical="top" wrapText="1"/>
    </xf>
    <xf numFmtId="0" fontId="4" fillId="3" borderId="8" xfId="0" applyFont="1" applyFill="1" applyBorder="1" applyAlignment="1">
      <alignment vertical="top" wrapText="1"/>
    </xf>
    <xf numFmtId="0" fontId="4" fillId="0" borderId="0" xfId="0" applyFont="1" applyAlignment="1"/>
    <xf numFmtId="0" fontId="20" fillId="0" borderId="0" xfId="0" applyFont="1" applyAlignment="1"/>
    <xf numFmtId="0" fontId="4" fillId="0" borderId="0" xfId="0" applyFont="1" applyAlignment="1">
      <alignment horizontal="center" vertical="center"/>
    </xf>
    <xf numFmtId="0" fontId="4" fillId="0" borderId="0" xfId="0" applyFont="1" applyFill="1" applyProtection="1">
      <protection locked="0"/>
    </xf>
    <xf numFmtId="0" fontId="1" fillId="0" borderId="59" xfId="0" applyFont="1" applyFill="1" applyBorder="1" applyAlignment="1">
      <alignment vertical="center" wrapText="1"/>
    </xf>
    <xf numFmtId="0" fontId="1" fillId="0" borderId="9" xfId="0" applyFont="1" applyFill="1" applyBorder="1" applyAlignment="1">
      <alignment vertical="center" wrapText="1"/>
    </xf>
    <xf numFmtId="4" fontId="4" fillId="0" borderId="9" xfId="0" applyNumberFormat="1" applyFont="1" applyFill="1" applyBorder="1" applyAlignment="1">
      <alignment horizontal="center" vertical="center" wrapText="1"/>
    </xf>
    <xf numFmtId="4" fontId="4" fillId="0" borderId="9" xfId="0" applyNumberFormat="1" applyFont="1" applyBorder="1" applyAlignment="1">
      <alignment horizontal="right" vertical="center" wrapText="1"/>
    </xf>
    <xf numFmtId="4" fontId="4" fillId="0" borderId="47" xfId="0" applyNumberFormat="1" applyFont="1" applyBorder="1" applyAlignment="1">
      <alignment horizontal="center" vertical="center" wrapText="1"/>
    </xf>
    <xf numFmtId="0" fontId="1" fillId="0" borderId="36" xfId="0" applyFont="1" applyBorder="1"/>
    <xf numFmtId="49" fontId="4" fillId="0" borderId="37" xfId="0" applyNumberFormat="1" applyFont="1" applyBorder="1" applyAlignment="1">
      <alignment horizontal="left"/>
    </xf>
    <xf numFmtId="0" fontId="1" fillId="0" borderId="60" xfId="0" applyFont="1" applyFill="1" applyBorder="1" applyAlignment="1">
      <alignment vertical="center" wrapText="1"/>
    </xf>
    <xf numFmtId="0" fontId="1" fillId="0" borderId="61" xfId="0" applyFont="1" applyFill="1" applyBorder="1" applyAlignment="1">
      <alignment vertical="center" wrapText="1"/>
    </xf>
    <xf numFmtId="0" fontId="4" fillId="0" borderId="61" xfId="0" applyFont="1" applyFill="1" applyBorder="1" applyAlignment="1">
      <alignment horizontal="center" wrapText="1"/>
    </xf>
    <xf numFmtId="4" fontId="4" fillId="0" borderId="61" xfId="0" applyNumberFormat="1" applyFont="1" applyFill="1" applyBorder="1" applyAlignment="1">
      <alignment horizontal="center" vertical="center" wrapText="1"/>
    </xf>
    <xf numFmtId="4" fontId="4" fillId="0" borderId="61" xfId="0" applyNumberFormat="1" applyFont="1" applyFill="1" applyBorder="1" applyAlignment="1">
      <alignment horizontal="right" vertical="center" wrapText="1"/>
    </xf>
    <xf numFmtId="4" fontId="4" fillId="0" borderId="10" xfId="0" applyNumberFormat="1" applyFont="1" applyFill="1" applyBorder="1" applyAlignment="1">
      <alignment horizontal="right" vertical="center" wrapText="1"/>
    </xf>
    <xf numFmtId="4" fontId="4" fillId="0" borderId="61" xfId="0" applyNumberFormat="1" applyFont="1" applyBorder="1" applyAlignment="1">
      <alignment horizontal="right" vertical="center" wrapText="1"/>
    </xf>
    <xf numFmtId="2" fontId="6" fillId="6" borderId="32" xfId="0" applyNumberFormat="1" applyFont="1" applyFill="1" applyBorder="1" applyAlignment="1">
      <alignment horizontal="right" vertical="center" wrapText="1"/>
    </xf>
    <xf numFmtId="2" fontId="6" fillId="6" borderId="34" xfId="0" applyNumberFormat="1" applyFont="1" applyFill="1" applyBorder="1" applyAlignment="1">
      <alignment horizontal="right" vertical="center" wrapText="1"/>
    </xf>
    <xf numFmtId="2" fontId="6" fillId="6" borderId="33" xfId="0" applyNumberFormat="1" applyFont="1" applyFill="1" applyBorder="1" applyAlignment="1">
      <alignment horizontal="right" vertical="center" wrapText="1"/>
    </xf>
    <xf numFmtId="16" fontId="4" fillId="0" borderId="55" xfId="0" applyNumberFormat="1" applyFont="1" applyBorder="1" applyAlignment="1">
      <alignment horizontal="left" vertical="center"/>
    </xf>
    <xf numFmtId="0" fontId="4" fillId="0" borderId="59" xfId="0" applyFont="1" applyFill="1" applyBorder="1" applyAlignment="1">
      <alignment vertical="center" wrapText="1"/>
    </xf>
    <xf numFmtId="0" fontId="4" fillId="0" borderId="9" xfId="0" applyFont="1" applyBorder="1" applyAlignment="1">
      <alignment horizontal="left" vertical="center" wrapText="1"/>
    </xf>
    <xf numFmtId="0" fontId="4" fillId="0" borderId="9" xfId="0" applyFont="1" applyFill="1" applyBorder="1" applyAlignment="1">
      <alignment horizontal="center" vertical="center" wrapText="1"/>
    </xf>
    <xf numFmtId="4" fontId="6" fillId="4" borderId="32" xfId="0" applyNumberFormat="1" applyFont="1" applyFill="1" applyBorder="1" applyAlignment="1">
      <alignment horizontal="right" vertical="center" wrapText="1"/>
    </xf>
    <xf numFmtId="4" fontId="6" fillId="4" borderId="34" xfId="0" applyNumberFormat="1" applyFont="1" applyFill="1" applyBorder="1" applyAlignment="1">
      <alignment horizontal="right" vertical="center" wrapText="1"/>
    </xf>
    <xf numFmtId="4" fontId="6" fillId="4" borderId="33" xfId="0" applyNumberFormat="1" applyFont="1" applyFill="1" applyBorder="1" applyAlignment="1">
      <alignment horizontal="right" vertical="center" wrapText="1"/>
    </xf>
    <xf numFmtId="16" fontId="4" fillId="0" borderId="62" xfId="0" applyNumberFormat="1" applyFont="1" applyBorder="1" applyAlignment="1">
      <alignment horizontal="left"/>
    </xf>
    <xf numFmtId="0" fontId="4" fillId="0" borderId="54" xfId="0" applyFont="1" applyBorder="1" applyAlignment="1">
      <alignment horizontal="justify" wrapText="1"/>
    </xf>
    <xf numFmtId="4" fontId="4" fillId="0" borderId="46" xfId="0" applyNumberFormat="1" applyFont="1" applyBorder="1" applyAlignment="1">
      <alignment horizontal="right" vertical="center" wrapText="1"/>
    </xf>
    <xf numFmtId="4" fontId="6" fillId="6" borderId="25" xfId="0" applyNumberFormat="1" applyFont="1" applyFill="1" applyBorder="1" applyAlignment="1">
      <alignment horizontal="right" vertical="center" wrapText="1"/>
    </xf>
    <xf numFmtId="4" fontId="6" fillId="6" borderId="52" xfId="0" applyNumberFormat="1" applyFont="1" applyFill="1" applyBorder="1" applyAlignment="1">
      <alignment horizontal="right" vertical="center" wrapText="1"/>
    </xf>
    <xf numFmtId="4" fontId="6" fillId="4" borderId="63" xfId="0" applyNumberFormat="1" applyFont="1" applyFill="1" applyBorder="1" applyAlignment="1">
      <alignment horizontal="right" vertical="center" wrapText="1"/>
    </xf>
    <xf numFmtId="4" fontId="6" fillId="4" borderId="15" xfId="0" applyNumberFormat="1" applyFont="1" applyFill="1" applyBorder="1" applyAlignment="1">
      <alignment horizontal="right" vertical="center" wrapText="1"/>
    </xf>
    <xf numFmtId="0" fontId="9" fillId="5" borderId="15" xfId="0" applyFont="1" applyFill="1" applyBorder="1" applyAlignment="1">
      <alignment horizontal="center" vertical="top" wrapText="1"/>
    </xf>
    <xf numFmtId="0" fontId="9" fillId="5" borderId="8" xfId="0" applyFont="1" applyFill="1" applyBorder="1" applyAlignment="1">
      <alignment horizontal="center" vertical="top" wrapText="1"/>
    </xf>
    <xf numFmtId="0" fontId="4" fillId="8" borderId="27" xfId="0" applyFont="1" applyFill="1" applyBorder="1" applyAlignment="1">
      <alignment horizontal="center" vertical="center" wrapText="1"/>
    </xf>
    <xf numFmtId="0" fontId="6" fillId="4" borderId="2" xfId="0" applyFont="1" applyFill="1" applyBorder="1" applyAlignment="1">
      <alignment horizontal="left" vertical="top" wrapText="1"/>
    </xf>
    <xf numFmtId="0" fontId="6" fillId="4" borderId="12" xfId="0" applyFont="1" applyFill="1" applyBorder="1" applyAlignment="1">
      <alignment horizontal="left" vertical="top" wrapText="1"/>
    </xf>
    <xf numFmtId="0" fontId="25" fillId="0" borderId="2" xfId="0" applyFont="1" applyBorder="1" applyAlignment="1">
      <alignment horizontal="left" vertical="center" wrapText="1"/>
    </xf>
    <xf numFmtId="0" fontId="25" fillId="0" borderId="11" xfId="0" applyFont="1" applyBorder="1" applyAlignment="1">
      <alignment horizontal="left" vertical="center" wrapText="1"/>
    </xf>
    <xf numFmtId="0" fontId="25" fillId="0" borderId="12" xfId="0" applyFont="1" applyBorder="1" applyAlignment="1">
      <alignment horizontal="left" vertical="center" wrapText="1"/>
    </xf>
    <xf numFmtId="0" fontId="2" fillId="0" borderId="0" xfId="0" applyFont="1" applyFill="1" applyBorder="1" applyAlignment="1"/>
    <xf numFmtId="0" fontId="0" fillId="0" borderId="0" xfId="0" applyFill="1" applyBorder="1" applyAlignment="1"/>
    <xf numFmtId="0" fontId="1" fillId="0" borderId="0" xfId="0" applyFont="1" applyBorder="1" applyAlignment="1">
      <alignment horizontal="center"/>
    </xf>
    <xf numFmtId="0" fontId="5" fillId="5" borderId="6" xfId="0" applyFont="1" applyFill="1" applyBorder="1" applyAlignment="1">
      <alignment horizontal="left"/>
    </xf>
    <xf numFmtId="0" fontId="29" fillId="0" borderId="7" xfId="0" applyFont="1" applyBorder="1" applyAlignment="1"/>
    <xf numFmtId="0" fontId="29" fillId="0" borderId="8" xfId="0" applyFont="1" applyBorder="1" applyAlignment="1"/>
    <xf numFmtId="0" fontId="6" fillId="7" borderId="6" xfId="0" applyFont="1" applyFill="1" applyBorder="1" applyAlignment="1">
      <alignment horizontal="left"/>
    </xf>
    <xf numFmtId="0" fontId="0" fillId="0" borderId="7" xfId="0" applyBorder="1" applyAlignment="1"/>
    <xf numFmtId="0" fontId="0" fillId="0" borderId="8" xfId="0" applyBorder="1" applyAlignment="1"/>
    <xf numFmtId="0" fontId="6" fillId="6" borderId="6" xfId="0" applyFont="1" applyFill="1" applyBorder="1" applyAlignment="1">
      <alignment horizontal="left" vertical="center" wrapText="1"/>
    </xf>
    <xf numFmtId="0" fontId="20" fillId="0" borderId="7" xfId="0" applyFont="1" applyBorder="1" applyAlignment="1"/>
    <xf numFmtId="0" fontId="5" fillId="5" borderId="14" xfId="0" applyFont="1" applyFill="1" applyBorder="1" applyAlignment="1">
      <alignment horizontal="left"/>
    </xf>
    <xf numFmtId="0" fontId="0" fillId="0" borderId="5" xfId="0" applyBorder="1" applyAlignment="1"/>
    <xf numFmtId="0" fontId="0" fillId="0" borderId="3" xfId="0" applyBorder="1" applyAlignment="1"/>
    <xf numFmtId="0" fontId="9" fillId="7" borderId="32" xfId="0" applyFont="1" applyFill="1" applyBorder="1" applyAlignment="1">
      <alignment horizontal="left"/>
    </xf>
    <xf numFmtId="0" fontId="0" fillId="0" borderId="34" xfId="0" applyBorder="1" applyAlignment="1"/>
    <xf numFmtId="0" fontId="0" fillId="0" borderId="39" xfId="0" applyBorder="1" applyAlignment="1"/>
    <xf numFmtId="0" fontId="0" fillId="0" borderId="33" xfId="0" applyBorder="1" applyAlignment="1"/>
    <xf numFmtId="0" fontId="7" fillId="4" borderId="53" xfId="0" applyFont="1" applyFill="1" applyBorder="1" applyAlignment="1">
      <alignment horizontal="left" wrapText="1"/>
    </xf>
    <xf numFmtId="0" fontId="20" fillId="0" borderId="41" xfId="0" applyFont="1" applyBorder="1" applyAlignment="1"/>
    <xf numFmtId="0" fontId="20" fillId="0" borderId="50" xfId="0" applyFont="1" applyBorder="1" applyAlignment="1"/>
    <xf numFmtId="0" fontId="4" fillId="3" borderId="14" xfId="0" applyFont="1" applyFill="1" applyBorder="1" applyAlignment="1">
      <alignment horizontal="left" vertical="center" wrapText="1"/>
    </xf>
    <xf numFmtId="0" fontId="0" fillId="0" borderId="56" xfId="0" applyBorder="1" applyAlignment="1"/>
    <xf numFmtId="0" fontId="9" fillId="7" borderId="6" xfId="0" applyFont="1" applyFill="1" applyBorder="1" applyAlignment="1">
      <alignment horizontal="left"/>
    </xf>
    <xf numFmtId="0" fontId="20" fillId="0" borderId="8" xfId="0" applyFont="1" applyBorder="1" applyAlignment="1"/>
    <xf numFmtId="0" fontId="7" fillId="4" borderId="25" xfId="0" applyFont="1" applyFill="1" applyBorder="1" applyAlignment="1">
      <alignment horizontal="left" wrapText="1"/>
    </xf>
    <xf numFmtId="0" fontId="0" fillId="0" borderId="38" xfId="0" applyBorder="1" applyAlignment="1"/>
    <xf numFmtId="0" fontId="8" fillId="0" borderId="0" xfId="0" applyFont="1" applyAlignment="1">
      <alignment horizontal="right"/>
    </xf>
    <xf numFmtId="0" fontId="21" fillId="0" borderId="0" xfId="0" applyFont="1" applyAlignment="1">
      <alignment horizontal="right"/>
    </xf>
    <xf numFmtId="0" fontId="3" fillId="0" borderId="0" xfId="0" applyFont="1" applyAlignment="1">
      <alignment horizontal="left"/>
    </xf>
    <xf numFmtId="0" fontId="2" fillId="5" borderId="32" xfId="0" applyFont="1" applyFill="1" applyBorder="1" applyAlignment="1"/>
    <xf numFmtId="0" fontId="2" fillId="5" borderId="6" xfId="0" applyFont="1" applyFill="1" applyBorder="1" applyAlignment="1"/>
    <xf numFmtId="0" fontId="1" fillId="0" borderId="0" xfId="0" applyFont="1" applyAlignment="1"/>
    <xf numFmtId="0" fontId="0" fillId="0" borderId="0" xfId="0" applyAlignment="1"/>
    <xf numFmtId="0" fontId="6" fillId="6" borderId="25" xfId="0" applyFont="1" applyFill="1" applyBorder="1" applyAlignment="1">
      <alignment horizontal="left" vertical="center" wrapText="1"/>
    </xf>
    <xf numFmtId="0" fontId="4" fillId="0" borderId="0" xfId="0" applyFont="1" applyBorder="1" applyAlignment="1">
      <alignment wrapText="1"/>
    </xf>
    <xf numFmtId="0" fontId="20" fillId="0" borderId="0" xfId="0" applyFont="1" applyBorder="1" applyAlignment="1"/>
    <xf numFmtId="0" fontId="6" fillId="4" borderId="1" xfId="0" applyFont="1" applyFill="1" applyBorder="1" applyAlignment="1">
      <alignment vertical="top"/>
    </xf>
    <xf numFmtId="0" fontId="24" fillId="4" borderId="1" xfId="0" applyFont="1" applyFill="1" applyBorder="1" applyAlignment="1">
      <alignment vertical="top"/>
    </xf>
    <xf numFmtId="0" fontId="25" fillId="0" borderId="1" xfId="0" applyFont="1" applyBorder="1" applyAlignment="1">
      <alignment wrapText="1"/>
    </xf>
    <xf numFmtId="0" fontId="4" fillId="0" borderId="1" xfId="0" applyFont="1" applyBorder="1" applyAlignment="1">
      <alignment wrapText="1"/>
    </xf>
    <xf numFmtId="0" fontId="25" fillId="0" borderId="1" xfId="0" applyFont="1" applyBorder="1" applyAlignment="1">
      <alignment vertical="top" wrapText="1"/>
    </xf>
    <xf numFmtId="0" fontId="4" fillId="0" borderId="1" xfId="0" applyFont="1" applyBorder="1" applyAlignment="1">
      <alignment vertical="top" wrapText="1"/>
    </xf>
    <xf numFmtId="0" fontId="4" fillId="0" borderId="0" xfId="0" applyFont="1" applyBorder="1" applyAlignment="1"/>
    <xf numFmtId="0" fontId="6" fillId="4" borderId="1" xfId="0" applyFont="1" applyFill="1" applyBorder="1" applyAlignment="1">
      <alignment horizontal="left" vertical="top" wrapText="1"/>
    </xf>
    <xf numFmtId="0" fontId="24" fillId="4" borderId="1" xfId="0" applyFont="1" applyFill="1" applyBorder="1" applyAlignment="1">
      <alignment horizontal="left" vertical="top" wrapText="1"/>
    </xf>
    <xf numFmtId="0" fontId="6" fillId="4" borderId="1" xfId="0" applyFont="1" applyFill="1" applyBorder="1" applyAlignment="1">
      <alignment vertical="top" wrapText="1"/>
    </xf>
    <xf numFmtId="0" fontId="24" fillId="4" borderId="1" xfId="0" applyFont="1" applyFill="1" applyBorder="1" applyAlignment="1">
      <alignment vertical="top" wrapText="1"/>
    </xf>
    <xf numFmtId="0" fontId="6" fillId="4" borderId="2" xfId="0" applyFont="1" applyFill="1" applyBorder="1" applyAlignment="1">
      <alignment vertical="top"/>
    </xf>
    <xf numFmtId="0" fontId="20" fillId="0" borderId="12" xfId="0" applyFont="1" applyBorder="1" applyAlignment="1">
      <alignment vertical="top"/>
    </xf>
    <xf numFmtId="0" fontId="25" fillId="0" borderId="2" xfId="0" applyFont="1" applyBorder="1" applyAlignment="1">
      <alignment horizontal="left" vertical="top" wrapText="1"/>
    </xf>
    <xf numFmtId="0" fontId="25" fillId="0" borderId="11" xfId="0" applyFont="1" applyBorder="1" applyAlignment="1">
      <alignment horizontal="left" vertical="top" wrapText="1"/>
    </xf>
    <xf numFmtId="0" fontId="25" fillId="0" borderId="12" xfId="0" applyFont="1" applyBorder="1" applyAlignment="1">
      <alignment horizontal="left" vertical="top" wrapText="1"/>
    </xf>
    <xf numFmtId="0" fontId="6" fillId="6" borderId="14" xfId="0" applyFont="1" applyFill="1" applyBorder="1" applyAlignment="1">
      <alignment vertical="center" wrapText="1"/>
    </xf>
    <xf numFmtId="0" fontId="20" fillId="0" borderId="5" xfId="0" applyFont="1" applyBorder="1" applyAlignment="1"/>
    <xf numFmtId="0" fontId="20" fillId="0" borderId="56" xfId="0" applyFont="1" applyBorder="1" applyAlignment="1"/>
    <xf numFmtId="0" fontId="6" fillId="6" borderId="55" xfId="0" applyFont="1" applyFill="1" applyBorder="1" applyAlignment="1">
      <alignment vertical="center" wrapText="1"/>
    </xf>
    <xf numFmtId="0" fontId="20" fillId="0" borderId="44" xfId="0" applyFont="1" applyBorder="1" applyAlignment="1"/>
    <xf numFmtId="0" fontId="20" fillId="0" borderId="54" xfId="0" applyFont="1" applyBorder="1" applyAlignment="1"/>
    <xf numFmtId="0" fontId="12" fillId="5" borderId="19" xfId="0" applyFont="1" applyFill="1" applyBorder="1" applyAlignment="1">
      <alignment wrapText="1"/>
    </xf>
    <xf numFmtId="0" fontId="12" fillId="5" borderId="13" xfId="0" applyFont="1" applyFill="1" applyBorder="1" applyAlignment="1">
      <alignment wrapText="1"/>
    </xf>
    <xf numFmtId="0" fontId="12" fillId="5" borderId="45" xfId="0" applyFont="1" applyFill="1" applyBorder="1" applyAlignment="1">
      <alignment wrapText="1"/>
    </xf>
    <xf numFmtId="0" fontId="12" fillId="5" borderId="6" xfId="0" applyFont="1" applyFill="1" applyBorder="1" applyAlignment="1">
      <alignment horizontal="left" wrapText="1"/>
    </xf>
    <xf numFmtId="0" fontId="12" fillId="5" borderId="7" xfId="0" applyFont="1" applyFill="1" applyBorder="1" applyAlignment="1">
      <alignment horizontal="left" wrapText="1"/>
    </xf>
    <xf numFmtId="0" fontId="12" fillId="5" borderId="8" xfId="0" applyFont="1" applyFill="1" applyBorder="1" applyAlignment="1">
      <alignment horizontal="left" wrapText="1"/>
    </xf>
    <xf numFmtId="0" fontId="20" fillId="0" borderId="11" xfId="0" applyFont="1" applyBorder="1" applyAlignment="1">
      <alignment horizontal="left" vertical="top" wrapText="1"/>
    </xf>
    <xf numFmtId="0" fontId="20" fillId="0" borderId="12" xfId="0" applyFont="1" applyBorder="1" applyAlignment="1">
      <alignment horizontal="left" vertical="top" wrapText="1"/>
    </xf>
    <xf numFmtId="2" fontId="6" fillId="4" borderId="1" xfId="0" applyNumberFormat="1" applyFont="1" applyFill="1" applyBorder="1" applyAlignment="1">
      <alignment vertical="top"/>
    </xf>
    <xf numFmtId="2" fontId="24" fillId="4" borderId="1" xfId="0" applyNumberFormat="1" applyFont="1" applyFill="1" applyBorder="1" applyAlignment="1">
      <alignment vertical="top"/>
    </xf>
    <xf numFmtId="0" fontId="9" fillId="7" borderId="18" xfId="0" applyFont="1" applyFill="1" applyBorder="1" applyAlignment="1">
      <alignment horizontal="left" indent="1"/>
    </xf>
    <xf numFmtId="0" fontId="20" fillId="0" borderId="11" xfId="0" applyFont="1" applyBorder="1" applyAlignment="1">
      <alignment horizontal="left" indent="1"/>
    </xf>
    <xf numFmtId="0" fontId="20" fillId="0" borderId="12" xfId="0" applyFont="1" applyBorder="1" applyAlignment="1">
      <alignment horizontal="left" indent="1"/>
    </xf>
    <xf numFmtId="0" fontId="9" fillId="7" borderId="19" xfId="0" applyFont="1" applyFill="1" applyBorder="1" applyAlignment="1">
      <alignment horizontal="left" indent="1"/>
    </xf>
    <xf numFmtId="0" fontId="20" fillId="0" borderId="13" xfId="0" applyFont="1" applyBorder="1" applyAlignment="1">
      <alignment horizontal="left" indent="1"/>
    </xf>
    <xf numFmtId="0" fontId="20" fillId="0" borderId="45" xfId="0" applyFont="1" applyBorder="1" applyAlignment="1">
      <alignment horizontal="left" indent="1"/>
    </xf>
    <xf numFmtId="0" fontId="22" fillId="0" borderId="0" xfId="0" applyFont="1" applyAlignment="1"/>
    <xf numFmtId="0" fontId="23" fillId="0" borderId="0" xfId="0" applyFont="1" applyAlignment="1"/>
    <xf numFmtId="0" fontId="1" fillId="0" borderId="0" xfId="0" applyFont="1" applyAlignment="1">
      <alignment horizontal="left" wrapText="1"/>
    </xf>
    <xf numFmtId="0" fontId="25" fillId="0" borderId="1" xfId="0" applyFont="1" applyBorder="1" applyAlignment="1">
      <alignment vertical="top"/>
    </xf>
    <xf numFmtId="0" fontId="4" fillId="0" borderId="1" xfId="0" applyFont="1" applyBorder="1" applyAlignment="1">
      <alignment vertical="top"/>
    </xf>
    <xf numFmtId="0" fontId="12" fillId="5" borderId="6" xfId="0" applyFont="1" applyFill="1" applyBorder="1" applyAlignment="1">
      <alignment horizontal="left"/>
    </xf>
    <xf numFmtId="0" fontId="6" fillId="6" borderId="9" xfId="0" applyFont="1" applyFill="1" applyBorder="1" applyAlignment="1">
      <alignment vertical="center" wrapText="1"/>
    </xf>
    <xf numFmtId="0" fontId="20" fillId="0" borderId="9" xfId="0" applyFont="1" applyBorder="1" applyAlignment="1"/>
    <xf numFmtId="0" fontId="7" fillId="4" borderId="32" xfId="0" applyFont="1" applyFill="1" applyBorder="1" applyAlignment="1">
      <alignment horizontal="left" wrapText="1"/>
    </xf>
    <xf numFmtId="0" fontId="20" fillId="0" borderId="34" xfId="0" applyFont="1" applyBorder="1" applyAlignment="1"/>
    <xf numFmtId="0" fontId="20" fillId="0" borderId="33" xfId="0" applyFont="1" applyBorder="1" applyAlignment="1"/>
    <xf numFmtId="0" fontId="0" fillId="0" borderId="51" xfId="0" applyBorder="1" applyAlignment="1"/>
    <xf numFmtId="0" fontId="4" fillId="3" borderId="6" xfId="0" applyFont="1" applyFill="1" applyBorder="1" applyAlignment="1">
      <alignment horizontal="left" vertical="center" wrapText="1"/>
    </xf>
    <xf numFmtId="0" fontId="0" fillId="0" borderId="58" xfId="0" applyBorder="1" applyAlignment="1"/>
    <xf numFmtId="0" fontId="4" fillId="0" borderId="23" xfId="0" applyFont="1" applyBorder="1" applyAlignment="1">
      <alignment wrapText="1"/>
    </xf>
    <xf numFmtId="0" fontId="20" fillId="0" borderId="23" xfId="0" applyFont="1" applyBorder="1" applyAlignment="1"/>
    <xf numFmtId="0" fontId="6" fillId="4" borderId="2" xfId="0" applyFont="1" applyFill="1" applyBorder="1" applyAlignment="1">
      <alignment vertical="center"/>
    </xf>
    <xf numFmtId="0" fontId="20" fillId="0" borderId="12" xfId="0" applyFont="1" applyBorder="1" applyAlignment="1">
      <alignment vertical="center"/>
    </xf>
    <xf numFmtId="0" fontId="25" fillId="0" borderId="2" xfId="0" applyFont="1" applyBorder="1" applyAlignment="1">
      <alignment vertical="top" wrapText="1"/>
    </xf>
    <xf numFmtId="0" fontId="20" fillId="0" borderId="11" xfId="0" applyFont="1" applyBorder="1" applyAlignment="1">
      <alignment vertical="top" wrapText="1"/>
    </xf>
    <xf numFmtId="0" fontId="20" fillId="0" borderId="12" xfId="0" applyFont="1" applyBorder="1" applyAlignment="1">
      <alignment vertical="top" wrapText="1"/>
    </xf>
    <xf numFmtId="0" fontId="9" fillId="0" borderId="1" xfId="0" applyFont="1" applyBorder="1" applyAlignment="1">
      <alignment horizontal="left" vertical="top" wrapText="1"/>
    </xf>
    <xf numFmtId="0" fontId="4" fillId="0" borderId="1" xfId="0" applyFont="1" applyBorder="1" applyAlignment="1">
      <alignment horizontal="left" vertical="top" wrapText="1"/>
    </xf>
    <xf numFmtId="0" fontId="1" fillId="0" borderId="1" xfId="0" applyFont="1" applyBorder="1" applyAlignment="1">
      <alignment horizontal="center"/>
    </xf>
    <xf numFmtId="0" fontId="13" fillId="0" borderId="0" xfId="0" applyFont="1" applyAlignment="1">
      <alignment horizontal="left"/>
    </xf>
    <xf numFmtId="0" fontId="4" fillId="0" borderId="2" xfId="0" applyFont="1" applyBorder="1" applyAlignment="1">
      <alignment horizontal="left"/>
    </xf>
    <xf numFmtId="0" fontId="20" fillId="0" borderId="11" xfId="0" applyFont="1" applyBorder="1" applyAlignment="1">
      <alignment horizontal="left"/>
    </xf>
    <xf numFmtId="0" fontId="20" fillId="0" borderId="12" xfId="0" applyFont="1" applyBorder="1" applyAlignment="1">
      <alignment horizontal="left"/>
    </xf>
    <xf numFmtId="0" fontId="4" fillId="5" borderId="1" xfId="0" applyFont="1" applyFill="1" applyBorder="1" applyAlignment="1">
      <alignment horizontal="center" vertical="center" wrapText="1"/>
    </xf>
    <xf numFmtId="0" fontId="4" fillId="5" borderId="46" xfId="0" applyFont="1" applyFill="1" applyBorder="1" applyAlignment="1">
      <alignment horizontal="center" vertical="center" wrapText="1"/>
    </xf>
    <xf numFmtId="0" fontId="4" fillId="5" borderId="23" xfId="0" applyFont="1" applyFill="1" applyBorder="1" applyAlignment="1">
      <alignment horizontal="center" vertical="center" wrapText="1"/>
    </xf>
    <xf numFmtId="0" fontId="4" fillId="5" borderId="43" xfId="0" applyFont="1" applyFill="1" applyBorder="1" applyAlignment="1">
      <alignment horizontal="center" vertical="center" wrapText="1"/>
    </xf>
    <xf numFmtId="0" fontId="4" fillId="5" borderId="47" xfId="0" applyFont="1" applyFill="1" applyBorder="1" applyAlignment="1">
      <alignment horizontal="center" vertical="center" wrapText="1"/>
    </xf>
    <xf numFmtId="0" fontId="4" fillId="5" borderId="44" xfId="0" applyFont="1" applyFill="1" applyBorder="1" applyAlignment="1">
      <alignment horizontal="center" vertical="center" wrapText="1"/>
    </xf>
    <xf numFmtId="0" fontId="4" fillId="5" borderId="54" xfId="0" applyFont="1" applyFill="1" applyBorder="1" applyAlignment="1">
      <alignment horizontal="center" vertical="center" wrapText="1"/>
    </xf>
    <xf numFmtId="0" fontId="3" fillId="0" borderId="0" xfId="0" applyFont="1" applyFill="1" applyAlignment="1">
      <alignment horizontal="left"/>
    </xf>
    <xf numFmtId="0" fontId="4" fillId="7" borderId="1" xfId="0" applyFont="1" applyFill="1" applyBorder="1" applyAlignment="1">
      <alignment horizontal="left"/>
    </xf>
    <xf numFmtId="0" fontId="1" fillId="7" borderId="1" xfId="0" applyFont="1" applyFill="1" applyBorder="1" applyAlignment="1">
      <alignment horizontal="left"/>
    </xf>
    <xf numFmtId="0" fontId="1" fillId="7" borderId="2" xfId="0" applyFont="1" applyFill="1" applyBorder="1" applyAlignment="1">
      <alignment horizontal="left"/>
    </xf>
    <xf numFmtId="0" fontId="1" fillId="7" borderId="11" xfId="0" applyFont="1" applyFill="1" applyBorder="1" applyAlignment="1">
      <alignment horizontal="left"/>
    </xf>
    <xf numFmtId="0" fontId="1" fillId="7" borderId="12" xfId="0" applyFont="1" applyFill="1" applyBorder="1" applyAlignment="1">
      <alignment horizontal="left"/>
    </xf>
    <xf numFmtId="4" fontId="1" fillId="0" borderId="1" xfId="0" applyNumberFormat="1" applyFont="1" applyBorder="1" applyAlignment="1">
      <alignment horizontal="center"/>
    </xf>
    <xf numFmtId="0" fontId="0" fillId="0" borderId="11" xfId="0" applyBorder="1" applyAlignment="1">
      <alignment horizontal="left"/>
    </xf>
    <xf numFmtId="0" fontId="0" fillId="0" borderId="12" xfId="0" applyBorder="1" applyAlignment="1">
      <alignment horizontal="left"/>
    </xf>
    <xf numFmtId="0" fontId="10" fillId="0" borderId="0" xfId="0" applyFont="1" applyAlignment="1">
      <alignment horizontal="right" vertical="center"/>
    </xf>
    <xf numFmtId="0" fontId="4" fillId="0" borderId="0" xfId="0" applyFont="1" applyAlignment="1"/>
    <xf numFmtId="0" fontId="2" fillId="5" borderId="1" xfId="0" applyFont="1" applyFill="1" applyBorder="1" applyAlignment="1">
      <alignment horizontal="left"/>
    </xf>
    <xf numFmtId="0" fontId="1" fillId="7" borderId="1" xfId="0" applyFont="1" applyFill="1" applyBorder="1" applyAlignment="1">
      <alignment horizontal="left" vertical="center" wrapText="1"/>
    </xf>
    <xf numFmtId="0" fontId="0" fillId="0" borderId="1" xfId="0" applyBorder="1" applyAlignment="1">
      <alignment vertical="center" wrapText="1"/>
    </xf>
    <xf numFmtId="0" fontId="20" fillId="0" borderId="0" xfId="0" applyFont="1" applyAlignment="1"/>
    <xf numFmtId="0" fontId="4" fillId="0" borderId="44" xfId="0" applyFont="1" applyBorder="1" applyAlignment="1"/>
    <xf numFmtId="0" fontId="4" fillId="0" borderId="23" xfId="0" applyFont="1" applyBorder="1" applyAlignment="1">
      <alignment horizontal="center"/>
    </xf>
    <xf numFmtId="0" fontId="20" fillId="0" borderId="23" xfId="0" applyFont="1" applyBorder="1" applyAlignment="1">
      <alignment horizontal="center"/>
    </xf>
    <xf numFmtId="0" fontId="4" fillId="2" borderId="2" xfId="0" applyFont="1" applyFill="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1" fillId="0" borderId="0" xfId="0" applyFont="1" applyAlignment="1" applyProtection="1">
      <alignment horizontal="justify" vertical="top" wrapText="1"/>
      <protection locked="0"/>
    </xf>
    <xf numFmtId="0" fontId="1" fillId="0" borderId="2" xfId="0" applyFont="1" applyBorder="1" applyAlignment="1" applyProtection="1">
      <alignment horizontal="justify" vertical="top" wrapText="1"/>
      <protection locked="0"/>
    </xf>
    <xf numFmtId="0" fontId="1" fillId="0" borderId="11" xfId="0" applyFont="1" applyBorder="1" applyAlignment="1" applyProtection="1">
      <alignment horizontal="justify" vertical="top" wrapText="1"/>
      <protection locked="0"/>
    </xf>
    <xf numFmtId="0" fontId="1" fillId="0" borderId="12" xfId="0" applyFont="1" applyBorder="1" applyAlignment="1" applyProtection="1">
      <alignment horizontal="justify" vertical="top" wrapText="1"/>
      <protection locked="0"/>
    </xf>
    <xf numFmtId="0" fontId="1" fillId="0" borderId="0" xfId="0" applyFont="1" applyBorder="1" applyAlignment="1"/>
    <xf numFmtId="0" fontId="0" fillId="0" borderId="0" xfId="0" applyBorder="1" applyAlignment="1"/>
    <xf numFmtId="0" fontId="1" fillId="0" borderId="23" xfId="0" applyFont="1" applyBorder="1" applyAlignment="1">
      <alignment horizontal="center"/>
    </xf>
    <xf numFmtId="0" fontId="0" fillId="0" borderId="23" xfId="0" applyBorder="1" applyAlignment="1">
      <alignment horizontal="center"/>
    </xf>
    <xf numFmtId="0" fontId="1" fillId="0" borderId="0" xfId="0" applyFont="1" applyFill="1" applyBorder="1" applyAlignment="1">
      <alignment horizontal="left" wrapText="1"/>
    </xf>
    <xf numFmtId="0" fontId="0" fillId="0" borderId="0" xfId="0" applyFont="1" applyAlignment="1">
      <alignment wrapText="1"/>
    </xf>
    <xf numFmtId="0" fontId="1" fillId="0" borderId="2" xfId="0" applyFont="1" applyFill="1" applyBorder="1" applyAlignment="1">
      <alignment horizontal="center"/>
    </xf>
    <xf numFmtId="0" fontId="0" fillId="0" borderId="11" xfId="0" applyFont="1" applyBorder="1" applyAlignment="1">
      <alignment horizontal="center"/>
    </xf>
    <xf numFmtId="0" fontId="0" fillId="0" borderId="12" xfId="0" applyFont="1" applyBorder="1" applyAlignment="1">
      <alignment horizontal="center"/>
    </xf>
    <xf numFmtId="0" fontId="1" fillId="0" borderId="2" xfId="0" applyFont="1" applyFill="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xf>
    <xf numFmtId="2" fontId="1" fillId="8" borderId="4" xfId="0" applyNumberFormat="1" applyFont="1" applyFill="1" applyBorder="1" applyAlignment="1">
      <alignment horizontal="left" vertical="center" wrapText="1"/>
    </xf>
    <xf numFmtId="2" fontId="1" fillId="8" borderId="42" xfId="0" applyNumberFormat="1" applyFont="1" applyFill="1" applyBorder="1" applyAlignment="1">
      <alignment horizontal="left" vertical="center" wrapText="1"/>
    </xf>
    <xf numFmtId="2" fontId="1" fillId="8" borderId="52" xfId="0" applyNumberFormat="1" applyFont="1" applyFill="1" applyBorder="1" applyAlignment="1">
      <alignment horizontal="left" vertical="center" wrapText="1"/>
    </xf>
    <xf numFmtId="0" fontId="1" fillId="8" borderId="17" xfId="0" applyFont="1" applyFill="1" applyBorder="1" applyAlignment="1">
      <alignment horizontal="center" vertical="center" wrapText="1"/>
    </xf>
    <xf numFmtId="0" fontId="0" fillId="8" borderId="21" xfId="0" applyFill="1" applyBorder="1" applyAlignment="1">
      <alignment horizontal="center" vertical="center" wrapText="1"/>
    </xf>
    <xf numFmtId="0" fontId="0" fillId="8" borderId="22" xfId="0" applyFill="1" applyBorder="1" applyAlignment="1">
      <alignment horizontal="center" vertical="center" wrapText="1"/>
    </xf>
    <xf numFmtId="0" fontId="15" fillId="5" borderId="2" xfId="0" applyFont="1" applyFill="1" applyBorder="1" applyAlignment="1">
      <alignment horizontal="left" vertical="top"/>
    </xf>
    <xf numFmtId="0" fontId="16" fillId="0" borderId="11" xfId="0" applyFont="1" applyBorder="1" applyAlignment="1">
      <alignment horizontal="left" vertical="top"/>
    </xf>
    <xf numFmtId="0" fontId="16" fillId="0" borderId="12" xfId="0" applyFont="1" applyBorder="1" applyAlignment="1">
      <alignment horizontal="left" vertical="top"/>
    </xf>
    <xf numFmtId="0" fontId="2" fillId="6" borderId="1" xfId="0" applyFont="1" applyFill="1" applyBorder="1" applyAlignment="1"/>
    <xf numFmtId="0" fontId="14" fillId="6" borderId="1" xfId="0" applyFont="1" applyFill="1" applyBorder="1" applyAlignment="1"/>
    <xf numFmtId="4" fontId="1" fillId="4" borderId="2" xfId="0" applyNumberFormat="1" applyFont="1" applyFill="1"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2" fillId="7" borderId="1" xfId="0" applyFont="1" applyFill="1" applyBorder="1" applyAlignment="1"/>
    <xf numFmtId="0" fontId="14" fillId="7" borderId="1" xfId="0" applyFont="1" applyFill="1" applyBorder="1" applyAlignment="1"/>
    <xf numFmtId="0" fontId="1" fillId="7" borderId="2" xfId="0" applyFont="1" applyFill="1" applyBorder="1" applyAlignment="1">
      <alignment horizontal="center"/>
    </xf>
    <xf numFmtId="1" fontId="1" fillId="7" borderId="2" xfId="0" applyNumberFormat="1" applyFont="1" applyFill="1" applyBorder="1" applyAlignment="1">
      <alignment horizontal="center"/>
    </xf>
    <xf numFmtId="1" fontId="0" fillId="0" borderId="11" xfId="0" applyNumberFormat="1" applyBorder="1" applyAlignment="1">
      <alignment horizontal="center"/>
    </xf>
    <xf numFmtId="1" fontId="0" fillId="0" borderId="12" xfId="0" applyNumberFormat="1" applyBorder="1" applyAlignment="1">
      <alignment horizontal="center"/>
    </xf>
    <xf numFmtId="0" fontId="1" fillId="0" borderId="23" xfId="0" applyFont="1" applyBorder="1" applyAlignment="1"/>
    <xf numFmtId="0" fontId="0" fillId="0" borderId="23" xfId="0" applyBorder="1" applyAlignment="1"/>
    <xf numFmtId="0" fontId="10" fillId="0" borderId="0" xfId="0" applyFont="1" applyAlignment="1">
      <alignment horizontal="right"/>
    </xf>
    <xf numFmtId="0" fontId="18" fillId="0" borderId="0" xfId="0" applyFont="1" applyAlignment="1">
      <alignment horizontal="right"/>
    </xf>
    <xf numFmtId="0" fontId="17" fillId="0" borderId="0" xfId="0" applyFont="1" applyAlignment="1">
      <alignment horizontal="left"/>
    </xf>
    <xf numFmtId="0" fontId="1" fillId="0" borderId="0" xfId="0" applyFont="1" applyAlignment="1">
      <alignment wrapText="1"/>
    </xf>
  </cellXfs>
  <cellStyles count="1">
    <cellStyle name="Normálne" xfId="0" builtinId="0"/>
  </cellStyles>
  <dxfs count="0"/>
  <tableStyles count="0" defaultTableStyle="TableStyleMedium2" defaultPivotStyle="PivotStyleLight16"/>
  <colors>
    <mruColors>
      <color rgb="FF7EC234"/>
      <color rgb="FF9BBB59"/>
      <color rgb="FFD6E3BC"/>
      <color rgb="FFC2D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1095375</xdr:colOff>
      <xdr:row>57</xdr:row>
      <xdr:rowOff>59531</xdr:rowOff>
    </xdr:from>
    <xdr:ext cx="184731" cy="264560"/>
    <xdr:sp macro="" textlink="">
      <xdr:nvSpPr>
        <xdr:cNvPr id="3" name="BlokTextu 2"/>
        <xdr:cNvSpPr txBox="1"/>
      </xdr:nvSpPr>
      <xdr:spPr>
        <a:xfrm>
          <a:off x="7486650" y="74033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295275</xdr:colOff>
      <xdr:row>2</xdr:row>
      <xdr:rowOff>171450</xdr:rowOff>
    </xdr:from>
    <xdr:to>
      <xdr:col>11</xdr:col>
      <xdr:colOff>1552575</xdr:colOff>
      <xdr:row>4</xdr:row>
      <xdr:rowOff>115504</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563225" y="552450"/>
          <a:ext cx="5553075" cy="7060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86550" y="71937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5</xdr:col>
      <xdr:colOff>819150</xdr:colOff>
      <xdr:row>3</xdr:row>
      <xdr:rowOff>48684</xdr:rowOff>
    </xdr:from>
    <xdr:to>
      <xdr:col>8</xdr:col>
      <xdr:colOff>1466850</xdr:colOff>
      <xdr:row>3</xdr:row>
      <xdr:rowOff>552450</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39050" y="620184"/>
          <a:ext cx="4371975" cy="5037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601136</xdr:colOff>
      <xdr:row>4</xdr:row>
      <xdr:rowOff>59267</xdr:rowOff>
    </xdr:from>
    <xdr:to>
      <xdr:col>9</xdr:col>
      <xdr:colOff>48683</xdr:colOff>
      <xdr:row>5</xdr:row>
      <xdr:rowOff>111629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8686" y="821267"/>
          <a:ext cx="5895972" cy="74768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19050</xdr:colOff>
      <xdr:row>3</xdr:row>
      <xdr:rowOff>0</xdr:rowOff>
    </xdr:from>
    <xdr:to>
      <xdr:col>4</xdr:col>
      <xdr:colOff>2347480</xdr:colOff>
      <xdr:row>4</xdr:row>
      <xdr:rowOff>134554</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10100" y="752475"/>
          <a:ext cx="5553075" cy="7060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91"/>
  <sheetViews>
    <sheetView topLeftCell="A85" zoomScaleNormal="100" workbookViewId="0">
      <selection activeCell="J16" sqref="J16"/>
    </sheetView>
  </sheetViews>
  <sheetFormatPr defaultColWidth="9.140625" defaultRowHeight="15" x14ac:dyDescent="0.25"/>
  <cols>
    <col min="1" max="1" width="5.5703125" style="1" customWidth="1"/>
    <col min="2" max="2" width="42" style="1" customWidth="1"/>
    <col min="3" max="3" width="19.5703125" style="1" customWidth="1"/>
    <col min="4" max="4" width="16.7109375" style="75" customWidth="1"/>
    <col min="5" max="5" width="16.7109375" style="76" customWidth="1"/>
    <col min="6" max="6" width="14.85546875" style="76" customWidth="1"/>
    <col min="7" max="7" width="14" style="76" customWidth="1"/>
    <col min="8" max="8" width="20.5703125" style="2" customWidth="1"/>
    <col min="9" max="9" width="19.5703125" style="2" customWidth="1"/>
    <col min="10" max="10" width="19" style="2" customWidth="1"/>
    <col min="11" max="11" width="25.85546875" style="2" customWidth="1"/>
    <col min="12" max="12" width="47.42578125" style="1" customWidth="1"/>
    <col min="13" max="13" width="29.7109375" style="1" customWidth="1"/>
    <col min="14" max="16384" width="9.140625" style="1"/>
  </cols>
  <sheetData>
    <row r="2" spans="1:13" x14ac:dyDescent="0.25">
      <c r="A2" s="204" t="s">
        <v>129</v>
      </c>
      <c r="B2" s="205"/>
      <c r="C2" s="205"/>
      <c r="D2" s="205"/>
      <c r="E2" s="205"/>
      <c r="F2" s="205"/>
      <c r="G2" s="205"/>
      <c r="H2" s="205"/>
      <c r="I2" s="205"/>
      <c r="J2" s="205"/>
      <c r="K2" s="205"/>
      <c r="L2" s="205"/>
    </row>
    <row r="3" spans="1:13" ht="18" customHeight="1" x14ac:dyDescent="0.25">
      <c r="D3" s="21"/>
      <c r="E3" s="21"/>
      <c r="F3" s="21"/>
      <c r="G3" s="21"/>
      <c r="H3" s="9"/>
      <c r="I3" s="9"/>
      <c r="J3" s="9"/>
      <c r="K3" s="9"/>
    </row>
    <row r="4" spans="1:13" ht="42" customHeight="1" x14ac:dyDescent="0.25">
      <c r="A4" s="209"/>
      <c r="B4" s="210"/>
      <c r="C4" s="210"/>
      <c r="D4" s="210"/>
      <c r="E4" s="210"/>
      <c r="F4" s="210"/>
      <c r="G4" s="210"/>
      <c r="H4" s="210"/>
      <c r="I4" s="210"/>
      <c r="J4" s="210"/>
      <c r="K4" s="210"/>
      <c r="L4" s="210"/>
    </row>
    <row r="5" spans="1:13" x14ac:dyDescent="0.25">
      <c r="D5" s="21"/>
      <c r="E5" s="21"/>
      <c r="F5" s="21"/>
      <c r="G5" s="21" t="s">
        <v>72</v>
      </c>
      <c r="H5" s="1"/>
      <c r="I5" s="1"/>
      <c r="J5" s="1"/>
      <c r="K5" s="1"/>
    </row>
    <row r="6" spans="1:13" ht="20.25" x14ac:dyDescent="0.3">
      <c r="B6" s="206" t="s">
        <v>139</v>
      </c>
      <c r="C6" s="206"/>
      <c r="D6" s="206"/>
      <c r="E6" s="206"/>
      <c r="F6" s="206"/>
      <c r="G6" s="206"/>
      <c r="H6" s="206"/>
      <c r="I6" s="206"/>
      <c r="J6" s="206"/>
      <c r="K6" s="206"/>
      <c r="L6" s="206"/>
    </row>
    <row r="7" spans="1:13" ht="15" customHeight="1" x14ac:dyDescent="0.3">
      <c r="B7" s="32"/>
      <c r="C7" s="32"/>
      <c r="D7" s="77"/>
      <c r="E7" s="77"/>
      <c r="F7" s="77"/>
      <c r="G7" s="77"/>
      <c r="H7" s="32"/>
      <c r="I7" s="32"/>
      <c r="J7" s="50"/>
      <c r="K7" s="50"/>
      <c r="L7" s="32"/>
    </row>
    <row r="8" spans="1:13" ht="15.75" thickBot="1" x14ac:dyDescent="0.3"/>
    <row r="9" spans="1:13" ht="15.75" thickBot="1" x14ac:dyDescent="0.3">
      <c r="A9" s="207" t="s">
        <v>0</v>
      </c>
      <c r="B9" s="194"/>
      <c r="C9" s="184"/>
      <c r="D9" s="184"/>
      <c r="E9" s="184"/>
      <c r="F9" s="184"/>
      <c r="G9" s="184"/>
      <c r="H9" s="184"/>
      <c r="I9" s="184"/>
      <c r="J9" s="184"/>
      <c r="K9" s="184"/>
      <c r="L9" s="185"/>
    </row>
    <row r="10" spans="1:13" ht="15.75" thickBot="1" x14ac:dyDescent="0.3">
      <c r="A10" s="208" t="s">
        <v>1</v>
      </c>
      <c r="B10" s="185"/>
      <c r="C10" s="184"/>
      <c r="D10" s="184"/>
      <c r="E10" s="184"/>
      <c r="F10" s="184"/>
      <c r="G10" s="184"/>
      <c r="H10" s="184"/>
      <c r="I10" s="184"/>
      <c r="J10" s="184"/>
      <c r="K10" s="184"/>
      <c r="L10" s="185"/>
      <c r="M10" s="33"/>
    </row>
    <row r="11" spans="1:13" x14ac:dyDescent="0.25">
      <c r="B11" s="177"/>
      <c r="C11" s="178"/>
      <c r="D11" s="178"/>
      <c r="E11" s="178"/>
      <c r="F11" s="178"/>
      <c r="G11" s="178"/>
      <c r="H11" s="178"/>
      <c r="I11" s="178"/>
      <c r="J11" s="178"/>
      <c r="K11" s="178"/>
      <c r="L11" s="178"/>
    </row>
    <row r="12" spans="1:13" ht="15.75" thickBot="1" x14ac:dyDescent="0.3">
      <c r="B12" s="179"/>
      <c r="C12" s="179"/>
      <c r="D12" s="179"/>
      <c r="E12" s="179"/>
      <c r="F12" s="179"/>
      <c r="G12" s="179"/>
      <c r="H12" s="179"/>
      <c r="I12" s="179"/>
      <c r="J12" s="179"/>
      <c r="K12" s="179"/>
      <c r="L12" s="179"/>
    </row>
    <row r="13" spans="1:13" ht="60.75" customHeight="1" thickBot="1" x14ac:dyDescent="0.3">
      <c r="A13" s="34" t="s">
        <v>50</v>
      </c>
      <c r="B13" s="34" t="s">
        <v>2</v>
      </c>
      <c r="C13" s="35" t="s">
        <v>5</v>
      </c>
      <c r="D13" s="34" t="s">
        <v>3</v>
      </c>
      <c r="E13" s="36" t="s">
        <v>4</v>
      </c>
      <c r="F13" s="35" t="s">
        <v>23</v>
      </c>
      <c r="G13" s="35" t="s">
        <v>24</v>
      </c>
      <c r="H13" s="35" t="s">
        <v>26</v>
      </c>
      <c r="I13" s="34" t="s">
        <v>45</v>
      </c>
      <c r="J13" s="34" t="s">
        <v>57</v>
      </c>
      <c r="K13" s="34" t="s">
        <v>47</v>
      </c>
      <c r="L13" s="34" t="s">
        <v>58</v>
      </c>
    </row>
    <row r="14" spans="1:13" ht="19.5" thickBot="1" x14ac:dyDescent="0.35">
      <c r="A14" s="180" t="s">
        <v>98</v>
      </c>
      <c r="B14" s="181"/>
      <c r="C14" s="181"/>
      <c r="D14" s="181"/>
      <c r="E14" s="181"/>
      <c r="F14" s="181"/>
      <c r="G14" s="181"/>
      <c r="H14" s="181"/>
      <c r="I14" s="181"/>
      <c r="J14" s="181"/>
      <c r="K14" s="181"/>
      <c r="L14" s="182"/>
    </row>
    <row r="15" spans="1:13" ht="16.5" thickBot="1" x14ac:dyDescent="0.3">
      <c r="A15" s="183" t="s">
        <v>73</v>
      </c>
      <c r="B15" s="184"/>
      <c r="C15" s="184"/>
      <c r="D15" s="184"/>
      <c r="E15" s="184"/>
      <c r="F15" s="184"/>
      <c r="G15" s="184"/>
      <c r="H15" s="184"/>
      <c r="I15" s="184"/>
      <c r="J15" s="184"/>
      <c r="K15" s="184"/>
      <c r="L15" s="185"/>
    </row>
    <row r="16" spans="1:13" x14ac:dyDescent="0.25">
      <c r="A16" s="45">
        <v>42370</v>
      </c>
      <c r="B16" s="138"/>
      <c r="C16" s="139"/>
      <c r="D16" s="78"/>
      <c r="E16" s="140">
        <v>0</v>
      </c>
      <c r="F16" s="88">
        <v>0</v>
      </c>
      <c r="G16" s="88">
        <f>ROUND(E16*F16,2)</f>
        <v>0</v>
      </c>
      <c r="H16" s="141"/>
      <c r="I16" s="141"/>
      <c r="J16" s="57"/>
      <c r="K16" s="142"/>
      <c r="L16" s="143"/>
    </row>
    <row r="17" spans="1:13" x14ac:dyDescent="0.25">
      <c r="A17" s="43">
        <v>42401</v>
      </c>
      <c r="B17" s="29"/>
      <c r="C17" s="129"/>
      <c r="D17" s="78"/>
      <c r="E17" s="79">
        <v>0</v>
      </c>
      <c r="F17" s="89">
        <v>0</v>
      </c>
      <c r="G17" s="88">
        <f t="shared" ref="G17:G24" si="0">ROUND(E17*F17,2)</f>
        <v>0</v>
      </c>
      <c r="H17" s="7"/>
      <c r="I17" s="7"/>
      <c r="J17" s="57"/>
      <c r="K17" s="58"/>
      <c r="L17" s="30"/>
    </row>
    <row r="18" spans="1:13" x14ac:dyDescent="0.25">
      <c r="A18" s="44">
        <v>42430</v>
      </c>
      <c r="B18" s="29"/>
      <c r="C18" s="129"/>
      <c r="D18" s="80"/>
      <c r="E18" s="79">
        <v>0</v>
      </c>
      <c r="F18" s="92">
        <v>0</v>
      </c>
      <c r="G18" s="88">
        <f t="shared" si="0"/>
        <v>0</v>
      </c>
      <c r="H18" s="7"/>
      <c r="I18" s="7"/>
      <c r="J18" s="57"/>
      <c r="K18" s="58"/>
      <c r="L18" s="30"/>
    </row>
    <row r="19" spans="1:13" x14ac:dyDescent="0.25">
      <c r="A19" s="44">
        <v>42461</v>
      </c>
      <c r="B19" s="29"/>
      <c r="C19" s="129"/>
      <c r="D19" s="80"/>
      <c r="E19" s="79">
        <v>0</v>
      </c>
      <c r="F19" s="89">
        <v>0</v>
      </c>
      <c r="G19" s="88">
        <f t="shared" si="0"/>
        <v>0</v>
      </c>
      <c r="H19" s="7"/>
      <c r="I19" s="7"/>
      <c r="J19" s="57"/>
      <c r="K19" s="58"/>
      <c r="L19" s="30"/>
    </row>
    <row r="20" spans="1:13" x14ac:dyDescent="0.25">
      <c r="A20" s="44">
        <v>42491</v>
      </c>
      <c r="B20" s="29"/>
      <c r="C20" s="129"/>
      <c r="D20" s="80"/>
      <c r="E20" s="79">
        <v>0</v>
      </c>
      <c r="F20" s="89">
        <v>0</v>
      </c>
      <c r="G20" s="88">
        <f t="shared" si="0"/>
        <v>0</v>
      </c>
      <c r="H20" s="7"/>
      <c r="I20" s="7"/>
      <c r="J20" s="57"/>
      <c r="K20" s="58"/>
      <c r="L20" s="30"/>
    </row>
    <row r="21" spans="1:13" x14ac:dyDescent="0.25">
      <c r="A21" s="44">
        <v>42522</v>
      </c>
      <c r="B21" s="29"/>
      <c r="C21" s="129"/>
      <c r="D21" s="80"/>
      <c r="E21" s="79">
        <v>0</v>
      </c>
      <c r="F21" s="89">
        <v>0</v>
      </c>
      <c r="G21" s="88">
        <f t="shared" si="0"/>
        <v>0</v>
      </c>
      <c r="H21" s="7"/>
      <c r="I21" s="7"/>
      <c r="J21" s="57"/>
      <c r="K21" s="58"/>
      <c r="L21" s="30"/>
    </row>
    <row r="22" spans="1:13" x14ac:dyDescent="0.25">
      <c r="A22" s="44">
        <v>42552</v>
      </c>
      <c r="B22" s="29"/>
      <c r="C22" s="129"/>
      <c r="D22" s="80"/>
      <c r="E22" s="79">
        <v>0</v>
      </c>
      <c r="F22" s="89">
        <v>0</v>
      </c>
      <c r="G22" s="88">
        <f t="shared" si="0"/>
        <v>0</v>
      </c>
      <c r="H22" s="7"/>
      <c r="I22" s="7"/>
      <c r="J22" s="57"/>
      <c r="K22" s="58"/>
      <c r="L22" s="30"/>
    </row>
    <row r="23" spans="1:13" x14ac:dyDescent="0.25">
      <c r="A23" s="44">
        <v>42583</v>
      </c>
      <c r="B23" s="29"/>
      <c r="C23" s="129"/>
      <c r="D23" s="80"/>
      <c r="E23" s="79">
        <v>0</v>
      </c>
      <c r="F23" s="89">
        <v>0</v>
      </c>
      <c r="G23" s="88">
        <f t="shared" si="0"/>
        <v>0</v>
      </c>
      <c r="H23" s="7"/>
      <c r="I23" s="7"/>
      <c r="J23" s="57"/>
      <c r="K23" s="58"/>
      <c r="L23" s="30"/>
    </row>
    <row r="24" spans="1:13" ht="15.75" thickBot="1" x14ac:dyDescent="0.3">
      <c r="A24" s="144" t="s">
        <v>59</v>
      </c>
      <c r="B24" s="145"/>
      <c r="C24" s="146"/>
      <c r="D24" s="147"/>
      <c r="E24" s="148">
        <v>0</v>
      </c>
      <c r="F24" s="149">
        <v>0</v>
      </c>
      <c r="G24" s="150">
        <f t="shared" si="0"/>
        <v>0</v>
      </c>
      <c r="H24" s="151"/>
      <c r="I24" s="151"/>
      <c r="J24" s="95"/>
      <c r="K24" s="59"/>
      <c r="L24" s="31"/>
    </row>
    <row r="25" spans="1:13" ht="16.5" customHeight="1" thickBot="1" x14ac:dyDescent="0.3">
      <c r="A25" s="186" t="s">
        <v>48</v>
      </c>
      <c r="B25" s="184"/>
      <c r="C25" s="184"/>
      <c r="D25" s="184"/>
      <c r="E25" s="184"/>
      <c r="F25" s="185"/>
      <c r="G25" s="152">
        <f>SUM(G16:G24)</f>
        <v>0</v>
      </c>
      <c r="H25" s="153">
        <f>SUM(H16:H24)</f>
        <v>0</v>
      </c>
      <c r="I25" s="154">
        <f>SUM(I16:I24)</f>
        <v>0</v>
      </c>
      <c r="J25" s="61"/>
      <c r="K25" s="5"/>
      <c r="L25" s="5"/>
      <c r="M25" s="5"/>
    </row>
    <row r="26" spans="1:13" ht="16.5" thickBot="1" x14ac:dyDescent="0.3">
      <c r="B26" s="3"/>
      <c r="C26" s="3"/>
      <c r="D26" s="81"/>
      <c r="E26" s="82"/>
      <c r="F26" s="82"/>
      <c r="G26" s="4"/>
      <c r="H26" s="4"/>
      <c r="I26" s="4"/>
      <c r="J26" s="4"/>
      <c r="K26" s="1"/>
    </row>
    <row r="27" spans="1:13" ht="19.5" thickBot="1" x14ac:dyDescent="0.35">
      <c r="A27" s="180" t="s">
        <v>99</v>
      </c>
      <c r="B27" s="181"/>
      <c r="C27" s="181"/>
      <c r="D27" s="181"/>
      <c r="E27" s="181"/>
      <c r="F27" s="181"/>
      <c r="G27" s="181"/>
      <c r="H27" s="181"/>
      <c r="I27" s="181"/>
      <c r="J27" s="181"/>
      <c r="K27" s="181"/>
      <c r="L27" s="182"/>
    </row>
    <row r="28" spans="1:13" ht="16.5" thickBot="1" x14ac:dyDescent="0.3">
      <c r="A28" s="183" t="s">
        <v>73</v>
      </c>
      <c r="B28" s="184"/>
      <c r="C28" s="184"/>
      <c r="D28" s="184"/>
      <c r="E28" s="184"/>
      <c r="F28" s="184"/>
      <c r="G28" s="184"/>
      <c r="H28" s="184"/>
      <c r="I28" s="184"/>
      <c r="J28" s="184"/>
      <c r="K28" s="184"/>
      <c r="L28" s="185"/>
    </row>
    <row r="29" spans="1:13" x14ac:dyDescent="0.25">
      <c r="A29" s="45">
        <v>42370</v>
      </c>
      <c r="B29" s="138"/>
      <c r="C29" s="139"/>
      <c r="D29" s="78"/>
      <c r="E29" s="140">
        <v>0</v>
      </c>
      <c r="F29" s="88">
        <v>0</v>
      </c>
      <c r="G29" s="88">
        <f>ROUND(E29*F29,2)</f>
        <v>0</v>
      </c>
      <c r="H29" s="141"/>
      <c r="I29" s="141"/>
      <c r="J29" s="57" t="s">
        <v>80</v>
      </c>
      <c r="K29" s="142"/>
      <c r="L29" s="143"/>
    </row>
    <row r="30" spans="1:13" x14ac:dyDescent="0.25">
      <c r="A30" s="43">
        <v>42401</v>
      </c>
      <c r="B30" s="29"/>
      <c r="C30" s="115"/>
      <c r="D30" s="78"/>
      <c r="E30" s="79">
        <v>0</v>
      </c>
      <c r="F30" s="89">
        <v>0</v>
      </c>
      <c r="G30" s="89">
        <f t="shared" ref="G30:G37" si="1">ROUND(E30*F30,2)</f>
        <v>0</v>
      </c>
      <c r="H30" s="7"/>
      <c r="I30" s="7"/>
      <c r="J30" s="57"/>
      <c r="K30" s="58"/>
      <c r="L30" s="30"/>
    </row>
    <row r="31" spans="1:13" x14ac:dyDescent="0.25">
      <c r="A31" s="44">
        <v>42430</v>
      </c>
      <c r="B31" s="29"/>
      <c r="C31" s="115"/>
      <c r="D31" s="80"/>
      <c r="E31" s="79">
        <v>0</v>
      </c>
      <c r="F31" s="92">
        <v>0</v>
      </c>
      <c r="G31" s="89">
        <f t="shared" si="1"/>
        <v>0</v>
      </c>
      <c r="H31" s="7"/>
      <c r="I31" s="7"/>
      <c r="J31" s="57"/>
      <c r="K31" s="58"/>
      <c r="L31" s="30"/>
    </row>
    <row r="32" spans="1:13" x14ac:dyDescent="0.25">
      <c r="A32" s="44">
        <v>42461</v>
      </c>
      <c r="B32" s="29"/>
      <c r="C32" s="115"/>
      <c r="D32" s="80"/>
      <c r="E32" s="79">
        <v>0</v>
      </c>
      <c r="F32" s="89">
        <v>0</v>
      </c>
      <c r="G32" s="89">
        <f t="shared" si="1"/>
        <v>0</v>
      </c>
      <c r="H32" s="7"/>
      <c r="I32" s="7"/>
      <c r="J32" s="57"/>
      <c r="K32" s="58"/>
      <c r="L32" s="30"/>
    </row>
    <row r="33" spans="1:12" x14ac:dyDescent="0.25">
      <c r="A33" s="44">
        <v>42491</v>
      </c>
      <c r="B33" s="29"/>
      <c r="C33" s="115"/>
      <c r="D33" s="80"/>
      <c r="E33" s="79">
        <v>0</v>
      </c>
      <c r="F33" s="89">
        <v>0</v>
      </c>
      <c r="G33" s="89">
        <f t="shared" si="1"/>
        <v>0</v>
      </c>
      <c r="H33" s="7"/>
      <c r="I33" s="7"/>
      <c r="J33" s="57"/>
      <c r="K33" s="58"/>
      <c r="L33" s="30"/>
    </row>
    <row r="34" spans="1:12" x14ac:dyDescent="0.25">
      <c r="A34" s="44">
        <v>42522</v>
      </c>
      <c r="B34" s="29"/>
      <c r="C34" s="115"/>
      <c r="D34" s="80"/>
      <c r="E34" s="79">
        <v>0</v>
      </c>
      <c r="F34" s="89">
        <v>0</v>
      </c>
      <c r="G34" s="89">
        <f t="shared" si="1"/>
        <v>0</v>
      </c>
      <c r="H34" s="7"/>
      <c r="I34" s="7"/>
      <c r="J34" s="57"/>
      <c r="K34" s="58"/>
      <c r="L34" s="30"/>
    </row>
    <row r="35" spans="1:12" x14ac:dyDescent="0.25">
      <c r="A35" s="44">
        <v>42552</v>
      </c>
      <c r="B35" s="29"/>
      <c r="C35" s="115"/>
      <c r="D35" s="80"/>
      <c r="E35" s="79">
        <v>0</v>
      </c>
      <c r="F35" s="89">
        <v>0</v>
      </c>
      <c r="G35" s="89">
        <f t="shared" si="1"/>
        <v>0</v>
      </c>
      <c r="H35" s="7"/>
      <c r="I35" s="7"/>
      <c r="J35" s="57"/>
      <c r="K35" s="58"/>
      <c r="L35" s="30"/>
    </row>
    <row r="36" spans="1:12" x14ac:dyDescent="0.25">
      <c r="A36" s="44">
        <v>42583</v>
      </c>
      <c r="B36" s="29"/>
      <c r="C36" s="115"/>
      <c r="D36" s="80"/>
      <c r="E36" s="79">
        <v>0</v>
      </c>
      <c r="F36" s="89">
        <v>0</v>
      </c>
      <c r="G36" s="89">
        <f t="shared" si="1"/>
        <v>0</v>
      </c>
      <c r="H36" s="7"/>
      <c r="I36" s="7"/>
      <c r="J36" s="57"/>
      <c r="K36" s="58"/>
      <c r="L36" s="30"/>
    </row>
    <row r="37" spans="1:12" ht="15.75" thickBot="1" x14ac:dyDescent="0.3">
      <c r="A37" s="101" t="s">
        <v>59</v>
      </c>
      <c r="B37" s="99"/>
      <c r="C37" s="100"/>
      <c r="D37" s="102"/>
      <c r="E37" s="85">
        <v>0</v>
      </c>
      <c r="F37" s="90">
        <v>0</v>
      </c>
      <c r="G37" s="149">
        <f t="shared" si="1"/>
        <v>0</v>
      </c>
      <c r="H37" s="151"/>
      <c r="I37" s="151"/>
      <c r="J37" s="95"/>
      <c r="K37" s="59"/>
      <c r="L37" s="31"/>
    </row>
    <row r="38" spans="1:12" ht="16.5" thickBot="1" x14ac:dyDescent="0.3">
      <c r="A38" s="211" t="s">
        <v>48</v>
      </c>
      <c r="B38" s="203"/>
      <c r="C38" s="203"/>
      <c r="D38" s="203"/>
      <c r="E38" s="203"/>
      <c r="F38" s="203"/>
      <c r="G38" s="152">
        <f>SUM(G29:G37)</f>
        <v>0</v>
      </c>
      <c r="H38" s="153">
        <f>SUM(H29:H37)</f>
        <v>0</v>
      </c>
      <c r="I38" s="154">
        <f>SUM(I29:I37)</f>
        <v>0</v>
      </c>
      <c r="J38" s="61"/>
      <c r="K38" s="1"/>
    </row>
    <row r="39" spans="1:12" ht="16.5" customHeight="1" thickBot="1" x14ac:dyDescent="0.3">
      <c r="B39" s="3"/>
      <c r="C39" s="3"/>
      <c r="D39" s="81"/>
      <c r="E39" s="82"/>
      <c r="F39" s="82"/>
      <c r="G39" s="4"/>
      <c r="H39" s="4"/>
      <c r="I39" s="4"/>
      <c r="J39" s="4"/>
      <c r="K39" s="1"/>
    </row>
    <row r="40" spans="1:12" ht="19.5" thickBot="1" x14ac:dyDescent="0.35">
      <c r="A40" s="180" t="s">
        <v>100</v>
      </c>
      <c r="B40" s="181"/>
      <c r="C40" s="181"/>
      <c r="D40" s="181"/>
      <c r="E40" s="181"/>
      <c r="F40" s="181"/>
      <c r="G40" s="181"/>
      <c r="H40" s="181"/>
      <c r="I40" s="181"/>
      <c r="J40" s="181"/>
      <c r="K40" s="181"/>
      <c r="L40" s="182"/>
    </row>
    <row r="41" spans="1:12" ht="16.5" thickBot="1" x14ac:dyDescent="0.3">
      <c r="A41" s="183" t="s">
        <v>73</v>
      </c>
      <c r="B41" s="184"/>
      <c r="C41" s="184"/>
      <c r="D41" s="184"/>
      <c r="E41" s="184"/>
      <c r="F41" s="184"/>
      <c r="G41" s="184"/>
      <c r="H41" s="184"/>
      <c r="I41" s="184"/>
      <c r="J41" s="184"/>
      <c r="K41" s="184"/>
      <c r="L41" s="185"/>
    </row>
    <row r="42" spans="1:12" x14ac:dyDescent="0.25">
      <c r="A42" s="45">
        <v>42370</v>
      </c>
      <c r="B42" s="138"/>
      <c r="C42" s="139"/>
      <c r="D42" s="78"/>
      <c r="E42" s="140">
        <v>0</v>
      </c>
      <c r="F42" s="88">
        <v>0</v>
      </c>
      <c r="G42" s="88">
        <f>ROUND(E42*F42,2)</f>
        <v>0</v>
      </c>
      <c r="H42" s="141"/>
      <c r="I42" s="141"/>
      <c r="J42" s="57" t="s">
        <v>80</v>
      </c>
      <c r="K42" s="142"/>
      <c r="L42" s="143"/>
    </row>
    <row r="43" spans="1:12" x14ac:dyDescent="0.25">
      <c r="A43" s="43">
        <v>42401</v>
      </c>
      <c r="B43" s="29"/>
      <c r="C43" s="115"/>
      <c r="D43" s="78"/>
      <c r="E43" s="79">
        <v>0</v>
      </c>
      <c r="F43" s="89">
        <v>0</v>
      </c>
      <c r="G43" s="89">
        <f t="shared" ref="G43:G50" si="2">ROUND(E43*F43,2)</f>
        <v>0</v>
      </c>
      <c r="H43" s="7"/>
      <c r="I43" s="7"/>
      <c r="J43" s="57"/>
      <c r="K43" s="58"/>
      <c r="L43" s="30"/>
    </row>
    <row r="44" spans="1:12" x14ac:dyDescent="0.25">
      <c r="A44" s="44">
        <v>42430</v>
      </c>
      <c r="B44" s="29"/>
      <c r="C44" s="115"/>
      <c r="D44" s="80"/>
      <c r="E44" s="79">
        <v>0</v>
      </c>
      <c r="F44" s="92">
        <v>0</v>
      </c>
      <c r="G44" s="89">
        <f t="shared" si="2"/>
        <v>0</v>
      </c>
      <c r="H44" s="7"/>
      <c r="I44" s="7"/>
      <c r="J44" s="57"/>
      <c r="K44" s="58"/>
      <c r="L44" s="30"/>
    </row>
    <row r="45" spans="1:12" x14ac:dyDescent="0.25">
      <c r="A45" s="44">
        <v>42461</v>
      </c>
      <c r="B45" s="29"/>
      <c r="C45" s="115"/>
      <c r="D45" s="80"/>
      <c r="E45" s="79">
        <v>0</v>
      </c>
      <c r="F45" s="89">
        <v>0</v>
      </c>
      <c r="G45" s="89">
        <f t="shared" si="2"/>
        <v>0</v>
      </c>
      <c r="H45" s="7"/>
      <c r="I45" s="7"/>
      <c r="J45" s="57"/>
      <c r="K45" s="58"/>
      <c r="L45" s="30"/>
    </row>
    <row r="46" spans="1:12" x14ac:dyDescent="0.25">
      <c r="A46" s="44">
        <v>42491</v>
      </c>
      <c r="B46" s="29"/>
      <c r="C46" s="115"/>
      <c r="D46" s="80"/>
      <c r="E46" s="79">
        <v>0</v>
      </c>
      <c r="F46" s="89">
        <v>0</v>
      </c>
      <c r="G46" s="89">
        <f t="shared" si="2"/>
        <v>0</v>
      </c>
      <c r="H46" s="7"/>
      <c r="I46" s="7"/>
      <c r="J46" s="57"/>
      <c r="K46" s="58"/>
      <c r="L46" s="30"/>
    </row>
    <row r="47" spans="1:12" x14ac:dyDescent="0.25">
      <c r="A47" s="44">
        <v>42522</v>
      </c>
      <c r="B47" s="29"/>
      <c r="C47" s="115"/>
      <c r="D47" s="80"/>
      <c r="E47" s="79">
        <v>0</v>
      </c>
      <c r="F47" s="89">
        <v>0</v>
      </c>
      <c r="G47" s="89">
        <f t="shared" si="2"/>
        <v>0</v>
      </c>
      <c r="H47" s="7"/>
      <c r="I47" s="7"/>
      <c r="J47" s="57"/>
      <c r="K47" s="58"/>
      <c r="L47" s="30"/>
    </row>
    <row r="48" spans="1:12" x14ac:dyDescent="0.25">
      <c r="A48" s="44">
        <v>42552</v>
      </c>
      <c r="B48" s="29"/>
      <c r="C48" s="115"/>
      <c r="D48" s="80"/>
      <c r="E48" s="79">
        <v>0</v>
      </c>
      <c r="F48" s="89">
        <v>0</v>
      </c>
      <c r="G48" s="89">
        <f t="shared" si="2"/>
        <v>0</v>
      </c>
      <c r="H48" s="7"/>
      <c r="I48" s="7"/>
      <c r="J48" s="57"/>
      <c r="K48" s="58"/>
      <c r="L48" s="30"/>
    </row>
    <row r="49" spans="1:13" x14ac:dyDescent="0.25">
      <c r="A49" s="44">
        <v>42583</v>
      </c>
      <c r="B49" s="29"/>
      <c r="C49" s="115"/>
      <c r="D49" s="80"/>
      <c r="E49" s="79">
        <v>0</v>
      </c>
      <c r="F49" s="89">
        <v>0</v>
      </c>
      <c r="G49" s="89">
        <f t="shared" si="2"/>
        <v>0</v>
      </c>
      <c r="H49" s="7"/>
      <c r="I49" s="7"/>
      <c r="J49" s="57"/>
      <c r="K49" s="58"/>
      <c r="L49" s="30"/>
    </row>
    <row r="50" spans="1:13" ht="15.75" thickBot="1" x14ac:dyDescent="0.3">
      <c r="A50" s="101" t="s">
        <v>59</v>
      </c>
      <c r="B50" s="99"/>
      <c r="C50" s="100"/>
      <c r="D50" s="102"/>
      <c r="E50" s="85">
        <v>0</v>
      </c>
      <c r="F50" s="90">
        <v>0</v>
      </c>
      <c r="G50" s="149">
        <f t="shared" si="2"/>
        <v>0</v>
      </c>
      <c r="H50" s="151"/>
      <c r="I50" s="151"/>
      <c r="J50" s="95"/>
      <c r="K50" s="59"/>
      <c r="L50" s="31"/>
    </row>
    <row r="51" spans="1:13" ht="16.5" thickBot="1" x14ac:dyDescent="0.3">
      <c r="A51" s="211" t="s">
        <v>48</v>
      </c>
      <c r="B51" s="203"/>
      <c r="C51" s="203"/>
      <c r="D51" s="203"/>
      <c r="E51" s="203"/>
      <c r="F51" s="203"/>
      <c r="G51" s="152">
        <f>SUM(G42:G50)</f>
        <v>0</v>
      </c>
      <c r="H51" s="153">
        <f>SUM(H42:H50)</f>
        <v>0</v>
      </c>
      <c r="I51" s="154">
        <f>SUM(I42:I50)</f>
        <v>0</v>
      </c>
      <c r="J51" s="61"/>
      <c r="K51" s="1"/>
    </row>
    <row r="52" spans="1:13" ht="16.5" customHeight="1" thickBot="1" x14ac:dyDescent="0.3">
      <c r="A52" s="186" t="s">
        <v>70</v>
      </c>
      <c r="B52" s="187"/>
      <c r="C52" s="187"/>
      <c r="D52" s="187"/>
      <c r="E52" s="187"/>
      <c r="F52" s="187"/>
      <c r="G52" s="94">
        <f>G25+G38+G51</f>
        <v>0</v>
      </c>
      <c r="H52" s="94">
        <f>H25+H38+H51</f>
        <v>0</v>
      </c>
      <c r="I52" s="94">
        <f>I25+I38+I51</f>
        <v>0</v>
      </c>
      <c r="J52" s="4"/>
      <c r="K52" s="1"/>
    </row>
    <row r="53" spans="1:13" ht="16.5" customHeight="1" thickBot="1" x14ac:dyDescent="0.3">
      <c r="B53" s="3"/>
      <c r="C53" s="3"/>
      <c r="D53" s="81"/>
      <c r="E53" s="82"/>
      <c r="F53" s="82"/>
      <c r="G53" s="4"/>
      <c r="H53" s="4"/>
      <c r="I53" s="4"/>
      <c r="J53" s="4"/>
      <c r="K53" s="1"/>
    </row>
    <row r="54" spans="1:13" ht="19.5" thickBot="1" x14ac:dyDescent="0.35">
      <c r="A54" s="188" t="s">
        <v>86</v>
      </c>
      <c r="B54" s="189"/>
      <c r="C54" s="189"/>
      <c r="D54" s="189"/>
      <c r="E54" s="189"/>
      <c r="F54" s="189"/>
      <c r="G54" s="189"/>
      <c r="H54" s="189"/>
      <c r="I54" s="189"/>
      <c r="J54" s="189"/>
      <c r="K54" s="189"/>
      <c r="L54" s="190"/>
    </row>
    <row r="55" spans="1:13" ht="15.75" thickBot="1" x14ac:dyDescent="0.3">
      <c r="A55" s="191" t="s">
        <v>135</v>
      </c>
      <c r="B55" s="192"/>
      <c r="C55" s="192"/>
      <c r="D55" s="192"/>
      <c r="E55" s="192"/>
      <c r="F55" s="192"/>
      <c r="G55" s="192"/>
      <c r="H55" s="192"/>
      <c r="I55" s="192"/>
      <c r="J55" s="193"/>
      <c r="K55" s="193"/>
      <c r="L55" s="194"/>
      <c r="M55" s="33"/>
    </row>
    <row r="56" spans="1:13" ht="30" x14ac:dyDescent="0.25">
      <c r="A56" s="155">
        <v>42371</v>
      </c>
      <c r="B56" s="156" t="s">
        <v>68</v>
      </c>
      <c r="C56" s="157" t="s">
        <v>25</v>
      </c>
      <c r="D56" s="158" t="s">
        <v>51</v>
      </c>
      <c r="E56" s="140">
        <v>0</v>
      </c>
      <c r="F56" s="88">
        <v>0</v>
      </c>
      <c r="G56" s="88">
        <f>ROUND(E56*F56,2)</f>
        <v>0</v>
      </c>
      <c r="H56" s="141"/>
      <c r="I56" s="141"/>
      <c r="J56" s="57"/>
      <c r="K56" s="57"/>
      <c r="L56" s="37" t="s">
        <v>74</v>
      </c>
    </row>
    <row r="57" spans="1:13" ht="30" x14ac:dyDescent="0.25">
      <c r="A57" s="46">
        <v>42402</v>
      </c>
      <c r="B57" s="66" t="s">
        <v>66</v>
      </c>
      <c r="C57" s="6" t="s">
        <v>25</v>
      </c>
      <c r="D57" s="83" t="s">
        <v>52</v>
      </c>
      <c r="E57" s="79">
        <v>0</v>
      </c>
      <c r="F57" s="89">
        <v>0</v>
      </c>
      <c r="G57" s="89">
        <f t="shared" ref="G57:G58" si="3">ROUND(E57*F57,2)</f>
        <v>0</v>
      </c>
      <c r="H57" s="7"/>
      <c r="I57" s="7"/>
      <c r="J57" s="57"/>
      <c r="K57" s="58"/>
      <c r="L57" s="37" t="s">
        <v>74</v>
      </c>
    </row>
    <row r="58" spans="1:13" ht="15.75" thickBot="1" x14ac:dyDescent="0.3">
      <c r="A58" s="103">
        <v>42431</v>
      </c>
      <c r="B58" s="67" t="s">
        <v>67</v>
      </c>
      <c r="C58" s="65" t="s">
        <v>18</v>
      </c>
      <c r="D58" s="84" t="s">
        <v>52</v>
      </c>
      <c r="E58" s="85">
        <v>0</v>
      </c>
      <c r="F58" s="90">
        <v>0</v>
      </c>
      <c r="G58" s="149">
        <f t="shared" si="3"/>
        <v>0</v>
      </c>
      <c r="H58" s="151"/>
      <c r="I58" s="151"/>
      <c r="J58" s="95"/>
      <c r="K58" s="59"/>
      <c r="L58" s="31" t="s">
        <v>74</v>
      </c>
    </row>
    <row r="59" spans="1:13" ht="16.5" thickBot="1" x14ac:dyDescent="0.3">
      <c r="A59" s="195" t="s">
        <v>28</v>
      </c>
      <c r="B59" s="196"/>
      <c r="C59" s="196"/>
      <c r="D59" s="196"/>
      <c r="E59" s="196"/>
      <c r="F59" s="197"/>
      <c r="G59" s="159">
        <f>G56+G57+G58</f>
        <v>0</v>
      </c>
      <c r="H59" s="160">
        <f t="shared" ref="H59:I59" si="4">H56+H57+H58</f>
        <v>0</v>
      </c>
      <c r="I59" s="161">
        <f t="shared" si="4"/>
        <v>0</v>
      </c>
      <c r="J59" s="104"/>
      <c r="K59" s="60"/>
      <c r="L59" s="39"/>
    </row>
    <row r="60" spans="1:13" ht="15.75" thickBot="1" x14ac:dyDescent="0.3">
      <c r="A60" s="200" t="s">
        <v>17</v>
      </c>
      <c r="B60" s="187"/>
      <c r="C60" s="187"/>
      <c r="D60" s="187"/>
      <c r="E60" s="187"/>
      <c r="F60" s="187"/>
      <c r="G60" s="187"/>
      <c r="H60" s="187"/>
      <c r="I60" s="187"/>
      <c r="J60" s="187"/>
      <c r="K60" s="187"/>
      <c r="L60" s="201"/>
    </row>
    <row r="61" spans="1:13" x14ac:dyDescent="0.25">
      <c r="A61" s="162">
        <v>42372</v>
      </c>
      <c r="B61" s="163" t="s">
        <v>20</v>
      </c>
      <c r="C61" s="157" t="s">
        <v>18</v>
      </c>
      <c r="D61" s="78" t="s">
        <v>53</v>
      </c>
      <c r="E61" s="140">
        <v>0</v>
      </c>
      <c r="F61" s="88">
        <v>0</v>
      </c>
      <c r="G61" s="88">
        <f>ROUND(E61*F61,2)</f>
        <v>0</v>
      </c>
      <c r="H61" s="141"/>
      <c r="I61" s="141"/>
      <c r="J61" s="57"/>
      <c r="K61" s="57"/>
      <c r="L61" s="37" t="s">
        <v>74</v>
      </c>
    </row>
    <row r="62" spans="1:13" x14ac:dyDescent="0.25">
      <c r="A62" s="45">
        <v>42403</v>
      </c>
      <c r="B62" s="40" t="s">
        <v>21</v>
      </c>
      <c r="C62" s="6" t="s">
        <v>18</v>
      </c>
      <c r="D62" s="80" t="s">
        <v>53</v>
      </c>
      <c r="E62" s="79">
        <v>0</v>
      </c>
      <c r="F62" s="88">
        <v>0</v>
      </c>
      <c r="G62" s="89">
        <f t="shared" ref="G62:G64" si="5">ROUND(E62*F62,2)</f>
        <v>0</v>
      </c>
      <c r="H62" s="7"/>
      <c r="I62" s="7"/>
      <c r="J62" s="57"/>
      <c r="K62" s="58"/>
      <c r="L62" s="30" t="s">
        <v>74</v>
      </c>
    </row>
    <row r="63" spans="1:13" x14ac:dyDescent="0.25">
      <c r="A63" s="44">
        <v>42432</v>
      </c>
      <c r="B63" s="40" t="s">
        <v>22</v>
      </c>
      <c r="C63" s="6" t="s">
        <v>18</v>
      </c>
      <c r="D63" s="80" t="s">
        <v>53</v>
      </c>
      <c r="E63" s="79">
        <v>0</v>
      </c>
      <c r="F63" s="88">
        <v>0</v>
      </c>
      <c r="G63" s="89">
        <f t="shared" si="5"/>
        <v>0</v>
      </c>
      <c r="H63" s="7"/>
      <c r="I63" s="58"/>
      <c r="J63" s="57"/>
      <c r="K63" s="58"/>
      <c r="L63" s="30" t="s">
        <v>74</v>
      </c>
    </row>
    <row r="64" spans="1:13" ht="15.75" thickBot="1" x14ac:dyDescent="0.3">
      <c r="A64" s="98">
        <v>42463</v>
      </c>
      <c r="B64" s="106" t="s">
        <v>19</v>
      </c>
      <c r="C64" s="65" t="s">
        <v>18</v>
      </c>
      <c r="D64" s="102" t="s">
        <v>53</v>
      </c>
      <c r="E64" s="85">
        <v>0</v>
      </c>
      <c r="F64" s="97">
        <v>0</v>
      </c>
      <c r="G64" s="149">
        <f t="shared" si="5"/>
        <v>0</v>
      </c>
      <c r="H64" s="151"/>
      <c r="I64" s="164"/>
      <c r="J64" s="95"/>
      <c r="K64" s="59"/>
      <c r="L64" s="31" t="s">
        <v>74</v>
      </c>
    </row>
    <row r="65" spans="1:12" ht="16.5" thickBot="1" x14ac:dyDescent="0.3">
      <c r="A65" s="202" t="s">
        <v>29</v>
      </c>
      <c r="B65" s="203"/>
      <c r="C65" s="203"/>
      <c r="D65" s="203"/>
      <c r="E65" s="203"/>
      <c r="F65" s="203"/>
      <c r="G65" s="159">
        <f>G61+G62+G63+G64</f>
        <v>0</v>
      </c>
      <c r="H65" s="160">
        <f t="shared" ref="H65:I65" si="6">H61+H62+H63+H64</f>
        <v>0</v>
      </c>
      <c r="I65" s="161">
        <f t="shared" si="6"/>
        <v>0</v>
      </c>
      <c r="J65" s="62"/>
      <c r="K65" s="62"/>
      <c r="L65" s="27"/>
    </row>
    <row r="66" spans="1:12" ht="16.5" thickBot="1" x14ac:dyDescent="0.3">
      <c r="A66" s="186" t="s">
        <v>69</v>
      </c>
      <c r="B66" s="187"/>
      <c r="C66" s="187"/>
      <c r="D66" s="187"/>
      <c r="E66" s="187"/>
      <c r="F66" s="187"/>
      <c r="G66" s="165">
        <f>G59+G65</f>
        <v>0</v>
      </c>
      <c r="H66" s="166">
        <f t="shared" ref="H66" si="7">H59+H65</f>
        <v>0</v>
      </c>
      <c r="I66" s="166">
        <v>0</v>
      </c>
      <c r="J66" s="62"/>
      <c r="K66" s="62"/>
      <c r="L66" s="27"/>
    </row>
    <row r="67" spans="1:12" ht="19.5" customHeight="1" thickBot="1" x14ac:dyDescent="0.35">
      <c r="A67" s="239" t="s">
        <v>49</v>
      </c>
      <c r="B67" s="240"/>
      <c r="C67" s="240"/>
      <c r="D67" s="240"/>
      <c r="E67" s="240"/>
      <c r="F67" s="241"/>
      <c r="G67" s="12">
        <f>G52+G66</f>
        <v>0</v>
      </c>
      <c r="H67" s="12">
        <f>H52+H66</f>
        <v>0</v>
      </c>
      <c r="I67" s="64">
        <f>I52+I66</f>
        <v>0</v>
      </c>
      <c r="J67" s="63"/>
      <c r="K67" s="63"/>
      <c r="L67" s="27"/>
    </row>
    <row r="68" spans="1:12" ht="15.75" thickBot="1" x14ac:dyDescent="0.3">
      <c r="A68" s="33"/>
    </row>
    <row r="69" spans="1:12" ht="60.75" thickBot="1" x14ac:dyDescent="0.3">
      <c r="A69" s="198" t="s">
        <v>30</v>
      </c>
      <c r="B69" s="189"/>
      <c r="C69" s="189"/>
      <c r="D69" s="199"/>
      <c r="E69" s="119" t="s">
        <v>89</v>
      </c>
      <c r="F69" s="119" t="s">
        <v>26</v>
      </c>
      <c r="G69" s="120" t="s">
        <v>45</v>
      </c>
      <c r="H69" s="10" t="s">
        <v>46</v>
      </c>
      <c r="I69" s="1"/>
      <c r="J69" s="1"/>
      <c r="K69" s="1"/>
    </row>
    <row r="70" spans="1:12" ht="15.75" x14ac:dyDescent="0.25">
      <c r="A70" s="230" t="s">
        <v>90</v>
      </c>
      <c r="B70" s="231"/>
      <c r="C70" s="231"/>
      <c r="D70" s="232"/>
      <c r="E70" s="121">
        <f>G52</f>
        <v>0</v>
      </c>
      <c r="F70" s="122">
        <f>H52</f>
        <v>0</v>
      </c>
      <c r="G70" s="122">
        <f>I52</f>
        <v>0</v>
      </c>
      <c r="H70" s="123"/>
      <c r="I70" s="1"/>
      <c r="J70" s="1"/>
      <c r="K70" s="1"/>
    </row>
    <row r="71" spans="1:12" ht="15.75" customHeight="1" x14ac:dyDescent="0.25">
      <c r="A71" s="246" t="s">
        <v>91</v>
      </c>
      <c r="B71" s="247"/>
      <c r="C71" s="247"/>
      <c r="D71" s="248"/>
      <c r="E71" s="126">
        <f>G25+G38</f>
        <v>0</v>
      </c>
      <c r="F71" s="126">
        <f>H25+H38</f>
        <v>0</v>
      </c>
      <c r="G71" s="126">
        <f>I25+I38</f>
        <v>0</v>
      </c>
      <c r="H71" s="124"/>
      <c r="I71" s="1"/>
      <c r="J71" s="1"/>
      <c r="K71" s="1"/>
    </row>
    <row r="72" spans="1:12" ht="15.75" customHeight="1" thickBot="1" x14ac:dyDescent="0.3">
      <c r="A72" s="249" t="s">
        <v>92</v>
      </c>
      <c r="B72" s="250"/>
      <c r="C72" s="250"/>
      <c r="D72" s="251"/>
      <c r="E72" s="127">
        <f>G51</f>
        <v>0</v>
      </c>
      <c r="F72" s="127">
        <f t="shared" ref="F72:G72" si="8">H51</f>
        <v>0</v>
      </c>
      <c r="G72" s="127">
        <f t="shared" si="8"/>
        <v>0</v>
      </c>
      <c r="H72" s="125"/>
      <c r="I72" s="114"/>
      <c r="J72" s="114"/>
      <c r="K72" s="114"/>
      <c r="L72" s="114"/>
    </row>
    <row r="73" spans="1:12" ht="15.75" x14ac:dyDescent="0.25">
      <c r="A73" s="233" t="s">
        <v>69</v>
      </c>
      <c r="B73" s="234"/>
      <c r="C73" s="234"/>
      <c r="D73" s="235"/>
      <c r="E73" s="116">
        <f t="shared" ref="E73:G74" si="9">G66</f>
        <v>0</v>
      </c>
      <c r="F73" s="117">
        <f t="shared" si="9"/>
        <v>0</v>
      </c>
      <c r="G73" s="117">
        <f t="shared" si="9"/>
        <v>0</v>
      </c>
      <c r="H73" s="118" t="e">
        <f>(G73/G70)*100</f>
        <v>#DIV/0!</v>
      </c>
      <c r="I73" s="1"/>
      <c r="J73" s="1"/>
      <c r="K73" s="1"/>
    </row>
    <row r="74" spans="1:12" ht="19.5" customHeight="1" thickBot="1" x14ac:dyDescent="0.35">
      <c r="A74" s="236" t="s">
        <v>49</v>
      </c>
      <c r="B74" s="237"/>
      <c r="C74" s="237"/>
      <c r="D74" s="238"/>
      <c r="E74" s="11">
        <f t="shared" si="9"/>
        <v>0</v>
      </c>
      <c r="F74" s="93">
        <f t="shared" si="9"/>
        <v>0</v>
      </c>
      <c r="G74" s="93">
        <f t="shared" si="9"/>
        <v>0</v>
      </c>
      <c r="H74" s="28"/>
      <c r="I74" s="1"/>
      <c r="J74" s="1"/>
      <c r="K74" s="1"/>
    </row>
    <row r="75" spans="1:12" x14ac:dyDescent="0.25">
      <c r="B75" s="254"/>
      <c r="C75" s="254"/>
      <c r="D75" s="254"/>
      <c r="E75" s="254"/>
      <c r="F75" s="254"/>
      <c r="G75" s="254"/>
      <c r="H75" s="254"/>
      <c r="I75" s="254"/>
      <c r="J75" s="254"/>
      <c r="K75" s="254"/>
      <c r="L75" s="254"/>
    </row>
    <row r="76" spans="1:12" x14ac:dyDescent="0.25">
      <c r="A76" s="68"/>
      <c r="B76" s="68"/>
      <c r="C76" s="68"/>
      <c r="D76" s="86"/>
      <c r="E76" s="87"/>
      <c r="F76" s="87"/>
      <c r="G76" s="87"/>
      <c r="H76" s="69"/>
      <c r="I76" s="69"/>
      <c r="J76" s="69"/>
      <c r="K76" s="69"/>
      <c r="L76" s="68"/>
    </row>
    <row r="77" spans="1:12" ht="15.75" x14ac:dyDescent="0.25">
      <c r="A77" s="252" t="s">
        <v>75</v>
      </c>
      <c r="B77" s="253"/>
      <c r="C77" s="253"/>
      <c r="D77" s="253"/>
      <c r="E77" s="73"/>
      <c r="F77" s="91"/>
      <c r="G77" s="74"/>
      <c r="H77" s="70"/>
      <c r="I77" s="70"/>
      <c r="J77" s="70"/>
      <c r="K77" s="70"/>
      <c r="L77" s="70"/>
    </row>
    <row r="78" spans="1:12" ht="31.5" customHeight="1" x14ac:dyDescent="0.25">
      <c r="A78" s="244" t="s">
        <v>6</v>
      </c>
      <c r="B78" s="245"/>
      <c r="C78" s="218" t="s">
        <v>87</v>
      </c>
      <c r="D78" s="219"/>
      <c r="E78" s="219"/>
      <c r="F78" s="219"/>
      <c r="G78" s="219"/>
      <c r="H78" s="219"/>
      <c r="I78" s="219"/>
      <c r="J78" s="219"/>
      <c r="K78" s="219"/>
      <c r="L78" s="219"/>
    </row>
    <row r="79" spans="1:12" ht="31.5" customHeight="1" x14ac:dyDescent="0.25">
      <c r="A79" s="244" t="s">
        <v>60</v>
      </c>
      <c r="B79" s="245"/>
      <c r="C79" s="218" t="s">
        <v>76</v>
      </c>
      <c r="D79" s="219"/>
      <c r="E79" s="219"/>
      <c r="F79" s="219"/>
      <c r="G79" s="219"/>
      <c r="H79" s="219"/>
      <c r="I79" s="219"/>
      <c r="J79" s="219"/>
      <c r="K79" s="219"/>
      <c r="L79" s="219"/>
    </row>
    <row r="80" spans="1:12" ht="46.5" customHeight="1" x14ac:dyDescent="0.25">
      <c r="A80" s="214" t="s">
        <v>2</v>
      </c>
      <c r="B80" s="215"/>
      <c r="C80" s="218" t="s">
        <v>62</v>
      </c>
      <c r="D80" s="219"/>
      <c r="E80" s="219"/>
      <c r="F80" s="219"/>
      <c r="G80" s="219"/>
      <c r="H80" s="219"/>
      <c r="I80" s="219"/>
      <c r="J80" s="219"/>
      <c r="K80" s="219"/>
      <c r="L80" s="219"/>
    </row>
    <row r="81" spans="1:12" ht="17.25" customHeight="1" x14ac:dyDescent="0.25">
      <c r="A81" s="214" t="s">
        <v>61</v>
      </c>
      <c r="B81" s="215"/>
      <c r="C81" s="255" t="s">
        <v>144</v>
      </c>
      <c r="D81" s="256"/>
      <c r="E81" s="256"/>
      <c r="F81" s="256"/>
      <c r="G81" s="256"/>
      <c r="H81" s="256"/>
      <c r="I81" s="256"/>
      <c r="J81" s="256"/>
      <c r="K81" s="256"/>
      <c r="L81" s="256"/>
    </row>
    <row r="82" spans="1:12" ht="47.25" customHeight="1" x14ac:dyDescent="0.25">
      <c r="A82" s="214" t="s">
        <v>3</v>
      </c>
      <c r="B82" s="215"/>
      <c r="C82" s="218" t="s">
        <v>145</v>
      </c>
      <c r="D82" s="219"/>
      <c r="E82" s="219"/>
      <c r="F82" s="219"/>
      <c r="G82" s="219"/>
      <c r="H82" s="219"/>
      <c r="I82" s="219"/>
      <c r="J82" s="219"/>
      <c r="K82" s="219"/>
      <c r="L82" s="219"/>
    </row>
    <row r="83" spans="1:12" ht="18.75" customHeight="1" x14ac:dyDescent="0.25">
      <c r="A83" s="225" t="s">
        <v>4</v>
      </c>
      <c r="B83" s="226"/>
      <c r="C83" s="227" t="s">
        <v>123</v>
      </c>
      <c r="D83" s="228"/>
      <c r="E83" s="228"/>
      <c r="F83" s="228"/>
      <c r="G83" s="228"/>
      <c r="H83" s="228"/>
      <c r="I83" s="228"/>
      <c r="J83" s="228"/>
      <c r="K83" s="228"/>
      <c r="L83" s="229"/>
    </row>
    <row r="84" spans="1:12" ht="18.75" customHeight="1" x14ac:dyDescent="0.25">
      <c r="A84" s="225" t="s">
        <v>120</v>
      </c>
      <c r="B84" s="226"/>
      <c r="C84" s="227" t="s">
        <v>125</v>
      </c>
      <c r="D84" s="242"/>
      <c r="E84" s="242"/>
      <c r="F84" s="242"/>
      <c r="G84" s="242"/>
      <c r="H84" s="242"/>
      <c r="I84" s="242"/>
      <c r="J84" s="242"/>
      <c r="K84" s="242"/>
      <c r="L84" s="243"/>
    </row>
    <row r="85" spans="1:12" ht="66" customHeight="1" x14ac:dyDescent="0.25">
      <c r="A85" s="221" t="s">
        <v>106</v>
      </c>
      <c r="B85" s="222"/>
      <c r="C85" s="218" t="s">
        <v>122</v>
      </c>
      <c r="D85" s="219"/>
      <c r="E85" s="219"/>
      <c r="F85" s="219"/>
      <c r="G85" s="219"/>
      <c r="H85" s="219"/>
      <c r="I85" s="219"/>
      <c r="J85" s="219"/>
      <c r="K85" s="219"/>
      <c r="L85" s="219"/>
    </row>
    <row r="86" spans="1:12" ht="20.25" customHeight="1" x14ac:dyDescent="0.25">
      <c r="A86" s="172" t="s">
        <v>105</v>
      </c>
      <c r="B86" s="173"/>
      <c r="C86" s="174" t="s">
        <v>127</v>
      </c>
      <c r="D86" s="175"/>
      <c r="E86" s="175"/>
      <c r="F86" s="175"/>
      <c r="G86" s="175"/>
      <c r="H86" s="175"/>
      <c r="I86" s="175"/>
      <c r="J86" s="175"/>
      <c r="K86" s="175"/>
      <c r="L86" s="176"/>
    </row>
    <row r="87" spans="1:12" ht="32.25" customHeight="1" x14ac:dyDescent="0.25">
      <c r="A87" s="214" t="s">
        <v>121</v>
      </c>
      <c r="B87" s="215"/>
      <c r="C87" s="216" t="s">
        <v>81</v>
      </c>
      <c r="D87" s="217"/>
      <c r="E87" s="217"/>
      <c r="F87" s="217"/>
      <c r="G87" s="217"/>
      <c r="H87" s="217"/>
      <c r="I87" s="217"/>
      <c r="J87" s="217"/>
      <c r="K87" s="217"/>
      <c r="L87" s="217"/>
    </row>
    <row r="88" spans="1:12" ht="207.75" customHeight="1" x14ac:dyDescent="0.25">
      <c r="A88" s="223" t="s">
        <v>47</v>
      </c>
      <c r="B88" s="224"/>
      <c r="C88" s="216" t="s">
        <v>82</v>
      </c>
      <c r="D88" s="217"/>
      <c r="E88" s="217"/>
      <c r="F88" s="217"/>
      <c r="G88" s="217"/>
      <c r="H88" s="217"/>
      <c r="I88" s="217"/>
      <c r="J88" s="217"/>
      <c r="K88" s="217"/>
      <c r="L88" s="217"/>
    </row>
    <row r="89" spans="1:12" ht="32.25" customHeight="1" x14ac:dyDescent="0.25">
      <c r="A89" s="214" t="s">
        <v>58</v>
      </c>
      <c r="B89" s="215"/>
      <c r="C89" s="218" t="s">
        <v>64</v>
      </c>
      <c r="D89" s="219"/>
      <c r="E89" s="219"/>
      <c r="F89" s="219"/>
      <c r="G89" s="219"/>
      <c r="H89" s="219"/>
      <c r="I89" s="219"/>
      <c r="J89" s="219"/>
      <c r="K89" s="219"/>
      <c r="L89" s="219"/>
    </row>
    <row r="90" spans="1:12" ht="20.25" customHeight="1" x14ac:dyDescent="0.25">
      <c r="A90" s="220" t="s">
        <v>140</v>
      </c>
      <c r="B90" s="213"/>
      <c r="C90" s="213"/>
      <c r="D90" s="213"/>
      <c r="E90" s="213"/>
      <c r="F90" s="213"/>
      <c r="G90" s="213"/>
      <c r="H90" s="213"/>
      <c r="I90" s="213"/>
      <c r="J90" s="213"/>
      <c r="K90" s="213"/>
      <c r="L90" s="213"/>
    </row>
    <row r="91" spans="1:12" ht="73.5" customHeight="1" x14ac:dyDescent="0.25">
      <c r="A91" s="212" t="s">
        <v>142</v>
      </c>
      <c r="B91" s="213"/>
      <c r="C91" s="213"/>
      <c r="D91" s="213"/>
      <c r="E91" s="213"/>
      <c r="F91" s="213"/>
      <c r="G91" s="213"/>
      <c r="H91" s="213"/>
      <c r="I91" s="213"/>
      <c r="J91" s="213"/>
      <c r="K91" s="213"/>
      <c r="L91" s="213"/>
    </row>
  </sheetData>
  <mergeCells count="60">
    <mergeCell ref="A84:B84"/>
    <mergeCell ref="C84:L84"/>
    <mergeCell ref="A78:B78"/>
    <mergeCell ref="C78:L78"/>
    <mergeCell ref="A71:D71"/>
    <mergeCell ref="A72:D72"/>
    <mergeCell ref="A77:D77"/>
    <mergeCell ref="B75:L75"/>
    <mergeCell ref="A82:B82"/>
    <mergeCell ref="C82:L82"/>
    <mergeCell ref="A79:B79"/>
    <mergeCell ref="C79:L79"/>
    <mergeCell ref="A80:B80"/>
    <mergeCell ref="C80:L80"/>
    <mergeCell ref="C81:L81"/>
    <mergeCell ref="A81:B81"/>
    <mergeCell ref="A74:D74"/>
    <mergeCell ref="A41:L41"/>
    <mergeCell ref="A51:F51"/>
    <mergeCell ref="A52:F52"/>
    <mergeCell ref="A67:F67"/>
    <mergeCell ref="A38:F38"/>
    <mergeCell ref="A40:L40"/>
    <mergeCell ref="A91:L91"/>
    <mergeCell ref="A89:B89"/>
    <mergeCell ref="C88:L88"/>
    <mergeCell ref="C89:L89"/>
    <mergeCell ref="A90:L90"/>
    <mergeCell ref="A85:B85"/>
    <mergeCell ref="C85:L85"/>
    <mergeCell ref="A87:B87"/>
    <mergeCell ref="C87:L87"/>
    <mergeCell ref="A88:B88"/>
    <mergeCell ref="A83:B83"/>
    <mergeCell ref="C83:L83"/>
    <mergeCell ref="A70:D70"/>
    <mergeCell ref="A73:D73"/>
    <mergeCell ref="A2:L2"/>
    <mergeCell ref="B6:L6"/>
    <mergeCell ref="A9:B9"/>
    <mergeCell ref="A10:B10"/>
    <mergeCell ref="A4:L4"/>
    <mergeCell ref="C9:L9"/>
    <mergeCell ref="C10:L10"/>
    <mergeCell ref="A86:B86"/>
    <mergeCell ref="C86:L86"/>
    <mergeCell ref="B11:L11"/>
    <mergeCell ref="B12:L12"/>
    <mergeCell ref="A14:L14"/>
    <mergeCell ref="A15:L15"/>
    <mergeCell ref="A25:F25"/>
    <mergeCell ref="A66:F66"/>
    <mergeCell ref="A54:L54"/>
    <mergeCell ref="A55:L55"/>
    <mergeCell ref="A59:F59"/>
    <mergeCell ref="A69:D69"/>
    <mergeCell ref="A60:L60"/>
    <mergeCell ref="A65:F65"/>
    <mergeCell ref="A27:L27"/>
    <mergeCell ref="A28:L28"/>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1 F34 F47">
      <formula1>#REF!</formula1>
    </dataValidation>
    <dataValidation allowBlank="1" showInputMessage="1" showErrorMessage="1" prompt="Rešpektujte stanovené finančné limity na stavebný dozor, ktoré sú uvedené v Príručke k oprávnenosti výdavkov" sqref="F19 F32 F45"/>
    <dataValidation allowBlank="1" showInputMessage="1" showErrorMessage="1" prompt="Rešpektujte stanovené finančné limity na odborný autorský dohľad, ktoré sú uvedené v Príručke k oprávnenosti výdavkov" sqref="F20 F33 F46"/>
    <dataValidation allowBlank="1" showInputMessage="1" showErrorMessage="1" prompt="Povinný nástroj pre informovanie a komunikáciu pri projektoch slúžiacich na financovanie infraštruktúry alebo stavebných činností a celkovej výške NFP nad 500 000,- EUR" sqref="B61"/>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62"/>
    <dataValidation allowBlank="1" showInputMessage="1" showErrorMessage="1" prompt="Povinný nástroj pre informovanie a komunikáciu pri projektoch, na ktoré sa nevzťahuje povinnosť osadenia dočasného pútača a osadenia stálej tabule" sqref="B6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4"/>
    <dataValidation allowBlank="1" showInputMessage="1" showErrorMessage="1" prompt="Percentuálny limit je stanovený vo výške max. 10 % celkových priamych oprávnených výdavkov projektu" sqref="F17 F30 F43"/>
  </dataValidations>
  <pageMargins left="0.7" right="0.7" top="0.75" bottom="0.75" header="0.3" footer="0.3"/>
  <pageSetup paperSize="9" scale="45" fitToHeight="0"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'sp stan vyd'!$A$1:$A$7</xm:f>
          </x14:formula1>
          <xm:sqref>J16:J24 J42:J50 J29:J37 J61:J64 J56:J58</xm:sqref>
        </x14:dataValidation>
        <x14:dataValidation type="list" allowBlank="1" showInputMessage="1" showErrorMessage="1">
          <x14:formula1>
            <xm:f>'sp stan vyd'!$P$1:$P$7</xm:f>
          </x14:formula1>
          <xm:sqref>C16:C24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J59"/>
  <sheetViews>
    <sheetView topLeftCell="A43" workbookViewId="0">
      <selection activeCell="C55" sqref="C55:I55"/>
    </sheetView>
  </sheetViews>
  <sheetFormatPr defaultColWidth="9.140625" defaultRowHeight="15" x14ac:dyDescent="0.25"/>
  <cols>
    <col min="1" max="1" width="5.5703125" style="1" customWidth="1"/>
    <col min="2" max="2" width="42" style="1" customWidth="1"/>
    <col min="3" max="3" width="19.5703125" style="1" customWidth="1"/>
    <col min="4" max="4" width="16.7109375" style="75" customWidth="1"/>
    <col min="5" max="5" width="18.42578125" style="76" customWidth="1"/>
    <col min="6" max="6" width="14.85546875" style="76" customWidth="1"/>
    <col min="7" max="7" width="20.42578125" style="76" customWidth="1"/>
    <col min="8" max="8" width="20.5703125" style="2" customWidth="1"/>
    <col min="9" max="9" width="23" style="2" customWidth="1"/>
    <col min="10" max="10" width="29.7109375" style="1" customWidth="1"/>
    <col min="11" max="16384" width="9.140625" style="1"/>
  </cols>
  <sheetData>
    <row r="2" spans="1:10" x14ac:dyDescent="0.25">
      <c r="A2" s="204" t="s">
        <v>129</v>
      </c>
      <c r="B2" s="205"/>
      <c r="C2" s="205"/>
      <c r="D2" s="205"/>
      <c r="E2" s="205"/>
      <c r="F2" s="205"/>
      <c r="G2" s="205"/>
      <c r="H2" s="205"/>
      <c r="I2" s="205"/>
    </row>
    <row r="3" spans="1:10" x14ac:dyDescent="0.25">
      <c r="D3" s="21"/>
      <c r="E3" s="21"/>
      <c r="F3" s="21"/>
      <c r="G3" s="21"/>
      <c r="H3" s="9"/>
      <c r="I3" s="9"/>
    </row>
    <row r="4" spans="1:10" ht="44.25" customHeight="1" x14ac:dyDescent="0.25">
      <c r="A4" s="209"/>
      <c r="B4" s="210"/>
      <c r="C4" s="210"/>
      <c r="D4" s="210"/>
      <c r="E4" s="210"/>
      <c r="F4" s="210"/>
      <c r="G4" s="210"/>
      <c r="H4" s="210"/>
      <c r="I4" s="210"/>
    </row>
    <row r="5" spans="1:10" x14ac:dyDescent="0.25">
      <c r="D5" s="21"/>
      <c r="E5" s="21"/>
      <c r="F5" s="21"/>
      <c r="G5" s="21" t="s">
        <v>72</v>
      </c>
      <c r="H5" s="1"/>
      <c r="I5" s="1"/>
    </row>
    <row r="6" spans="1:10" ht="20.25" x14ac:dyDescent="0.3">
      <c r="B6" s="206" t="s">
        <v>136</v>
      </c>
      <c r="C6" s="206"/>
      <c r="D6" s="206"/>
      <c r="E6" s="206"/>
      <c r="F6" s="206"/>
      <c r="G6" s="206"/>
      <c r="H6" s="206"/>
      <c r="I6" s="206"/>
    </row>
    <row r="7" spans="1:10" ht="15" customHeight="1" x14ac:dyDescent="0.3">
      <c r="B7" s="128"/>
      <c r="C7" s="128"/>
      <c r="D7" s="130"/>
      <c r="E7" s="130"/>
      <c r="F7" s="130"/>
      <c r="G7" s="130"/>
      <c r="H7" s="128"/>
      <c r="I7" s="128"/>
    </row>
    <row r="8" spans="1:10" ht="15.75" thickBot="1" x14ac:dyDescent="0.3"/>
    <row r="9" spans="1:10" ht="15.75" thickBot="1" x14ac:dyDescent="0.3">
      <c r="A9" s="207" t="s">
        <v>0</v>
      </c>
      <c r="B9" s="194"/>
      <c r="C9" s="184"/>
      <c r="D9" s="184"/>
      <c r="E9" s="184"/>
      <c r="F9" s="184"/>
      <c r="G9" s="184"/>
      <c r="H9" s="184"/>
      <c r="I9" s="184"/>
    </row>
    <row r="10" spans="1:10" ht="15.75" thickBot="1" x14ac:dyDescent="0.3">
      <c r="A10" s="208" t="s">
        <v>1</v>
      </c>
      <c r="B10" s="185"/>
      <c r="C10" s="184"/>
      <c r="D10" s="184"/>
      <c r="E10" s="184"/>
      <c r="F10" s="184"/>
      <c r="G10" s="184"/>
      <c r="H10" s="184"/>
      <c r="I10" s="184"/>
      <c r="J10" s="33"/>
    </row>
    <row r="11" spans="1:10" x14ac:dyDescent="0.25">
      <c r="B11" s="177"/>
      <c r="C11" s="178"/>
      <c r="D11" s="178"/>
      <c r="E11" s="178"/>
      <c r="F11" s="178"/>
      <c r="G11" s="178"/>
      <c r="H11" s="178"/>
      <c r="I11" s="178"/>
    </row>
    <row r="12" spans="1:10" ht="15.75" thickBot="1" x14ac:dyDescent="0.3">
      <c r="B12" s="179"/>
      <c r="C12" s="179"/>
      <c r="D12" s="179"/>
      <c r="E12" s="179"/>
      <c r="F12" s="179"/>
      <c r="G12" s="179"/>
      <c r="H12" s="179"/>
      <c r="I12" s="179"/>
    </row>
    <row r="13" spans="1:10" ht="60.75" customHeight="1" thickBot="1" x14ac:dyDescent="0.3">
      <c r="A13" s="34" t="s">
        <v>50</v>
      </c>
      <c r="B13" s="34" t="s">
        <v>2</v>
      </c>
      <c r="C13" s="35" t="s">
        <v>5</v>
      </c>
      <c r="D13" s="34" t="s">
        <v>3</v>
      </c>
      <c r="E13" s="36" t="s">
        <v>4</v>
      </c>
      <c r="F13" s="35" t="s">
        <v>23</v>
      </c>
      <c r="G13" s="35" t="s">
        <v>24</v>
      </c>
      <c r="H13" s="35" t="s">
        <v>26</v>
      </c>
      <c r="I13" s="34" t="s">
        <v>45</v>
      </c>
    </row>
    <row r="14" spans="1:10" ht="19.5" thickBot="1" x14ac:dyDescent="0.35">
      <c r="A14" s="257" t="s">
        <v>94</v>
      </c>
      <c r="B14" s="187"/>
      <c r="C14" s="187"/>
      <c r="D14" s="187"/>
      <c r="E14" s="187"/>
      <c r="F14" s="187"/>
      <c r="G14" s="187"/>
      <c r="H14" s="187"/>
      <c r="I14" s="201"/>
    </row>
    <row r="15" spans="1:10" x14ac:dyDescent="0.25">
      <c r="A15" s="45">
        <v>42370</v>
      </c>
      <c r="B15" s="138"/>
      <c r="C15" s="139"/>
      <c r="D15" s="78"/>
      <c r="E15" s="140">
        <v>0</v>
      </c>
      <c r="F15" s="88">
        <v>0</v>
      </c>
      <c r="G15" s="88">
        <f>ROUND(E15*F15,2)</f>
        <v>0</v>
      </c>
      <c r="H15" s="141"/>
      <c r="I15" s="141"/>
    </row>
    <row r="16" spans="1:10" x14ac:dyDescent="0.25">
      <c r="A16" s="43">
        <v>42401</v>
      </c>
      <c r="B16" s="29"/>
      <c r="C16" s="129"/>
      <c r="D16" s="78"/>
      <c r="E16" s="79">
        <v>0</v>
      </c>
      <c r="F16" s="89">
        <v>0</v>
      </c>
      <c r="G16" s="88">
        <f t="shared" ref="G16:G23" si="0">ROUND(E16*F16,2)</f>
        <v>0</v>
      </c>
      <c r="H16" s="7"/>
      <c r="I16" s="7"/>
    </row>
    <row r="17" spans="1:10" x14ac:dyDescent="0.25">
      <c r="A17" s="44">
        <v>42430</v>
      </c>
      <c r="B17" s="29"/>
      <c r="C17" s="129"/>
      <c r="D17" s="80"/>
      <c r="E17" s="79">
        <v>0</v>
      </c>
      <c r="F17" s="92">
        <v>0</v>
      </c>
      <c r="G17" s="88">
        <f t="shared" si="0"/>
        <v>0</v>
      </c>
      <c r="H17" s="7"/>
      <c r="I17" s="7"/>
    </row>
    <row r="18" spans="1:10" x14ac:dyDescent="0.25">
      <c r="A18" s="44">
        <v>42461</v>
      </c>
      <c r="B18" s="29"/>
      <c r="C18" s="129"/>
      <c r="D18" s="80"/>
      <c r="E18" s="79">
        <v>0</v>
      </c>
      <c r="F18" s="89">
        <v>0</v>
      </c>
      <c r="G18" s="88">
        <f t="shared" si="0"/>
        <v>0</v>
      </c>
      <c r="H18" s="7"/>
      <c r="I18" s="7"/>
    </row>
    <row r="19" spans="1:10" x14ac:dyDescent="0.25">
      <c r="A19" s="44">
        <v>42491</v>
      </c>
      <c r="B19" s="29"/>
      <c r="C19" s="129"/>
      <c r="D19" s="80"/>
      <c r="E19" s="79">
        <v>0</v>
      </c>
      <c r="F19" s="89">
        <v>0</v>
      </c>
      <c r="G19" s="88">
        <f t="shared" si="0"/>
        <v>0</v>
      </c>
      <c r="H19" s="7"/>
      <c r="I19" s="7"/>
    </row>
    <row r="20" spans="1:10" x14ac:dyDescent="0.25">
      <c r="A20" s="44">
        <v>42522</v>
      </c>
      <c r="B20" s="29"/>
      <c r="C20" s="129"/>
      <c r="D20" s="80"/>
      <c r="E20" s="79">
        <v>0</v>
      </c>
      <c r="F20" s="89">
        <v>0</v>
      </c>
      <c r="G20" s="88">
        <f t="shared" si="0"/>
        <v>0</v>
      </c>
      <c r="H20" s="7"/>
      <c r="I20" s="7"/>
    </row>
    <row r="21" spans="1:10" x14ac:dyDescent="0.25">
      <c r="A21" s="44">
        <v>42552</v>
      </c>
      <c r="B21" s="29"/>
      <c r="C21" s="129"/>
      <c r="D21" s="80"/>
      <c r="E21" s="79">
        <v>0</v>
      </c>
      <c r="F21" s="89">
        <v>0</v>
      </c>
      <c r="G21" s="88">
        <f t="shared" si="0"/>
        <v>0</v>
      </c>
      <c r="H21" s="7"/>
      <c r="I21" s="7"/>
    </row>
    <row r="22" spans="1:10" x14ac:dyDescent="0.25">
      <c r="A22" s="44">
        <v>42583</v>
      </c>
      <c r="B22" s="29"/>
      <c r="C22" s="129"/>
      <c r="D22" s="80"/>
      <c r="E22" s="79">
        <v>0</v>
      </c>
      <c r="F22" s="89">
        <v>0</v>
      </c>
      <c r="G22" s="88">
        <f t="shared" si="0"/>
        <v>0</v>
      </c>
      <c r="H22" s="7"/>
      <c r="I22" s="7"/>
    </row>
    <row r="23" spans="1:10" ht="15.75" thickBot="1" x14ac:dyDescent="0.3">
      <c r="A23" s="144" t="s">
        <v>59</v>
      </c>
      <c r="B23" s="145"/>
      <c r="C23" s="146"/>
      <c r="D23" s="147"/>
      <c r="E23" s="148">
        <v>0</v>
      </c>
      <c r="F23" s="149">
        <v>0</v>
      </c>
      <c r="G23" s="88">
        <f t="shared" si="0"/>
        <v>0</v>
      </c>
      <c r="H23" s="38"/>
      <c r="I23" s="38"/>
    </row>
    <row r="24" spans="1:10" ht="16.5" customHeight="1" thickBot="1" x14ac:dyDescent="0.3">
      <c r="A24" s="186" t="s">
        <v>70</v>
      </c>
      <c r="B24" s="187"/>
      <c r="C24" s="187"/>
      <c r="D24" s="187"/>
      <c r="E24" s="187"/>
      <c r="F24" s="201"/>
      <c r="G24" s="94">
        <f>SUM(G15:G23)</f>
        <v>0</v>
      </c>
      <c r="H24" s="94">
        <f t="shared" ref="H24:I24" si="1">SUM(H15:H23)</f>
        <v>0</v>
      </c>
      <c r="I24" s="41">
        <f t="shared" si="1"/>
        <v>0</v>
      </c>
    </row>
    <row r="25" spans="1:10" ht="16.5" customHeight="1" thickBot="1" x14ac:dyDescent="0.3">
      <c r="B25" s="3"/>
      <c r="C25" s="3"/>
      <c r="D25" s="81"/>
      <c r="E25" s="82"/>
      <c r="F25" s="82"/>
      <c r="G25" s="4"/>
      <c r="H25" s="4"/>
      <c r="I25" s="4"/>
    </row>
    <row r="26" spans="1:10" ht="19.5" thickBot="1" x14ac:dyDescent="0.35">
      <c r="A26" s="188" t="s">
        <v>95</v>
      </c>
      <c r="B26" s="189"/>
      <c r="C26" s="189"/>
      <c r="D26" s="189"/>
      <c r="E26" s="189"/>
      <c r="F26" s="189"/>
      <c r="G26" s="189"/>
      <c r="H26" s="189"/>
      <c r="I26" s="189"/>
    </row>
    <row r="27" spans="1:10" ht="15.75" thickBot="1" x14ac:dyDescent="0.3">
      <c r="A27" s="191" t="s">
        <v>27</v>
      </c>
      <c r="B27" s="192"/>
      <c r="C27" s="192"/>
      <c r="D27" s="192"/>
      <c r="E27" s="192"/>
      <c r="F27" s="192"/>
      <c r="G27" s="192"/>
      <c r="H27" s="192"/>
      <c r="I27" s="194"/>
      <c r="J27" s="33"/>
    </row>
    <row r="28" spans="1:10" ht="30" x14ac:dyDescent="0.25">
      <c r="A28" s="155">
        <v>42371</v>
      </c>
      <c r="B28" s="156" t="s">
        <v>130</v>
      </c>
      <c r="C28" s="157" t="s">
        <v>25</v>
      </c>
      <c r="D28" s="158" t="s">
        <v>51</v>
      </c>
      <c r="E28" s="140">
        <v>0</v>
      </c>
      <c r="F28" s="88">
        <v>0</v>
      </c>
      <c r="G28" s="88">
        <f>ROUND(E28*F28,2)</f>
        <v>0</v>
      </c>
      <c r="H28" s="141"/>
      <c r="I28" s="141"/>
    </row>
    <row r="29" spans="1:10" ht="30" x14ac:dyDescent="0.25">
      <c r="A29" s="46">
        <v>42402</v>
      </c>
      <c r="B29" s="66" t="s">
        <v>131</v>
      </c>
      <c r="C29" s="6" t="s">
        <v>25</v>
      </c>
      <c r="D29" s="83" t="s">
        <v>52</v>
      </c>
      <c r="E29" s="79">
        <v>0</v>
      </c>
      <c r="F29" s="89">
        <v>0</v>
      </c>
      <c r="G29" s="89">
        <f t="shared" ref="G29:G30" si="2">ROUND(E29*F29,2)</f>
        <v>0</v>
      </c>
      <c r="H29" s="7"/>
      <c r="I29" s="7"/>
    </row>
    <row r="30" spans="1:10" ht="15.75" thickBot="1" x14ac:dyDescent="0.3">
      <c r="A30" s="103">
        <v>42431</v>
      </c>
      <c r="B30" s="67" t="s">
        <v>132</v>
      </c>
      <c r="C30" s="65" t="s">
        <v>18</v>
      </c>
      <c r="D30" s="84" t="s">
        <v>52</v>
      </c>
      <c r="E30" s="85">
        <v>0</v>
      </c>
      <c r="F30" s="90">
        <v>0</v>
      </c>
      <c r="G30" s="149">
        <f t="shared" si="2"/>
        <v>0</v>
      </c>
      <c r="H30" s="38"/>
      <c r="I30" s="38"/>
    </row>
    <row r="31" spans="1:10" ht="16.5" thickBot="1" x14ac:dyDescent="0.3">
      <c r="A31" s="260" t="s">
        <v>28</v>
      </c>
      <c r="B31" s="261"/>
      <c r="C31" s="261"/>
      <c r="D31" s="261"/>
      <c r="E31" s="261"/>
      <c r="F31" s="262"/>
      <c r="G31" s="168">
        <f>G28+G29+G30</f>
        <v>0</v>
      </c>
      <c r="H31" s="167">
        <f t="shared" ref="H31:I31" si="3">H28+H29+H30</f>
        <v>0</v>
      </c>
      <c r="I31" s="8">
        <f t="shared" si="3"/>
        <v>0</v>
      </c>
    </row>
    <row r="32" spans="1:10" ht="15.75" thickBot="1" x14ac:dyDescent="0.3">
      <c r="A32" s="200" t="s">
        <v>17</v>
      </c>
      <c r="B32" s="187"/>
      <c r="C32" s="187"/>
      <c r="D32" s="187"/>
      <c r="E32" s="187"/>
      <c r="F32" s="187"/>
      <c r="G32" s="187"/>
      <c r="H32" s="187"/>
      <c r="I32" s="201"/>
    </row>
    <row r="33" spans="1:9" x14ac:dyDescent="0.25">
      <c r="A33" s="162">
        <v>42372</v>
      </c>
      <c r="B33" s="163" t="s">
        <v>20</v>
      </c>
      <c r="C33" s="157" t="s">
        <v>18</v>
      </c>
      <c r="D33" s="78" t="s">
        <v>53</v>
      </c>
      <c r="E33" s="140">
        <v>0</v>
      </c>
      <c r="F33" s="88">
        <v>0</v>
      </c>
      <c r="G33" s="88">
        <f>ROUND(E33*F33,2)</f>
        <v>0</v>
      </c>
      <c r="H33" s="141"/>
      <c r="I33" s="141"/>
    </row>
    <row r="34" spans="1:9" x14ac:dyDescent="0.25">
      <c r="A34" s="45">
        <v>42403</v>
      </c>
      <c r="B34" s="40" t="s">
        <v>21</v>
      </c>
      <c r="C34" s="6" t="s">
        <v>18</v>
      </c>
      <c r="D34" s="80" t="s">
        <v>53</v>
      </c>
      <c r="E34" s="79">
        <v>0</v>
      </c>
      <c r="F34" s="88">
        <v>0</v>
      </c>
      <c r="G34" s="89">
        <f t="shared" ref="G34:G36" si="4">ROUND(E34*F34,2)</f>
        <v>0</v>
      </c>
      <c r="H34" s="7"/>
      <c r="I34" s="7"/>
    </row>
    <row r="35" spans="1:9" x14ac:dyDescent="0.25">
      <c r="A35" s="44">
        <v>42432</v>
      </c>
      <c r="B35" s="40" t="s">
        <v>22</v>
      </c>
      <c r="C35" s="6" t="s">
        <v>18</v>
      </c>
      <c r="D35" s="80" t="s">
        <v>53</v>
      </c>
      <c r="E35" s="79">
        <v>0</v>
      </c>
      <c r="F35" s="88">
        <v>0</v>
      </c>
      <c r="G35" s="89">
        <f t="shared" si="4"/>
        <v>0</v>
      </c>
      <c r="H35" s="7"/>
      <c r="I35" s="58"/>
    </row>
    <row r="36" spans="1:9" ht="15.75" thickBot="1" x14ac:dyDescent="0.3">
      <c r="A36" s="98">
        <v>42463</v>
      </c>
      <c r="B36" s="106" t="s">
        <v>19</v>
      </c>
      <c r="C36" s="65" t="s">
        <v>18</v>
      </c>
      <c r="D36" s="102" t="s">
        <v>53</v>
      </c>
      <c r="E36" s="85">
        <v>0</v>
      </c>
      <c r="F36" s="97">
        <v>0</v>
      </c>
      <c r="G36" s="149">
        <f t="shared" si="4"/>
        <v>0</v>
      </c>
      <c r="H36" s="38"/>
      <c r="I36" s="59"/>
    </row>
    <row r="37" spans="1:9" ht="16.5" thickBot="1" x14ac:dyDescent="0.3">
      <c r="A37" s="202" t="s">
        <v>29</v>
      </c>
      <c r="B37" s="203"/>
      <c r="C37" s="203"/>
      <c r="D37" s="203"/>
      <c r="E37" s="203"/>
      <c r="F37" s="263"/>
      <c r="G37" s="168">
        <f>G33+G34+G35+G36</f>
        <v>0</v>
      </c>
      <c r="H37" s="96">
        <f t="shared" ref="H37:I37" si="5">H33+H34+H35+H36</f>
        <v>0</v>
      </c>
      <c r="I37" s="105">
        <f t="shared" si="5"/>
        <v>0</v>
      </c>
    </row>
    <row r="38" spans="1:9" ht="16.5" thickBot="1" x14ac:dyDescent="0.3">
      <c r="A38" s="186" t="s">
        <v>69</v>
      </c>
      <c r="B38" s="187"/>
      <c r="C38" s="187"/>
      <c r="D38" s="187"/>
      <c r="E38" s="187"/>
      <c r="F38" s="187"/>
      <c r="G38" s="94">
        <f>G31+G37</f>
        <v>0</v>
      </c>
      <c r="H38" s="41">
        <f t="shared" ref="H38" si="6">H31+H37</f>
        <v>0</v>
      </c>
      <c r="I38" s="41">
        <v>0</v>
      </c>
    </row>
    <row r="39" spans="1:9" ht="19.5" thickBot="1" x14ac:dyDescent="0.35">
      <c r="A39" s="239" t="s">
        <v>49</v>
      </c>
      <c r="B39" s="240"/>
      <c r="C39" s="240"/>
      <c r="D39" s="240"/>
      <c r="E39" s="240"/>
      <c r="F39" s="241"/>
      <c r="G39" s="12">
        <f>G24+G38</f>
        <v>0</v>
      </c>
      <c r="H39" s="12">
        <f>H24+H38</f>
        <v>0</v>
      </c>
      <c r="I39" s="64">
        <f>I24+I38</f>
        <v>0</v>
      </c>
    </row>
    <row r="40" spans="1:9" ht="15.75" thickBot="1" x14ac:dyDescent="0.3">
      <c r="A40" s="33"/>
    </row>
    <row r="41" spans="1:9" ht="45.75" thickBot="1" x14ac:dyDescent="0.3">
      <c r="A41" s="264" t="s">
        <v>30</v>
      </c>
      <c r="B41" s="184"/>
      <c r="C41" s="184"/>
      <c r="D41" s="265"/>
      <c r="E41" s="131" t="s">
        <v>89</v>
      </c>
      <c r="F41" s="131" t="s">
        <v>26</v>
      </c>
      <c r="G41" s="132" t="s">
        <v>45</v>
      </c>
      <c r="H41" s="133" t="s">
        <v>46</v>
      </c>
      <c r="I41" s="1"/>
    </row>
    <row r="42" spans="1:9" ht="15.75" x14ac:dyDescent="0.25">
      <c r="A42" s="258" t="s">
        <v>96</v>
      </c>
      <c r="B42" s="259"/>
      <c r="C42" s="259"/>
      <c r="D42" s="259"/>
      <c r="E42" s="116">
        <f>G24</f>
        <v>0</v>
      </c>
      <c r="F42" s="117">
        <f>H24</f>
        <v>0</v>
      </c>
      <c r="G42" s="117">
        <f>I24</f>
        <v>0</v>
      </c>
      <c r="H42" s="117"/>
      <c r="I42" s="1"/>
    </row>
    <row r="43" spans="1:9" ht="15.75" x14ac:dyDescent="0.25">
      <c r="A43" s="233" t="s">
        <v>69</v>
      </c>
      <c r="B43" s="234"/>
      <c r="C43" s="234"/>
      <c r="D43" s="235"/>
      <c r="E43" s="116">
        <f t="shared" ref="E43:G43" si="7">G38</f>
        <v>0</v>
      </c>
      <c r="F43" s="117">
        <f t="shared" si="7"/>
        <v>0</v>
      </c>
      <c r="G43" s="117">
        <f t="shared" si="7"/>
        <v>0</v>
      </c>
      <c r="H43" s="118" t="e">
        <f>(G43/G42)*100</f>
        <v>#DIV/0!</v>
      </c>
      <c r="I43" s="1"/>
    </row>
    <row r="44" spans="1:9" ht="19.5" thickBot="1" x14ac:dyDescent="0.35">
      <c r="A44" s="236" t="s">
        <v>49</v>
      </c>
      <c r="B44" s="237"/>
      <c r="C44" s="237"/>
      <c r="D44" s="238"/>
      <c r="E44" s="11">
        <f>E42+E43</f>
        <v>0</v>
      </c>
      <c r="F44" s="11">
        <f t="shared" ref="F44:G44" si="8">F42+F43</f>
        <v>0</v>
      </c>
      <c r="G44" s="11">
        <f t="shared" si="8"/>
        <v>0</v>
      </c>
      <c r="H44" s="28"/>
      <c r="I44" s="1"/>
    </row>
    <row r="45" spans="1:9" x14ac:dyDescent="0.25">
      <c r="B45" s="254"/>
      <c r="C45" s="254"/>
      <c r="D45" s="254"/>
      <c r="E45" s="254"/>
      <c r="F45" s="254"/>
      <c r="G45" s="254"/>
      <c r="H45" s="254"/>
      <c r="I45" s="254"/>
    </row>
    <row r="46" spans="1:9" x14ac:dyDescent="0.25">
      <c r="A46" s="68"/>
      <c r="B46" s="68"/>
      <c r="C46" s="68"/>
      <c r="D46" s="86"/>
      <c r="E46" s="87"/>
      <c r="F46" s="87"/>
      <c r="G46" s="87"/>
      <c r="H46" s="136"/>
      <c r="I46" s="136"/>
    </row>
    <row r="47" spans="1:9" ht="15.75" x14ac:dyDescent="0.25">
      <c r="A47" s="252" t="s">
        <v>137</v>
      </c>
      <c r="B47" s="253"/>
      <c r="C47" s="253"/>
      <c r="D47" s="253"/>
      <c r="E47" s="91"/>
      <c r="F47" s="91"/>
      <c r="G47" s="91"/>
      <c r="H47" s="70"/>
      <c r="I47" s="70"/>
    </row>
    <row r="48" spans="1:9" ht="15.75" x14ac:dyDescent="0.25">
      <c r="A48" s="244" t="s">
        <v>6</v>
      </c>
      <c r="B48" s="245"/>
      <c r="C48" s="216" t="s">
        <v>97</v>
      </c>
      <c r="D48" s="217"/>
      <c r="E48" s="217"/>
      <c r="F48" s="217"/>
      <c r="G48" s="217"/>
      <c r="H48" s="217"/>
      <c r="I48" s="217"/>
    </row>
    <row r="49" spans="1:9" ht="15.75" x14ac:dyDescent="0.25">
      <c r="A49" s="244" t="s">
        <v>60</v>
      </c>
      <c r="B49" s="245"/>
      <c r="C49" s="216" t="s">
        <v>76</v>
      </c>
      <c r="D49" s="217"/>
      <c r="E49" s="217"/>
      <c r="F49" s="217"/>
      <c r="G49" s="217"/>
      <c r="H49" s="217"/>
      <c r="I49" s="217"/>
    </row>
    <row r="50" spans="1:9" ht="15.75" x14ac:dyDescent="0.25">
      <c r="A50" s="214" t="s">
        <v>2</v>
      </c>
      <c r="B50" s="215"/>
      <c r="C50" s="216" t="s">
        <v>62</v>
      </c>
      <c r="D50" s="217"/>
      <c r="E50" s="217"/>
      <c r="F50" s="217"/>
      <c r="G50" s="217"/>
      <c r="H50" s="217"/>
      <c r="I50" s="217"/>
    </row>
    <row r="51" spans="1:9" ht="15.75" x14ac:dyDescent="0.25">
      <c r="A51" s="214" t="s">
        <v>61</v>
      </c>
      <c r="B51" s="215"/>
      <c r="C51" s="216" t="s">
        <v>63</v>
      </c>
      <c r="D51" s="217"/>
      <c r="E51" s="217"/>
      <c r="F51" s="217"/>
      <c r="G51" s="217"/>
      <c r="H51" s="217"/>
      <c r="I51" s="217"/>
    </row>
    <row r="52" spans="1:9" ht="65.25" customHeight="1" x14ac:dyDescent="0.25">
      <c r="A52" s="214" t="s">
        <v>3</v>
      </c>
      <c r="B52" s="215"/>
      <c r="C52" s="218" t="s">
        <v>143</v>
      </c>
      <c r="D52" s="219"/>
      <c r="E52" s="219"/>
      <c r="F52" s="219"/>
      <c r="G52" s="219"/>
      <c r="H52" s="219"/>
      <c r="I52" s="219"/>
    </row>
    <row r="53" spans="1:9" s="68" customFormat="1" ht="15.75" x14ac:dyDescent="0.25">
      <c r="A53" s="268" t="s">
        <v>4</v>
      </c>
      <c r="B53" s="269"/>
      <c r="C53" s="270" t="s">
        <v>123</v>
      </c>
      <c r="D53" s="271"/>
      <c r="E53" s="271"/>
      <c r="F53" s="271"/>
      <c r="G53" s="271"/>
      <c r="H53" s="271"/>
      <c r="I53" s="272"/>
    </row>
    <row r="54" spans="1:9" s="68" customFormat="1" ht="15.75" x14ac:dyDescent="0.25">
      <c r="A54" s="268" t="s">
        <v>120</v>
      </c>
      <c r="B54" s="269"/>
      <c r="C54" s="270" t="s">
        <v>125</v>
      </c>
      <c r="D54" s="271"/>
      <c r="E54" s="271"/>
      <c r="F54" s="271"/>
      <c r="G54" s="271"/>
      <c r="H54" s="271"/>
      <c r="I54" s="272"/>
    </row>
    <row r="55" spans="1:9" s="68" customFormat="1" ht="110.25" customHeight="1" x14ac:dyDescent="0.25">
      <c r="A55" s="223" t="s">
        <v>106</v>
      </c>
      <c r="B55" s="224"/>
      <c r="C55" s="218" t="s">
        <v>128</v>
      </c>
      <c r="D55" s="219"/>
      <c r="E55" s="219"/>
      <c r="F55" s="219"/>
      <c r="G55" s="219"/>
      <c r="H55" s="219"/>
      <c r="I55" s="219"/>
    </row>
    <row r="56" spans="1:9" s="68" customFormat="1" ht="33" customHeight="1" x14ac:dyDescent="0.25">
      <c r="A56" s="172" t="s">
        <v>105</v>
      </c>
      <c r="B56" s="173"/>
      <c r="C56" s="270" t="s">
        <v>126</v>
      </c>
      <c r="D56" s="271"/>
      <c r="E56" s="271"/>
      <c r="F56" s="271"/>
      <c r="G56" s="271"/>
      <c r="H56" s="271"/>
      <c r="I56" s="272"/>
    </row>
    <row r="57" spans="1:9" s="68" customFormat="1" x14ac:dyDescent="0.25">
      <c r="A57" s="266" t="s">
        <v>124</v>
      </c>
      <c r="B57" s="267"/>
      <c r="C57" s="267"/>
      <c r="D57" s="267"/>
      <c r="E57" s="267"/>
      <c r="F57" s="267"/>
      <c r="G57" s="267"/>
      <c r="H57" s="267"/>
      <c r="I57" s="267"/>
    </row>
    <row r="58" spans="1:9" s="68" customFormat="1" x14ac:dyDescent="0.25">
      <c r="A58" s="68" t="s">
        <v>138</v>
      </c>
      <c r="D58" s="86"/>
      <c r="E58" s="87"/>
      <c r="F58" s="87"/>
      <c r="G58" s="87"/>
      <c r="H58" s="136"/>
      <c r="I58" s="136"/>
    </row>
    <row r="59" spans="1:9" x14ac:dyDescent="0.25">
      <c r="A59" s="68" t="s">
        <v>141</v>
      </c>
      <c r="B59" s="68"/>
      <c r="C59" s="68"/>
      <c r="D59" s="86"/>
      <c r="E59" s="87"/>
      <c r="F59" s="87"/>
      <c r="G59" s="87"/>
    </row>
  </sheetData>
  <mergeCells count="43">
    <mergeCell ref="C55:I55"/>
    <mergeCell ref="A48:B48"/>
    <mergeCell ref="C48:I48"/>
    <mergeCell ref="A57:I57"/>
    <mergeCell ref="A50:B50"/>
    <mergeCell ref="C50:I50"/>
    <mergeCell ref="A51:B51"/>
    <mergeCell ref="C51:I51"/>
    <mergeCell ref="A52:B52"/>
    <mergeCell ref="C52:I52"/>
    <mergeCell ref="A53:B53"/>
    <mergeCell ref="C53:I53"/>
    <mergeCell ref="A54:B54"/>
    <mergeCell ref="C54:I54"/>
    <mergeCell ref="A56:B56"/>
    <mergeCell ref="C56:I56"/>
    <mergeCell ref="A55:B55"/>
    <mergeCell ref="A49:B49"/>
    <mergeCell ref="C49:I49"/>
    <mergeCell ref="A24:F24"/>
    <mergeCell ref="A26:I26"/>
    <mergeCell ref="A42:D42"/>
    <mergeCell ref="A43:D43"/>
    <mergeCell ref="A44:D44"/>
    <mergeCell ref="A39:F39"/>
    <mergeCell ref="A27:I27"/>
    <mergeCell ref="A31:F31"/>
    <mergeCell ref="A32:I32"/>
    <mergeCell ref="A37:F37"/>
    <mergeCell ref="A38:F38"/>
    <mergeCell ref="B45:I45"/>
    <mergeCell ref="A41:D41"/>
    <mergeCell ref="A47:D47"/>
    <mergeCell ref="A2:I2"/>
    <mergeCell ref="A4:I4"/>
    <mergeCell ref="B6:I6"/>
    <mergeCell ref="A9:B9"/>
    <mergeCell ref="C9:I9"/>
    <mergeCell ref="B11:I11"/>
    <mergeCell ref="B12:I12"/>
    <mergeCell ref="A14:I14"/>
    <mergeCell ref="A10:B10"/>
    <mergeCell ref="C10:I10"/>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vyd'!$P$1:$P$7</xm:f>
          </x14:formula1>
          <xm:sqref>C15:C23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M43"/>
  <sheetViews>
    <sheetView topLeftCell="A34" zoomScaleNormal="100" workbookViewId="0">
      <selection activeCell="M39" sqref="M39"/>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296" t="s">
        <v>129</v>
      </c>
      <c r="G2" s="297"/>
      <c r="H2" s="297"/>
      <c r="I2" s="297"/>
    </row>
    <row r="5" spans="1:10" ht="54.75" customHeight="1" x14ac:dyDescent="0.25">
      <c r="B5" s="209"/>
      <c r="C5" s="210"/>
      <c r="D5" s="210"/>
      <c r="E5" s="210"/>
      <c r="F5" s="210"/>
      <c r="G5" s="210"/>
      <c r="H5" s="210"/>
      <c r="I5" s="210"/>
    </row>
    <row r="7" spans="1:10" ht="20.25" x14ac:dyDescent="0.3">
      <c r="A7" s="287" t="s">
        <v>102</v>
      </c>
      <c r="B7" s="287"/>
      <c r="C7" s="287"/>
      <c r="D7" s="287"/>
      <c r="E7" s="287"/>
      <c r="F7" s="287"/>
      <c r="G7" s="287"/>
      <c r="H7" s="287"/>
      <c r="I7" s="287"/>
    </row>
    <row r="10" spans="1:10" x14ac:dyDescent="0.25">
      <c r="A10" s="298" t="s">
        <v>0</v>
      </c>
      <c r="B10" s="298"/>
      <c r="C10" s="275"/>
      <c r="D10" s="275"/>
      <c r="E10" s="275"/>
      <c r="F10" s="275"/>
      <c r="G10" s="275"/>
      <c r="H10" s="275"/>
      <c r="I10" s="275"/>
    </row>
    <row r="11" spans="1:10" x14ac:dyDescent="0.25">
      <c r="A11" s="298" t="s">
        <v>1</v>
      </c>
      <c r="B11" s="298"/>
      <c r="C11" s="275"/>
      <c r="D11" s="275"/>
      <c r="E11" s="275"/>
      <c r="F11" s="275"/>
      <c r="G11" s="275"/>
      <c r="H11" s="275"/>
      <c r="I11" s="275"/>
    </row>
    <row r="12" spans="1:10" ht="13.9" x14ac:dyDescent="0.25">
      <c r="A12" s="13"/>
      <c r="B12" s="13"/>
      <c r="C12" s="14"/>
      <c r="D12" s="14"/>
      <c r="E12" s="14"/>
      <c r="F12" s="14"/>
      <c r="G12" s="14"/>
      <c r="H12" s="14"/>
      <c r="I12" s="14"/>
    </row>
    <row r="13" spans="1:10" x14ac:dyDescent="0.25">
      <c r="A13" s="288" t="s">
        <v>71</v>
      </c>
      <c r="B13" s="288"/>
      <c r="C13" s="288"/>
      <c r="D13" s="288"/>
      <c r="E13" s="275"/>
      <c r="F13" s="275"/>
      <c r="G13" s="275"/>
      <c r="H13" s="275"/>
      <c r="I13" s="275"/>
    </row>
    <row r="14" spans="1:10" x14ac:dyDescent="0.25">
      <c r="A14" s="288" t="s">
        <v>78</v>
      </c>
      <c r="B14" s="288"/>
      <c r="C14" s="288"/>
      <c r="D14" s="288"/>
      <c r="E14" s="275"/>
      <c r="F14" s="275"/>
      <c r="G14" s="275"/>
      <c r="H14" s="275"/>
      <c r="I14" s="275"/>
    </row>
    <row r="15" spans="1:10" x14ac:dyDescent="0.25">
      <c r="A15" s="288" t="s">
        <v>39</v>
      </c>
      <c r="B15" s="288"/>
      <c r="C15" s="288"/>
      <c r="D15" s="288"/>
      <c r="E15" s="275"/>
      <c r="F15" s="275"/>
      <c r="G15" s="275"/>
      <c r="H15" s="275"/>
      <c r="I15" s="275"/>
    </row>
    <row r="16" spans="1:10" x14ac:dyDescent="0.25">
      <c r="A16" s="289" t="s">
        <v>40</v>
      </c>
      <c r="B16" s="289"/>
      <c r="C16" s="289"/>
      <c r="D16" s="289"/>
      <c r="E16" s="293"/>
      <c r="F16" s="293"/>
      <c r="G16" s="293"/>
      <c r="H16" s="293"/>
      <c r="I16" s="293"/>
      <c r="J16" s="42"/>
    </row>
    <row r="17" spans="1:13" x14ac:dyDescent="0.25">
      <c r="A17" s="290" t="s">
        <v>41</v>
      </c>
      <c r="B17" s="291"/>
      <c r="C17" s="291"/>
      <c r="D17" s="292"/>
      <c r="E17" s="275"/>
      <c r="F17" s="275"/>
      <c r="G17" s="275"/>
      <c r="H17" s="275"/>
      <c r="I17" s="275"/>
    </row>
    <row r="18" spans="1:13" x14ac:dyDescent="0.25">
      <c r="A18" s="290" t="s">
        <v>42</v>
      </c>
      <c r="B18" s="294"/>
      <c r="C18" s="294"/>
      <c r="D18" s="295"/>
      <c r="E18" s="275"/>
      <c r="F18" s="275"/>
      <c r="G18" s="275"/>
      <c r="H18" s="275"/>
      <c r="I18" s="275"/>
    </row>
    <row r="20" spans="1:13" ht="18.75" x14ac:dyDescent="0.3">
      <c r="A20" s="276" t="s">
        <v>43</v>
      </c>
      <c r="B20" s="276"/>
      <c r="C20" s="276"/>
      <c r="D20" s="276"/>
      <c r="E20" s="276"/>
      <c r="F20" s="276"/>
      <c r="G20" s="276"/>
      <c r="H20" s="276"/>
      <c r="I20" s="276"/>
    </row>
    <row r="22" spans="1:13" ht="15.75" customHeight="1" x14ac:dyDescent="0.25">
      <c r="A22" s="280" t="s">
        <v>12</v>
      </c>
      <c r="B22" s="281" t="s">
        <v>16</v>
      </c>
      <c r="C22" s="282"/>
      <c r="D22" s="282"/>
      <c r="E22" s="283"/>
      <c r="F22" s="280" t="s">
        <v>7</v>
      </c>
      <c r="G22" s="280"/>
      <c r="H22" s="280" t="s">
        <v>8</v>
      </c>
      <c r="I22" s="280" t="s">
        <v>9</v>
      </c>
    </row>
    <row r="23" spans="1:13" ht="15.75" customHeight="1" x14ac:dyDescent="0.25">
      <c r="A23" s="280"/>
      <c r="B23" s="284"/>
      <c r="C23" s="285"/>
      <c r="D23" s="285"/>
      <c r="E23" s="286"/>
      <c r="F23" s="15" t="s">
        <v>10</v>
      </c>
      <c r="G23" s="15" t="s">
        <v>11</v>
      </c>
      <c r="H23" s="280"/>
      <c r="I23" s="280"/>
    </row>
    <row r="24" spans="1:13" x14ac:dyDescent="0.25">
      <c r="A24" s="16" t="s">
        <v>13</v>
      </c>
      <c r="B24" s="275"/>
      <c r="C24" s="275"/>
      <c r="D24" s="275"/>
      <c r="E24" s="275"/>
      <c r="F24" s="17"/>
      <c r="G24" s="17"/>
      <c r="H24" s="17"/>
      <c r="I24" s="17"/>
    </row>
    <row r="25" spans="1:13" x14ac:dyDescent="0.25">
      <c r="A25" s="16" t="s">
        <v>14</v>
      </c>
      <c r="B25" s="275"/>
      <c r="C25" s="275"/>
      <c r="D25" s="275"/>
      <c r="E25" s="275"/>
      <c r="F25" s="17"/>
      <c r="G25" s="17"/>
      <c r="H25" s="17"/>
      <c r="I25" s="17"/>
    </row>
    <row r="26" spans="1:13" x14ac:dyDescent="0.25">
      <c r="A26" s="16" t="s">
        <v>15</v>
      </c>
      <c r="B26" s="275"/>
      <c r="C26" s="275"/>
      <c r="D26" s="275"/>
      <c r="E26" s="275"/>
      <c r="F26" s="17"/>
      <c r="G26" s="17"/>
      <c r="H26" s="17"/>
      <c r="I26" s="17"/>
    </row>
    <row r="27" spans="1:13" x14ac:dyDescent="0.25">
      <c r="A27" s="277" t="s">
        <v>54</v>
      </c>
      <c r="B27" s="278"/>
      <c r="C27" s="278"/>
      <c r="D27" s="278"/>
      <c r="E27" s="279"/>
      <c r="F27" s="71">
        <f>(F24+F25+F26)/3</f>
        <v>0</v>
      </c>
      <c r="G27" s="71">
        <f>(G24+G25+G26)/3</f>
        <v>0</v>
      </c>
      <c r="H27" s="72"/>
      <c r="I27" s="5"/>
    </row>
    <row r="28" spans="1:13" x14ac:dyDescent="0.25">
      <c r="A28" s="47"/>
      <c r="B28" s="48"/>
      <c r="C28" s="48"/>
      <c r="D28" s="48"/>
      <c r="E28" s="48"/>
      <c r="F28" s="49"/>
      <c r="G28" s="49"/>
      <c r="H28" s="5"/>
      <c r="I28" s="5"/>
    </row>
    <row r="29" spans="1:13" ht="33.75" customHeight="1" x14ac:dyDescent="0.25">
      <c r="A29" s="273" t="s">
        <v>79</v>
      </c>
      <c r="B29" s="274"/>
      <c r="C29" s="274"/>
      <c r="D29" s="274"/>
      <c r="E29" s="274"/>
      <c r="F29" s="274"/>
      <c r="G29" s="274"/>
      <c r="H29" s="274"/>
      <c r="I29" s="274"/>
    </row>
    <row r="30" spans="1:13" x14ac:dyDescent="0.25">
      <c r="A30" s="18"/>
    </row>
    <row r="32" spans="1:13" ht="18.75" x14ac:dyDescent="0.3">
      <c r="A32" s="276" t="s">
        <v>44</v>
      </c>
      <c r="B32" s="276"/>
      <c r="C32" s="276"/>
      <c r="D32" s="276"/>
      <c r="E32" s="276"/>
      <c r="F32" s="276"/>
      <c r="G32" s="276"/>
      <c r="H32" s="276"/>
      <c r="I32" s="276"/>
      <c r="M32" s="19"/>
    </row>
    <row r="34" spans="1:9" ht="41.25" customHeight="1" x14ac:dyDescent="0.25">
      <c r="A34" s="299" t="s">
        <v>55</v>
      </c>
      <c r="B34" s="300"/>
      <c r="C34" s="300"/>
      <c r="D34" s="305"/>
      <c r="E34" s="306"/>
      <c r="F34" s="306"/>
      <c r="G34" s="306"/>
      <c r="H34" s="306"/>
      <c r="I34" s="307"/>
    </row>
    <row r="36" spans="1:9" x14ac:dyDescent="0.25">
      <c r="A36" s="308" t="s">
        <v>31</v>
      </c>
      <c r="B36" s="308"/>
      <c r="C36" s="308"/>
      <c r="D36" s="308"/>
      <c r="E36" s="308"/>
      <c r="F36" s="308"/>
      <c r="G36" s="308"/>
      <c r="H36" s="308"/>
      <c r="I36" s="308"/>
    </row>
    <row r="37" spans="1:9" ht="262.5" customHeight="1" x14ac:dyDescent="0.25">
      <c r="A37" s="309" t="s">
        <v>155</v>
      </c>
      <c r="B37" s="310"/>
      <c r="C37" s="310"/>
      <c r="D37" s="310"/>
      <c r="E37" s="310"/>
      <c r="F37" s="310"/>
      <c r="G37" s="310"/>
      <c r="H37" s="310"/>
      <c r="I37" s="311"/>
    </row>
    <row r="38" spans="1:9" ht="35.25" customHeight="1" x14ac:dyDescent="0.25">
      <c r="A38" s="309" t="s">
        <v>93</v>
      </c>
      <c r="B38" s="310"/>
      <c r="C38" s="310"/>
      <c r="D38" s="310"/>
      <c r="E38" s="310"/>
      <c r="F38" s="310"/>
      <c r="G38" s="310"/>
      <c r="H38" s="310"/>
      <c r="I38" s="311"/>
    </row>
    <row r="41" spans="1:9" ht="43.5" customHeight="1" x14ac:dyDescent="0.25">
      <c r="A41" s="297" t="s">
        <v>56</v>
      </c>
      <c r="B41" s="301"/>
      <c r="C41" s="301"/>
      <c r="D41" s="301"/>
      <c r="E41" s="301"/>
      <c r="F41" s="301"/>
      <c r="G41" s="302"/>
      <c r="H41" s="234"/>
      <c r="I41" s="234"/>
    </row>
    <row r="42" spans="1:9" x14ac:dyDescent="0.25">
      <c r="A42" s="68"/>
      <c r="B42" s="68"/>
      <c r="C42" s="68"/>
      <c r="D42" s="68"/>
      <c r="E42" s="68"/>
      <c r="F42" s="68"/>
      <c r="G42" s="303" t="s">
        <v>34</v>
      </c>
      <c r="H42" s="304"/>
      <c r="I42" s="304"/>
    </row>
    <row r="43" spans="1:9" x14ac:dyDescent="0.25">
      <c r="A43" s="68"/>
      <c r="B43" s="68"/>
      <c r="C43" s="68"/>
      <c r="D43" s="68"/>
      <c r="E43" s="68"/>
      <c r="F43" s="68"/>
      <c r="G43" s="68"/>
      <c r="H43" s="68"/>
      <c r="I43" s="68"/>
    </row>
  </sheetData>
  <mergeCells count="39">
    <mergeCell ref="A34:C34"/>
    <mergeCell ref="A41:F41"/>
    <mergeCell ref="G41:I41"/>
    <mergeCell ref="G42:I42"/>
    <mergeCell ref="D34:I34"/>
    <mergeCell ref="A36:I36"/>
    <mergeCell ref="A37:I37"/>
    <mergeCell ref="A38:I38"/>
    <mergeCell ref="F2:I2"/>
    <mergeCell ref="A10:B10"/>
    <mergeCell ref="A11:B11"/>
    <mergeCell ref="C10:I10"/>
    <mergeCell ref="C11:I11"/>
    <mergeCell ref="B5:I5"/>
    <mergeCell ref="A20:I20"/>
    <mergeCell ref="A7:I7"/>
    <mergeCell ref="A14:D14"/>
    <mergeCell ref="A15:D15"/>
    <mergeCell ref="A16:D16"/>
    <mergeCell ref="A17:D17"/>
    <mergeCell ref="E14:I14"/>
    <mergeCell ref="E15:I15"/>
    <mergeCell ref="E16:I16"/>
    <mergeCell ref="E17:I17"/>
    <mergeCell ref="E18:I18"/>
    <mergeCell ref="A18:D18"/>
    <mergeCell ref="A13:D13"/>
    <mergeCell ref="E13:I13"/>
    <mergeCell ref="F22:G22"/>
    <mergeCell ref="B22:E23"/>
    <mergeCell ref="A22:A23"/>
    <mergeCell ref="H22:H23"/>
    <mergeCell ref="I22:I23"/>
    <mergeCell ref="A29:I29"/>
    <mergeCell ref="B24:E24"/>
    <mergeCell ref="B25:E25"/>
    <mergeCell ref="B26:E26"/>
    <mergeCell ref="A32:I32"/>
    <mergeCell ref="A27:E27"/>
  </mergeCells>
  <pageMargins left="0.7" right="0.7" top="0.75" bottom="0.75" header="0.3" footer="0.3"/>
  <pageSetup paperSize="9" scale="84" fitToHeight="0"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vyd'!$A$1:$A$7</xm:f>
          </x14:formula1>
          <xm:sqref>E16:I16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8"/>
  <sheetViews>
    <sheetView topLeftCell="A22" zoomScale="110" zoomScaleNormal="110" workbookViewId="0">
      <selection activeCell="H21" sqref="H21"/>
    </sheetView>
  </sheetViews>
  <sheetFormatPr defaultColWidth="9.140625" defaultRowHeight="15" x14ac:dyDescent="0.25"/>
  <cols>
    <col min="1" max="1" width="46" style="1" customWidth="1"/>
    <col min="2" max="2" width="26.85546875" style="1" customWidth="1"/>
    <col min="3" max="3" width="24.28515625" style="1" customWidth="1"/>
    <col min="4" max="4" width="24" style="1" customWidth="1"/>
    <col min="5" max="5" width="36" style="1" customWidth="1"/>
    <col min="6" max="6" width="0.140625" style="1" customWidth="1"/>
    <col min="7" max="16384" width="9.140625" style="1"/>
  </cols>
  <sheetData>
    <row r="2" spans="1:5" x14ac:dyDescent="0.25">
      <c r="C2" s="346" t="s">
        <v>129</v>
      </c>
      <c r="D2" s="347"/>
      <c r="E2" s="347"/>
    </row>
    <row r="4" spans="1:5" ht="45" customHeight="1" x14ac:dyDescent="0.25">
      <c r="A4" s="209"/>
      <c r="B4" s="210"/>
      <c r="C4" s="210"/>
      <c r="D4" s="210"/>
      <c r="E4" s="210"/>
    </row>
    <row r="7" spans="1:5" ht="20.25" x14ac:dyDescent="0.3">
      <c r="A7" s="206" t="s">
        <v>133</v>
      </c>
      <c r="B7" s="206"/>
      <c r="C7" s="206"/>
      <c r="D7" s="206"/>
      <c r="E7" s="206"/>
    </row>
    <row r="8" spans="1:5" x14ac:dyDescent="0.25">
      <c r="B8" s="21"/>
    </row>
    <row r="9" spans="1:5" x14ac:dyDescent="0.25">
      <c r="A9" s="20" t="s">
        <v>0</v>
      </c>
      <c r="B9" s="318"/>
      <c r="C9" s="319"/>
      <c r="D9" s="319"/>
      <c r="E9" s="320"/>
    </row>
    <row r="10" spans="1:5" x14ac:dyDescent="0.25">
      <c r="A10" s="20" t="s">
        <v>1</v>
      </c>
      <c r="B10" s="321"/>
      <c r="C10" s="322"/>
      <c r="D10" s="322"/>
      <c r="E10" s="323"/>
    </row>
    <row r="11" spans="1:5" x14ac:dyDescent="0.25">
      <c r="A11" s="13"/>
      <c r="B11" s="13"/>
      <c r="C11" s="14"/>
      <c r="D11" s="14"/>
      <c r="E11" s="14"/>
    </row>
    <row r="12" spans="1:5" ht="63" customHeight="1" x14ac:dyDescent="0.25">
      <c r="A12" s="316" t="s">
        <v>134</v>
      </c>
      <c r="B12" s="317"/>
      <c r="C12" s="317"/>
      <c r="D12" s="317"/>
      <c r="E12" s="317"/>
    </row>
    <row r="13" spans="1:5" ht="15.75" thickBot="1" x14ac:dyDescent="0.3">
      <c r="A13" s="23"/>
      <c r="B13" s="24"/>
      <c r="C13" s="22"/>
      <c r="D13" s="24"/>
      <c r="E13" s="25"/>
    </row>
    <row r="14" spans="1:5" ht="48" customHeight="1" thickBot="1" x14ac:dyDescent="0.3">
      <c r="A14" s="26" t="s">
        <v>103</v>
      </c>
      <c r="B14" s="169" t="s">
        <v>32</v>
      </c>
      <c r="C14" s="112" t="s">
        <v>150</v>
      </c>
      <c r="D14" s="112" t="s">
        <v>85</v>
      </c>
      <c r="E14" s="170" t="s">
        <v>104</v>
      </c>
    </row>
    <row r="15" spans="1:5" ht="15" customHeight="1" x14ac:dyDescent="0.25">
      <c r="A15" s="324" t="s">
        <v>146</v>
      </c>
      <c r="B15" s="51" t="s">
        <v>36</v>
      </c>
      <c r="C15" s="107" t="s">
        <v>151</v>
      </c>
      <c r="D15" s="52">
        <v>5</v>
      </c>
      <c r="E15" s="327" t="s">
        <v>147</v>
      </c>
    </row>
    <row r="16" spans="1:5" ht="30" x14ac:dyDescent="0.25">
      <c r="A16" s="325"/>
      <c r="B16" s="53" t="s">
        <v>37</v>
      </c>
      <c r="C16" s="171" t="s">
        <v>152</v>
      </c>
      <c r="D16" s="54">
        <v>10</v>
      </c>
      <c r="E16" s="328"/>
    </row>
    <row r="17" spans="1:6" ht="17.25" customHeight="1" thickBot="1" x14ac:dyDescent="0.3">
      <c r="A17" s="326"/>
      <c r="B17" s="55" t="s">
        <v>38</v>
      </c>
      <c r="C17" s="108" t="s">
        <v>153</v>
      </c>
      <c r="D17" s="56">
        <v>15</v>
      </c>
      <c r="E17" s="329"/>
    </row>
    <row r="18" spans="1:6" ht="15" customHeight="1" x14ac:dyDescent="0.25">
      <c r="A18" s="18"/>
    </row>
    <row r="19" spans="1:6" ht="15" customHeight="1" x14ac:dyDescent="0.25">
      <c r="A19" s="18"/>
    </row>
    <row r="20" spans="1:6" ht="18.75" x14ac:dyDescent="0.3">
      <c r="A20" s="348" t="s">
        <v>83</v>
      </c>
      <c r="B20" s="348"/>
      <c r="C20" s="348"/>
      <c r="D20" s="348"/>
      <c r="E20" s="348"/>
    </row>
    <row r="21" spans="1:6" ht="78" customHeight="1" x14ac:dyDescent="0.25">
      <c r="A21" s="349" t="s">
        <v>154</v>
      </c>
      <c r="B21" s="349"/>
      <c r="C21" s="349"/>
      <c r="D21" s="349"/>
      <c r="E21" s="349"/>
    </row>
    <row r="22" spans="1:6" ht="15.75" customHeight="1" x14ac:dyDescent="0.25">
      <c r="A22" s="109"/>
      <c r="B22" s="109"/>
      <c r="C22" s="109"/>
      <c r="D22" s="109"/>
      <c r="E22" s="109"/>
    </row>
    <row r="23" spans="1:6" ht="21" x14ac:dyDescent="0.25">
      <c r="A23" s="330" t="s">
        <v>83</v>
      </c>
      <c r="B23" s="331"/>
      <c r="C23" s="331"/>
      <c r="D23" s="331"/>
      <c r="E23" s="332"/>
    </row>
    <row r="24" spans="1:6" x14ac:dyDescent="0.25">
      <c r="A24" s="333" t="s">
        <v>33</v>
      </c>
      <c r="B24" s="334"/>
      <c r="C24" s="335">
        <f>'PPRVR projektu'!E71</f>
        <v>0</v>
      </c>
      <c r="D24" s="336"/>
      <c r="E24" s="337"/>
    </row>
    <row r="25" spans="1:6" x14ac:dyDescent="0.25">
      <c r="A25" s="110" t="s">
        <v>148</v>
      </c>
      <c r="B25" s="111"/>
      <c r="C25" s="335">
        <v>0</v>
      </c>
      <c r="D25" s="336"/>
      <c r="E25" s="337"/>
    </row>
    <row r="26" spans="1:6" x14ac:dyDescent="0.25">
      <c r="A26" s="338" t="s">
        <v>65</v>
      </c>
      <c r="B26" s="339"/>
      <c r="C26" s="340" t="e">
        <f>C24/C25</f>
        <v>#DIV/0!</v>
      </c>
      <c r="D26" s="336"/>
      <c r="E26" s="337"/>
      <c r="F26" s="113" t="e">
        <f>IF(C26&gt;400,D15,IF(C26&gt;350,D16,IF(C26&lt;=350,D17,"")))</f>
        <v>#DIV/0!</v>
      </c>
    </row>
    <row r="28" spans="1:6" x14ac:dyDescent="0.25">
      <c r="A28" s="338" t="s">
        <v>84</v>
      </c>
      <c r="B28" s="339"/>
      <c r="C28" s="341" t="e">
        <f>IF($C$26&gt;400,5,IF($C$26&lt;=350,15,10))</f>
        <v>#DIV/0!</v>
      </c>
      <c r="D28" s="342"/>
      <c r="E28" s="343"/>
    </row>
    <row r="29" spans="1:6" ht="18" customHeight="1" x14ac:dyDescent="0.25">
      <c r="A29" s="344"/>
      <c r="B29" s="345"/>
      <c r="C29" s="345"/>
      <c r="D29" s="345"/>
    </row>
    <row r="30" spans="1:6" ht="15" customHeight="1" x14ac:dyDescent="0.3">
      <c r="A30" s="312" t="s">
        <v>101</v>
      </c>
      <c r="B30" s="210"/>
      <c r="C30" s="210"/>
      <c r="D30" s="210"/>
    </row>
    <row r="31" spans="1:6" ht="18" customHeight="1" x14ac:dyDescent="0.25">
      <c r="A31" s="312"/>
      <c r="B31" s="313"/>
      <c r="C31" s="313"/>
      <c r="D31" s="313"/>
    </row>
    <row r="32" spans="1:6" x14ac:dyDescent="0.25">
      <c r="A32" s="1" t="s">
        <v>149</v>
      </c>
    </row>
    <row r="33" spans="1:5" x14ac:dyDescent="0.25">
      <c r="A33" s="209"/>
      <c r="B33" s="210"/>
      <c r="C33" s="210"/>
      <c r="D33" s="210"/>
    </row>
    <row r="34" spans="1:5" x14ac:dyDescent="0.25">
      <c r="A34" s="297" t="s">
        <v>88</v>
      </c>
      <c r="B34" s="301"/>
      <c r="C34" s="301"/>
      <c r="D34" s="301"/>
      <c r="E34" s="301"/>
    </row>
    <row r="35" spans="1:5" x14ac:dyDescent="0.25">
      <c r="A35" s="134"/>
      <c r="B35" s="135"/>
      <c r="C35" s="135"/>
      <c r="D35" s="135"/>
      <c r="E35" s="135"/>
    </row>
    <row r="37" spans="1:5" x14ac:dyDescent="0.25">
      <c r="A37" s="1" t="s">
        <v>35</v>
      </c>
      <c r="C37" s="312"/>
      <c r="D37" s="313"/>
      <c r="E37" s="313"/>
    </row>
    <row r="38" spans="1:5" x14ac:dyDescent="0.25">
      <c r="C38" s="314" t="s">
        <v>34</v>
      </c>
      <c r="D38" s="315"/>
      <c r="E38" s="315"/>
    </row>
  </sheetData>
  <mergeCells count="25">
    <mergeCell ref="A33:D33"/>
    <mergeCell ref="A31:D31"/>
    <mergeCell ref="A29:D29"/>
    <mergeCell ref="A30:D30"/>
    <mergeCell ref="C2:E2"/>
    <mergeCell ref="A7:E7"/>
    <mergeCell ref="A20:E20"/>
    <mergeCell ref="A21:E21"/>
    <mergeCell ref="A4:E4"/>
    <mergeCell ref="C37:E37"/>
    <mergeCell ref="C38:E38"/>
    <mergeCell ref="A12:E12"/>
    <mergeCell ref="B9:E9"/>
    <mergeCell ref="B10:E10"/>
    <mergeCell ref="A15:A17"/>
    <mergeCell ref="E15:E17"/>
    <mergeCell ref="A23:E23"/>
    <mergeCell ref="A24:B24"/>
    <mergeCell ref="C24:E24"/>
    <mergeCell ref="A34:E34"/>
    <mergeCell ref="C25:E25"/>
    <mergeCell ref="A26:B26"/>
    <mergeCell ref="C26:E26"/>
    <mergeCell ref="A28:B28"/>
    <mergeCell ref="C28:E28"/>
  </mergeCells>
  <pageMargins left="0.7" right="0.7" top="0.75" bottom="0.75" header="0.3" footer="0.3"/>
  <pageSetup paperSize="9" scale="82"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
  <sheetViews>
    <sheetView tabSelected="1" workbookViewId="0">
      <selection activeCell="P17" sqref="P17"/>
    </sheetView>
  </sheetViews>
  <sheetFormatPr defaultRowHeight="15" x14ac:dyDescent="0.25"/>
  <cols>
    <col min="16" max="16" width="46" customWidth="1"/>
    <col min="19" max="19" width="15.140625" customWidth="1"/>
  </cols>
  <sheetData>
    <row r="1" spans="1:16" x14ac:dyDescent="0.25">
      <c r="A1" s="210" t="s">
        <v>119</v>
      </c>
      <c r="B1" s="210"/>
      <c r="C1" s="210"/>
      <c r="D1" s="210"/>
      <c r="E1" s="210"/>
      <c r="F1" s="210"/>
      <c r="G1" s="210"/>
      <c r="H1" s="210"/>
      <c r="I1" s="210"/>
      <c r="J1" s="210"/>
      <c r="K1" s="210"/>
      <c r="L1" s="210"/>
      <c r="M1" s="210"/>
      <c r="P1" s="137" t="s">
        <v>107</v>
      </c>
    </row>
    <row r="2" spans="1:16" x14ac:dyDescent="0.25">
      <c r="A2" s="210" t="s">
        <v>118</v>
      </c>
      <c r="B2" s="210"/>
      <c r="C2" s="210"/>
      <c r="D2" s="210"/>
      <c r="E2" s="210"/>
      <c r="F2" s="210"/>
      <c r="G2" s="210"/>
      <c r="H2" s="210"/>
      <c r="I2" s="210"/>
      <c r="J2" s="210"/>
      <c r="K2" s="210"/>
      <c r="L2" s="210"/>
      <c r="M2" s="210"/>
      <c r="P2" s="137" t="s">
        <v>108</v>
      </c>
    </row>
    <row r="3" spans="1:16" x14ac:dyDescent="0.25">
      <c r="A3" s="210" t="s">
        <v>117</v>
      </c>
      <c r="B3" s="210"/>
      <c r="C3" s="210"/>
      <c r="D3" s="210"/>
      <c r="E3" s="210"/>
      <c r="F3" s="210"/>
      <c r="G3" s="210"/>
      <c r="H3" s="210"/>
      <c r="I3" s="210"/>
      <c r="J3" s="210"/>
      <c r="K3" s="210"/>
      <c r="L3" s="210"/>
      <c r="M3" s="210"/>
      <c r="P3" s="137" t="s">
        <v>109</v>
      </c>
    </row>
    <row r="4" spans="1:16" x14ac:dyDescent="0.25">
      <c r="A4" s="210" t="s">
        <v>116</v>
      </c>
      <c r="B4" s="210"/>
      <c r="C4" s="210"/>
      <c r="D4" s="210"/>
      <c r="E4" s="210"/>
      <c r="F4" s="210"/>
      <c r="G4" s="210"/>
      <c r="H4" s="210"/>
      <c r="I4" s="210"/>
      <c r="J4" s="210"/>
      <c r="K4" s="210"/>
      <c r="L4" s="210"/>
      <c r="M4" s="210"/>
      <c r="P4" s="137" t="s">
        <v>110</v>
      </c>
    </row>
    <row r="5" spans="1:16" x14ac:dyDescent="0.25">
      <c r="A5" s="178" t="s">
        <v>115</v>
      </c>
      <c r="B5" s="178"/>
      <c r="C5" s="178"/>
      <c r="D5" s="178"/>
      <c r="E5" s="178"/>
      <c r="F5" s="178"/>
      <c r="G5" s="178"/>
      <c r="H5" s="178"/>
      <c r="I5" s="178"/>
      <c r="J5" s="178"/>
      <c r="K5" s="178"/>
      <c r="L5" s="178"/>
      <c r="M5" s="178"/>
      <c r="P5" s="137" t="s">
        <v>111</v>
      </c>
    </row>
    <row r="6" spans="1:16" x14ac:dyDescent="0.25">
      <c r="A6" s="210" t="s">
        <v>114</v>
      </c>
      <c r="B6" s="210"/>
      <c r="C6" s="210"/>
      <c r="D6" s="210"/>
      <c r="E6" s="210"/>
      <c r="F6" s="210"/>
      <c r="G6" s="210"/>
      <c r="H6" s="210"/>
      <c r="I6" s="210"/>
      <c r="J6" s="210"/>
      <c r="K6" s="210"/>
      <c r="L6" s="210"/>
      <c r="M6" s="210"/>
      <c r="P6" s="137" t="s">
        <v>112</v>
      </c>
    </row>
    <row r="7" spans="1:16" x14ac:dyDescent="0.25">
      <c r="A7" s="210" t="s">
        <v>77</v>
      </c>
      <c r="B7" s="210"/>
      <c r="C7" s="210"/>
      <c r="D7" s="210"/>
      <c r="E7" s="210"/>
      <c r="F7" s="210"/>
      <c r="G7" s="210"/>
      <c r="H7" s="210"/>
      <c r="I7" s="210"/>
      <c r="J7" s="210"/>
      <c r="K7" s="210"/>
      <c r="L7" s="210"/>
      <c r="M7" s="210"/>
      <c r="P7" s="137" t="s">
        <v>113</v>
      </c>
    </row>
  </sheetData>
  <mergeCells count="7">
    <mergeCell ref="A1:M1"/>
    <mergeCell ref="A5:M5"/>
    <mergeCell ref="A6:M6"/>
    <mergeCell ref="A7:M7"/>
    <mergeCell ref="A4:M4"/>
    <mergeCell ref="A3:M3"/>
    <mergeCell ref="A2:M2"/>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C1E4D64316DEB14C920D710049C91F3B" ma:contentTypeVersion="2" ma:contentTypeDescription="Umožňuje vytvoriť nový dokument." ma:contentTypeScope="" ma:versionID="9ed919d40264e20f49cfd06b47b4bd65">
  <xsd:schema xmlns:xsd="http://www.w3.org/2001/XMLSchema" xmlns:xs="http://www.w3.org/2001/XMLSchema" xmlns:p="http://schemas.microsoft.com/office/2006/metadata/properties" xmlns:ns2="7d7cdc55-6ebe-4ecb-a43c-ecb324da520f" targetNamespace="http://schemas.microsoft.com/office/2006/metadata/properties" ma:root="true" ma:fieldsID="95fb5dda5108c282cc536f9ae5f71c27" ns2:_="">
    <xsd:import namespace="7d7cdc55-6ebe-4ecb-a43c-ecb324da520f"/>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7cdc55-6ebe-4ecb-a43c-ecb324da520f"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0DAA58-C44B-4892-A7D9-ECFC093E0CFB}">
  <ds:schemaRefs>
    <ds:schemaRef ds:uri="http://schemas.microsoft.com/office/2006/metadata/properties"/>
    <ds:schemaRef ds:uri="http://schemas.microsoft.com/office/2006/documentManagement/types"/>
    <ds:schemaRef ds:uri="http://purl.org/dc/dcmitype/"/>
    <ds:schemaRef ds:uri="http://www.w3.org/XML/1998/namespace"/>
    <ds:schemaRef ds:uri="http://purl.org/dc/elements/1.1/"/>
    <ds:schemaRef ds:uri="7d7cdc55-6ebe-4ecb-a43c-ecb324da520f"/>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367CA606-541E-459F-B700-B78BE00EC502}">
  <ds:schemaRefs>
    <ds:schemaRef ds:uri="http://schemas.microsoft.com/sharepoint/v3/contenttype/forms"/>
  </ds:schemaRefs>
</ds:datastoreItem>
</file>

<file path=customXml/itemProps3.xml><?xml version="1.0" encoding="utf-8"?>
<ds:datastoreItem xmlns:ds="http://schemas.openxmlformats.org/officeDocument/2006/customXml" ds:itemID="{D3CFC9F0-706E-4CA2-99B2-3C64BAE955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7cdc55-6ebe-4ecb-a43c-ecb324da52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5</vt:i4>
      </vt:variant>
    </vt:vector>
  </HeadingPairs>
  <TitlesOfParts>
    <vt:vector size="5" baseType="lpstr">
      <vt:lpstr>PPRVR projektu</vt:lpstr>
      <vt:lpstr>Sumarizačný rozpoč projektu</vt:lpstr>
      <vt:lpstr>Prieskum trhu </vt:lpstr>
      <vt:lpstr>Value for Money</vt:lpstr>
      <vt:lpstr>sp stan vyd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MV SR</cp:lastModifiedBy>
  <cp:lastPrinted>2017-05-30T14:47:02Z</cp:lastPrinted>
  <dcterms:created xsi:type="dcterms:W3CDTF">2015-05-13T12:53:37Z</dcterms:created>
  <dcterms:modified xsi:type="dcterms:W3CDTF">2021-07-28T10:49:07Z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0x010100C1E4D64316DEB14C920D710049C91F3B</vt:lpwstr>
  </property>
</Properties>
</file>