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XX-Výzva-OPKZP-PO1-SC111-2021-XX_triedeny_zber\3.na_MRRI\"/>
    </mc:Choice>
  </mc:AlternateContent>
  <bookViews>
    <workbookView xWindow="0" yWindow="0" windowWidth="19200" windowHeight="7530"/>
  </bookViews>
  <sheets>
    <sheet name="Podrobný rozpočet projektu" sheetId="12" r:id="rId1"/>
    <sheet name="Prieskum trhu" sheetId="11" r:id="rId2"/>
    <sheet name="Value for Money" sheetId="4" r:id="rId3"/>
  </sheets>
  <externalReferences>
    <externalReference r:id="rId4"/>
  </externalReferences>
  <definedNames>
    <definedName name="_ftn1" localSheetId="2">'Value for Money'!#REF!</definedName>
    <definedName name="_ftn2" localSheetId="2">'Value for Money'!#REF!</definedName>
    <definedName name="DPH" localSheetId="0">'Podrobný rozpočet projektu'!$M$4:$M$5</definedName>
    <definedName name="DPH" localSheetId="1">'[1]Value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projektu'!$A$1:$L$58</definedName>
    <definedName name="_xlnm.Print_Area" localSheetId="2">'Value for Money'!$A$1:$F$28</definedName>
    <definedName name="Rozpočet">#REF!</definedName>
    <definedName name="sadzba" localSheetId="0">#REF!</definedName>
    <definedName name="sadzba">#REF!</definedName>
    <definedName name="Z_E3D3196C_1CA0_4670_8C94_C8773279E7A3_.wvu.Rows" localSheetId="1" hidden="1">'Prieskum trhu'!$52:$52,'Prieskum trhu'!#REF!</definedName>
  </definedNames>
  <calcPr calcId="162913"/>
</workbook>
</file>

<file path=xl/calcChain.xml><?xml version="1.0" encoding="utf-8"?>
<calcChain xmlns="http://schemas.openxmlformats.org/spreadsheetml/2006/main">
  <c r="H40" i="12" l="1"/>
  <c r="F40" i="12"/>
  <c r="H39" i="12"/>
  <c r="F39" i="12"/>
  <c r="H38" i="12"/>
  <c r="F38" i="12"/>
  <c r="H37" i="12"/>
  <c r="F37" i="12"/>
  <c r="H36" i="12"/>
  <c r="F36" i="12"/>
  <c r="H35" i="12"/>
  <c r="F35" i="12"/>
  <c r="H34" i="12"/>
  <c r="F34" i="12"/>
  <c r="G28" i="12"/>
  <c r="I28" i="12" s="1"/>
  <c r="F28" i="12"/>
  <c r="H28" i="12" s="1"/>
  <c r="G27" i="12"/>
  <c r="I27" i="12" s="1"/>
  <c r="F27" i="12"/>
  <c r="H27" i="12" s="1"/>
  <c r="G26" i="12"/>
  <c r="I26" i="12" s="1"/>
  <c r="F26" i="12"/>
  <c r="H26" i="12" s="1"/>
  <c r="G25" i="12"/>
  <c r="I25" i="12" s="1"/>
  <c r="F25" i="12"/>
  <c r="H25" i="12" s="1"/>
  <c r="G24" i="12"/>
  <c r="I24" i="12" s="1"/>
  <c r="F24" i="12"/>
  <c r="H24" i="12" s="1"/>
  <c r="G23" i="12"/>
  <c r="I23" i="12" s="1"/>
  <c r="F23" i="12"/>
  <c r="H23" i="12" s="1"/>
  <c r="G22" i="12"/>
  <c r="I22" i="12" s="1"/>
  <c r="F22" i="12"/>
  <c r="H22" i="12" s="1"/>
  <c r="G21" i="12"/>
  <c r="I21" i="12" s="1"/>
  <c r="F21" i="12"/>
  <c r="H21" i="12" s="1"/>
  <c r="G20" i="12"/>
  <c r="F20" i="12"/>
  <c r="H20" i="12" s="1"/>
  <c r="F41" i="12" l="1"/>
  <c r="H41" i="12"/>
  <c r="H29" i="12"/>
  <c r="F42" i="12" s="1"/>
  <c r="G29" i="12"/>
  <c r="F29" i="12"/>
  <c r="C25" i="4" s="1"/>
  <c r="C27" i="4" s="1"/>
  <c r="I20" i="12"/>
  <c r="I29" i="12" s="1"/>
  <c r="H42" i="12" s="1"/>
  <c r="D162" i="11"/>
  <c r="D161" i="11"/>
  <c r="D160" i="11"/>
  <c r="D159" i="11"/>
  <c r="D102" i="11"/>
  <c r="D101" i="11"/>
  <c r="D100" i="11"/>
  <c r="D99" i="11"/>
  <c r="D43" i="11"/>
  <c r="D42" i="11"/>
  <c r="D41" i="11"/>
  <c r="D40" i="11"/>
  <c r="H25" i="4" l="1"/>
  <c r="I26" i="4" s="1"/>
  <c r="I25" i="4" l="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2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<sst xmlns="http://schemas.openxmlformats.org/spreadsheetml/2006/main" count="268" uniqueCount="134">
  <si>
    <t>Názov žiadateľa:</t>
  </si>
  <si>
    <t>Názov projektu:</t>
  </si>
  <si>
    <t>1.</t>
  </si>
  <si>
    <t>2.</t>
  </si>
  <si>
    <t>3.</t>
  </si>
  <si>
    <t>nízka</t>
  </si>
  <si>
    <t>stredná</t>
  </si>
  <si>
    <t>vysoká</t>
  </si>
  <si>
    <t>Merateľný ukazovateľ</t>
  </si>
  <si>
    <t>Príspevok projektu k špecifickému cieľu OP KŽP - princíp Value for Money</t>
  </si>
  <si>
    <t>Limitné hodnoty
(EUR/t/rok)</t>
  </si>
  <si>
    <t>Poznámka</t>
  </si>
  <si>
    <t>Vypočítaná hodnota Value for Money (EUR/t/rok)</t>
  </si>
  <si>
    <t>Výpočet hodnoty Value for Money</t>
  </si>
  <si>
    <t>Počet bodov 
v odbornom hodnotení 
za kritérium 1.2</t>
  </si>
  <si>
    <t>Hlavná aktivita projektu</t>
  </si>
  <si>
    <t>Zvýšená kapacita pre triedenie komunálnych odpadov</t>
  </si>
  <si>
    <t>1 000 - 3 000</t>
  </si>
  <si>
    <t>menej ako 1 000</t>
  </si>
  <si>
    <r>
      <t>Cieľová hodnota merateľného ukazovateľa projektu (t/rok)
"</t>
    </r>
    <r>
      <rPr>
        <b/>
        <i/>
        <sz val="12"/>
        <rFont val="Arial"/>
        <family val="2"/>
        <charset val="238"/>
      </rPr>
      <t>Zvýšená kapacita pre triedenie komunálnych odpadov</t>
    </r>
    <r>
      <rPr>
        <sz val="12"/>
        <rFont val="Arial"/>
        <family val="2"/>
        <charset val="238"/>
      </rPr>
      <t>"</t>
    </r>
  </si>
  <si>
    <t xml:space="preserve">Triedený zber zložiek komunálnych odpadov </t>
  </si>
  <si>
    <t>viac ako  3 000</t>
  </si>
  <si>
    <t>áno</t>
  </si>
  <si>
    <t>nie</t>
  </si>
  <si>
    <t>Názov aktivity projektu:</t>
  </si>
  <si>
    <t>Názov predmetu zákazky</t>
  </si>
  <si>
    <t>Sumarizačná tabuľka prieskum trhu</t>
  </si>
  <si>
    <t>Cenová ponuka č.</t>
  </si>
  <si>
    <t>...</t>
  </si>
  <si>
    <t>Vyhodnotenie prieskum trhu</t>
  </si>
  <si>
    <t>Cena bez DPH</t>
  </si>
  <si>
    <t>V......................................dňa.....................</t>
  </si>
  <si>
    <t>štatutárny orgán žiadateľa</t>
  </si>
  <si>
    <t>Opis predmetu zákazky + parametre</t>
  </si>
  <si>
    <t>Názov zákazky resp.  časti zákazky (samostatného funkčnéo celku)</t>
  </si>
  <si>
    <t>Názov zákazky resp.  časti zákazky</t>
  </si>
  <si>
    <r>
      <t>Legenda</t>
    </r>
    <r>
      <rPr>
        <b/>
        <strike/>
        <sz val="11"/>
        <color rgb="FFFF0000"/>
        <rFont val="Arial Narrow"/>
        <family val="2"/>
        <charset val="238"/>
      </rPr>
      <t/>
    </r>
  </si>
  <si>
    <t>predloženie cenových ponúk od potenciálnych dodávateľov (písomne, elektronicky)</t>
  </si>
  <si>
    <t xml:space="preserve">prieskum cien v cenníkoch verejne dostupných na internete </t>
  </si>
  <si>
    <t>iný spôsob</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</si>
  <si>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</si>
  <si>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</si>
  <si>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</si>
  <si>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</si>
  <si>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</si>
  <si>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</si>
  <si>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</si>
  <si>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</si>
  <si>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</si>
  <si>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</si>
  <si>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</si>
  <si>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</si>
  <si>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</si>
  <si>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z vyhodnotenia prieskumu trhu č. 1</t>
  </si>
  <si>
    <t>Názov subjektu:</t>
  </si>
  <si>
    <t>Záznam z vyhodnotenia prieskumu trhu č. 2</t>
  </si>
  <si>
    <t>Záznam z vyhodnotenia prieskumu trhu č. n</t>
  </si>
  <si>
    <t>Podrobný rozpočet projektu</t>
  </si>
  <si>
    <t>Zmluva s úspešným uchádzačom</t>
  </si>
  <si>
    <t>Prieskum trhu</t>
  </si>
  <si>
    <t>Miera finančnej medzery</t>
  </si>
  <si>
    <t>013 - Softvér</t>
  </si>
  <si>
    <t>014 - Oceniteľné práva</t>
  </si>
  <si>
    <t>Hlavná aktivita projektu - Triedený zber komunálnych odpadov</t>
  </si>
  <si>
    <t>021 - Stavby</t>
  </si>
  <si>
    <t>Názov výdavku</t>
  </si>
  <si>
    <t xml:space="preserve">Skupina výdavkov  </t>
  </si>
  <si>
    <t>Merná jednotka</t>
  </si>
  <si>
    <t>Počet jednotiek</t>
  </si>
  <si>
    <t>Jednotková cena bez DPH
(EUR)</t>
  </si>
  <si>
    <t>Oprávnený výdavok</t>
  </si>
  <si>
    <t>Oprávnený výdavok po zohľadnení finančnej medzery</t>
  </si>
  <si>
    <t xml:space="preserve">Spôsob stanovenia výšky výdavku </t>
  </si>
  <si>
    <t>Vecný popis výdavku</t>
  </si>
  <si>
    <t>Zdôvodnenie nevyhnutnosti výdavku</t>
  </si>
  <si>
    <t>022 - Samostatné hnuteľné veci a súbory hnuteľných vecí</t>
  </si>
  <si>
    <t>bez DPH
(EUR)</t>
  </si>
  <si>
    <t>s DPH
(EUR)</t>
  </si>
  <si>
    <t>023 - Dopravné prostriedky</t>
  </si>
  <si>
    <t>Iný spôsob</t>
  </si>
  <si>
    <t>oprávnený výdavok</t>
  </si>
  <si>
    <t>027 - Pozemky</t>
  </si>
  <si>
    <t>112 - Zásoby</t>
  </si>
  <si>
    <t>518 - Ostatné služby</t>
  </si>
  <si>
    <t>930 - Rezerva na nepredvídané výdavky</t>
  </si>
  <si>
    <r>
      <t xml:space="preserve">SPOLU hlavná aktivita projektu </t>
    </r>
    <r>
      <rPr>
        <i/>
        <sz val="12"/>
        <rFont val="Arial Narrow"/>
        <family val="2"/>
        <charset val="238"/>
      </rPr>
      <t>(celkové oprávnené priame výdavky projektu)</t>
    </r>
  </si>
  <si>
    <t>Podporné aktivity projektu</t>
  </si>
  <si>
    <t>Projektový manažér - interný (pracovná zmluva)</t>
  </si>
  <si>
    <t>521 - Mzdové výdavky</t>
  </si>
  <si>
    <t>Projektový manažér - interný (dohoda o práci vykonáv. mimo pracovného pomeru)</t>
  </si>
  <si>
    <t>Projektový manažér - externý</t>
  </si>
  <si>
    <t>Dočasný (veľkoplošný) pútač</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</si>
  <si>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</si>
  <si>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</si>
  <si>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</si>
  <si>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</si>
  <si>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</si>
  <si>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r>
      <t xml:space="preserve">S P O L U za projekt </t>
    </r>
    <r>
      <rPr>
        <i/>
        <sz val="14"/>
        <rFont val="Arial Narrow"/>
        <family val="2"/>
        <charset val="238"/>
      </rPr>
      <t>(celkové oprávnené výdavky projektu)</t>
    </r>
  </si>
  <si>
    <t>Inštrukcie k vyplneniu Podrobného rozpočtu projektu</t>
  </si>
  <si>
    <t>Skupina výdavkov</t>
  </si>
  <si>
    <t>Oprávnený výdavok bez/s DPH (EUR)</t>
  </si>
  <si>
    <t>Oprávnený výdavok po zohľadnení finančnej medzery bez/s DPH (EUR)</t>
  </si>
  <si>
    <r>
      <t xml:space="preserve">Oprávnený výdavok po zohľadnení finančnej medzery predstavuje výšku oprávneného výdavku očisteného o MFM. Výsledkom je výška oprávneného výdavku, na ktorú sa aplikuje intenzita pomoci za účelom vyčíslenia NFP. Výška oprávneného výdavku po zohľadnení finančnej medzery bez/s DPH sa vypočíta automaticky (ako súčin oprávneného výdavku bez/s DPH a MFM uvedenej v bunke B15) </t>
    </r>
    <r>
      <rPr>
        <u/>
        <sz val="12"/>
        <rFont val="Arial Narrow"/>
        <family val="2"/>
        <charset val="238"/>
      </rPr>
      <t>s výnimkou</t>
    </r>
    <r>
      <rPr>
        <sz val="12"/>
        <rFont val="Arial Narrow"/>
        <family val="2"/>
        <charset val="238"/>
      </rPr>
      <t xml:space="preserve"> výdavkov HAP, ktoré sa zaraďujú do skupiny výdavkov 930 - Rezerva na nepredvídané výdavky.</t>
    </r>
  </si>
  <si>
    <t>Spôsob stanovenia výšky výdavku</t>
  </si>
  <si>
    <r>
      <t xml:space="preserve">SPOLU za projekt </t>
    </r>
    <r>
      <rPr>
        <i/>
        <sz val="12"/>
        <rFont val="Arial Narrow"/>
        <family val="2"/>
        <charset val="238"/>
      </rPr>
      <t>(celkové oprávnené výdavky projektu)</t>
    </r>
  </si>
  <si>
    <r>
      <t xml:space="preserve">Ide o sumu celkových oprávnených výdavkov projektu bez/s DPH.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suma </t>
    </r>
    <r>
      <rPr>
        <u/>
        <sz val="12"/>
        <rFont val="Arial Narrow"/>
        <family val="2"/>
        <charset val="238"/>
      </rPr>
      <t>s DPH</t>
    </r>
    <r>
      <rPr>
        <sz val="12"/>
        <rFont val="Arial Narrow"/>
        <family val="2"/>
        <charset val="238"/>
      </rPr>
      <t>.</t>
    </r>
  </si>
  <si>
    <t>Celkové oprávnené výdavky na hlavnú aktivitu projektu bez DPH (EUR)</t>
  </si>
  <si>
    <t>Miera príspevku projektu 
k špecifickému cieľu
OP KŽP</t>
  </si>
  <si>
    <r>
      <t>RO posudzuje v procese</t>
    </r>
    <r>
      <rPr>
        <sz val="12"/>
        <rFont val="Arial"/>
        <family val="2"/>
        <charset val="238"/>
      </rPr>
      <t xml:space="preserve"> odborného hodnotenia ŽoNFP (hodnotiace kritérium 1.2) príspevok projektu k špecifickému cieľu 1.1.1 OP KŽP na základe princípu Value for Money. Uvedené znamená, že RO posudzuje kvantifikovanú mieru príspevku projektu k špecifickému cieľu 1.1.1 OP KŽP. Spôsob výpočtu hodnoty Value for Money je uvedený pod tabuľkou nižšie. Tá obsahuje rozsah hodnôť Value for Moeny a k nemu prislúchajúci počet bodov, ktoré pri príslušnej hodnote Value for Moeny získa ŽoNFP v odbornom hodnotení v rámci hodnotiaceho kritéria 1.2</t>
    </r>
    <r>
      <rPr>
        <sz val="12"/>
        <color theme="1"/>
        <rFont val="Arial"/>
        <family val="2"/>
        <charset val="238"/>
      </rPr>
      <t xml:space="preserve">
</t>
    </r>
  </si>
  <si>
    <r>
      <rPr>
        <b/>
        <u/>
        <sz val="16"/>
        <rFont val="Arial Narrow"/>
        <family val="2"/>
        <charset val="238"/>
      </rPr>
      <t>Výpočet hodnoty Value for Money</t>
    </r>
    <r>
      <rPr>
        <b/>
        <sz val="16"/>
        <rFont val="Arial Narrow"/>
        <family val="2"/>
        <charset val="238"/>
      </rPr>
      <t xml:space="preserve"> 
</t>
    </r>
    <r>
      <rPr>
        <sz val="12"/>
        <rFont val="Arial"/>
        <family val="2"/>
        <charset val="238"/>
      </rPr>
      <t>Honota príspevku projektu k príslušnému špecifickému cieľu 1.1.1 OP KŽP sa vypočíta ako pomer celkových oprávnených výdavkov na hlavnú aktivitu projektu v sume vyjadrenej bez DPH (pred zohľadnením miery finančnej medzery) a deklarovanej cieľovej hodnoty merateľného ukazovateľa projektu - Zvýšená kapacita pre triedenie komunálnych odpadov (t/rok). Výška celkových oprávnených výdavkov sa automaticky prenáša z Podrobného rozpočtu projektu. Cieľovú hodnotu merateľného ukazovateľa projektu je potrebné manuálne vložiť do riadku 26.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</si>
  <si>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osobomesiac</t>
  </si>
  <si>
    <t>osobohodina</t>
  </si>
  <si>
    <t>Jednotková cena bez DPH (EUR)</t>
  </si>
  <si>
    <t>Víťazná cenová ponuka</t>
  </si>
  <si>
    <t>Stavebný rozpočet</t>
  </si>
  <si>
    <t>Kúpna zmluva na kúpu nehnuteľnosti</t>
  </si>
  <si>
    <t>Znalecký posudok</t>
  </si>
  <si>
    <t>Percentuálny limit</t>
  </si>
  <si>
    <t>Názov žiadateľa</t>
  </si>
  <si>
    <t>Názov projektu</t>
  </si>
  <si>
    <t>Žiadateľ je zdaniteľná osoba v rozsahu projektu</t>
  </si>
  <si>
    <r>
      <t xml:space="preserve">DPH je oprávneným výdavkom v prípade, ak žiadateľ vybral v roletovom menu bunky B14 možnosť "nie", t. j. že </t>
    </r>
    <r>
      <rPr>
        <u/>
        <sz val="12"/>
        <rFont val="Arial Narrow"/>
        <family val="2"/>
        <charset val="238"/>
      </rPr>
      <t>nie je</t>
    </r>
    <r>
      <rPr>
        <sz val="12"/>
        <rFont val="Arial Narrow"/>
        <family val="2"/>
        <charset val="238"/>
      </rPr>
      <t xml:space="preserve"> zdaniteľnou osobou v rozsahu projektu.
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G tak, aby hodnota v stĺpci G bola rovnaká, ako hodnota v stĺpci F (napr. G20=F20).
V prípade, ak úspešný uchádzač z procesu VO/obstarávania (dodávateľ stavebných prác / tovaru, resp. poskytovateľ služby) </t>
    </r>
    <r>
      <rPr>
        <u/>
        <sz val="12"/>
        <rFont val="Arial Narrow"/>
        <family val="2"/>
        <charset val="238"/>
      </rPr>
      <t>nie je</t>
    </r>
    <r>
      <rPr>
        <sz val="12"/>
        <rFont val="Arial Narrow"/>
        <family val="2"/>
        <charset val="238"/>
      </rPr>
      <t xml:space="preserve"> platiteľ DPH, žiadateľ uvedie v stĺpci G rovnakú hodnotu, ako v stĺpci F.</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</si>
  <si>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 / návrhu zmluvy úspešného uchádzača z procesu VO/obstarávania, sa uvádza cena bez DPH vyplývajúca z uzavretej zmluvy s úspešným uchádzačom, resp. víťaznej cenovej ponuky / 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uvedie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 / hodinovej odmeny </t>
    </r>
    <r>
      <rPr>
        <u/>
        <sz val="12"/>
        <rFont val="Arial Narrow"/>
        <family val="2"/>
        <charset val="238"/>
      </rPr>
      <t>nesmie</t>
    </r>
    <r>
      <rPr>
        <sz val="12"/>
        <rFont val="Arial Narrow"/>
        <family val="2"/>
        <charset val="238"/>
      </rPr>
      <t xml:space="preserve"> presiahnuť</t>
    </r>
    <r>
      <rPr>
        <b/>
        <sz val="12"/>
        <rFont val="Arial Narrow"/>
        <family val="2"/>
        <charset val="238"/>
      </rPr>
      <t xml:space="preserve"> finančný limit</t>
    </r>
    <r>
      <rPr>
        <sz val="12"/>
        <rFont val="Arial Narrow"/>
        <family val="2"/>
        <charset val="238"/>
      </rPr>
      <t xml:space="preserve"> stanovený RO (v prílohe č. 4 výzvy - Osobitné podmienky oprávnenosti výdavkov).</t>
    </r>
    <r>
      <rPr>
        <sz val="12"/>
        <color rgb="FF7030A0"/>
        <rFont val="Arial Narrow"/>
        <family val="2"/>
        <charset val="238"/>
      </rPr>
      <t/>
    </r>
  </si>
  <si>
    <t>Príloha č. 5 ŽoNFP - Podporná dokumentácia k oprávnenosti výdavkov</t>
  </si>
  <si>
    <t>Finančný a percentuálny limit</t>
  </si>
  <si>
    <r>
      <t xml:space="preserve">Miera finančnej medzery (MFM) predstavuje hodnotu výsledku finančnej analýzy, ktorá je uvedená v prílohe č. 12 ŽoNFP - Finančná analýza projektu, na hárku "Peňažné toky", v bunke B67. Žiadateľ uvedie príslušnú MFM do bunky B15 Podrobného rozpočtu projektu. Podrobný rozpočet projektu automaticky vypočíta výšku oprávnených výdavkov po zohľadnení čistých príjmov vygenerovaných projektom, a to v prípade výdavkov hlavnej aktivity projektu (HAP). MFM nižšia ako 100 % (ako výsledok finančnej analýzy) znižuje výšku oprávnených výdavkov na infraštruktúru, vo výške projektom generovaných čistých príjmov. MFM sa aplikuje iba na výdavky budovania fyzickej infraštruktúry, t. j. na výdavky HAP. 
MFM sa </t>
    </r>
    <r>
      <rPr>
        <u/>
        <sz val="12"/>
        <rFont val="Arial Narrow"/>
        <family val="2"/>
        <charset val="238"/>
      </rPr>
      <t>neaplikuje</t>
    </r>
    <r>
      <rPr>
        <sz val="12"/>
        <rFont val="Arial Narrow"/>
        <family val="2"/>
        <charset val="238"/>
      </rPr>
      <t xml:space="preserve"> na výdavky HAP, ktoré sa zaraďujú do skupiny výdavkov 930 - Rezerva na nepredvídané výdavky a na výdavky podporných aktivít projektu (PAP), keďže tieto výdavky sa v súlade metodikou na účely výpočtu MFM nezohľadňujú (nie sú pre účely finančnej analýzy reálnym finančným tokom).</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</si>
  <si>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 alebo 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 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</si>
  <si>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 podfarbená šedo).
Ak výsledkom jedného prieskumu trhu (napr. zákazka je rozdelená na časti) sú dve položky, z ktorých jedna je klasifikovaná napr. ako majetok a druhá je klasifikovaná ako zásoby, žiadateľ takéto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</si>
  <si>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ponuky/návrhu zmluvy úspešného uchádzača z procesu VO/obstarávania, sa uvádza merná jednotka "ks".
Žiadateľ uvedie mernú jednotku pre všetky oprávnené výdavky HAP.</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</si>
  <si>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</si>
  <si>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Z roletového menu vyberte príslušný spôsob stanovenia výšky výdavku, ktorý by sa mal riadiť nižšie uvedenou hierarchiou spôsobov stanovenia výšky výdavku.
V prípade výdavkov, ktoré </t>
    </r>
    <r>
      <rPr>
        <u/>
        <sz val="12"/>
        <rFont val="Arial Narrow"/>
        <family val="2"/>
        <charset val="238"/>
      </rPr>
      <t>podliehajú</t>
    </r>
    <r>
      <rPr>
        <sz val="12"/>
        <rFont val="Arial Narrow"/>
        <family val="2"/>
        <charset val="238"/>
      </rPr>
      <t xml:space="preserve"> VO/obstarávaniu:
1. ak VO/obstarávanie bolo ukončené uzavretím zmluvy s úspešným uchádzačom z procesu VO/obstarávania, žiadateľ z rolovacieho menu vyberie možnosť "Zmluva s úspešným uchádzačom";
2. ak VO/obstarávanie nebolo ukončené uzavretím zmluvy s úspešným uchádzačom z procesu VO/obstarávania, avšak verejný obstarávateľ / obstarávateľ vyhodnotil súťažných ponuky (vybral úspešného uchádzača), žiadateľ z rolovacieho menu vyberie možnosť "Víťazná cenová ponuka";
3. ak VO/obstarávanie nebolo ukončené, ani vyhodnotené, príp. ide o zákazku, na ktorú sa vzťahuje výnimka z povinnosti mať vyhlásené VO/obstarávanie, žiadateľ z rolovacieho menu vyberie možnosť "Prieskum trhu"; 
4. ak ide o výdavky na stavebné práce, tovary alebo služby a za predpokladu, že žiadateľ nestanovuje výšku uvedených výdavkov spôsobom uvedeným v 1. alebo 2. bode, môže stanoviť výšku výdavku na základe stavebného rozpočtu vypracovaného oprávnenou osobou, v takom prípadez rolovacieho menu vyberie možnosť "Stavebný rozpočet";
V prípade výdavkov, ktoré </t>
    </r>
    <r>
      <rPr>
        <u/>
        <sz val="12"/>
        <rFont val="Arial Narrow"/>
        <family val="2"/>
        <charset val="238"/>
      </rPr>
      <t>nepodliehajú</t>
    </r>
    <r>
      <rPr>
        <sz val="12"/>
        <rFont val="Arial Narrow"/>
        <family val="2"/>
        <charset val="238"/>
      </rPr>
      <t xml:space="preserve"> VO/obstarávaniu:
1. v prípade nákupu nehnuteľnosti (pozemku a/alebo stavby), ak žiadateľ ku dňu predloženia ŽoNFP uzavrel zmluvu na kúpu nehnuteľnosti, resp. zmluvu o budúcej kúpnej zmluve, vyberá z roletového menu možnosť "Kúpna zmluva na kúpu nehnuteľnosti", výška výdavku musí rešpektovať všeobecnú hodnotu vyplývajúcu zo znaleckého posudku a percentuálny limit stanovený RO;
2. v prípade nákupu nehnuteľnosti (pozemku a/alebo stavby), žiadateľ ku dňu predloženia ŽoNFP neuzavrel zmluvu na kúpu nehnuteľnosti, resp. zmluvu o budúcej kúpnej zmluve, vyberá z roletového menu možnosť "Znalecký posudok", výška výdavku musí rešpektovať percentuálny limit stanovený RO;
3. v prípade rezervy na napredvídané výdavky na stavebné práce (skupina výdavkov 930 - Rezerva na nepredvídané výdavky), žiadateľ vyberá z rolovacieho menu "Percentuálny limit";
V prípade nepriamych výdavkov (PAP) je spôsob stanovenia výšky výdavku automaticky vyplnený ako "Finančný a percentuálny limit". 
V prípade výdavkov, ktorých výšku </t>
    </r>
    <r>
      <rPr>
        <u/>
        <sz val="12"/>
        <rFont val="Arial Narrow"/>
        <family val="2"/>
        <charset val="238"/>
      </rPr>
      <t>nemožno</t>
    </r>
    <r>
      <rPr>
        <sz val="12"/>
        <rFont val="Arial Narrow"/>
        <family val="2"/>
        <charset val="238"/>
      </rPr>
      <t xml:space="preserve"> stanoviť žiadnym z vyššie uvedených spôsobov, iným spôsobom, ktorý žiadateľ bližšie špecifikuje a zdôvodní v stĺpci "Vecný popis výdavku".</t>
    </r>
  </si>
  <si>
    <r>
      <t xml:space="preserve">V tomto stĺpci sa uvádzajú všetky doplňujúce informácie potrebné pre bližší popis výdavku z hľadiska jeho </t>
    </r>
    <r>
      <rPr>
        <u/>
        <sz val="12"/>
        <rFont val="Arial Narrow"/>
        <family val="2"/>
        <charset val="238"/>
      </rPr>
      <t>predmetnu, resp. rozsahu</t>
    </r>
    <r>
      <rPr>
        <sz val="12"/>
        <rFont val="Arial Narrow"/>
        <family val="2"/>
        <charset val="238"/>
      </rPr>
      <t xml:space="preserve">, a to najmä v prípadoch, ak:
- sa na príslušný výdavok vzťahuje napr. RO stanovený percentuálny limit, žiadateľ uvedie výpočet výšky výdavku za použitia príslušného percentuálneho limitu uvedeného v Príručke k 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 prípade </t>
    </r>
    <r>
      <rPr>
        <u/>
        <sz val="12"/>
        <rFont val="Arial Narrow"/>
        <family val="2"/>
        <charset val="238"/>
      </rPr>
      <t>mzdových výdavkov</t>
    </r>
    <r>
      <rPr>
        <sz val="12"/>
        <rFont val="Arial Narrow"/>
        <family val="2"/>
        <charset val="238"/>
      </rPr>
      <t>, nárokovaných v rámci pracovnej pozície "Projektový manažér - interný", žiadateľ uvedie: 
- popis činností, ktoré bude zamestnanec / osoba pracujúca na dohodu vykonávať v rámci riadenia projektu - interné;
- počet osôb, ktoré budú v projekte zastávať uvedenú pracovnú pozíciu;
- výpočty, ktorými dospel k stanoveniu hodnôt uvedených v stĺpcoch "Počet jednotiek" a "Jednotková cena bez DPH", vrátane určenia výšky odvodov zamestnávateľa;
- v prípade osôb pracujúcich na základe dohody o práci vykonávanej mimo pracovného pomeru (§§ 223 až 228a zákona č. 311/2001 Z. z. Zákonníka práce v znení neskorších predpisov), o aký typ vzťahu ide, t. j. o dohodu o vykonaní práce, dohodu o pracovnej činnosti, resp. dohodu o brigádnickej práci študentov.
Zároveň upozorňujeme žiadateľa, že mzdové výdavky musia byť v súlade s Príručkou k OV, pričom je potrebné zohľadniť aj dosiahnutý stupeň vzdelania zamestnanca / osoby pracujúcej na dohodu.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</si>
  <si>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t>
    </r>
    <r>
      <rPr>
        <u/>
        <sz val="12"/>
        <rFont val="Arial Narrow"/>
        <family val="2"/>
        <charset val="238"/>
      </rPr>
      <t>podrobne zdôvodní</t>
    </r>
    <r>
      <rPr>
        <sz val="12"/>
        <rFont val="Arial Narrow"/>
        <family val="2"/>
        <charset val="238"/>
      </rPr>
      <t xml:space="preserve"> potrebu každého výdavku (položky v Podrobnom rozpočte projektu) z hľadiska jeho aktuálneho vybavenia (existujúcich vlastných</t>
    </r>
    <r>
      <rPr>
        <b/>
        <sz val="12"/>
        <rFont val="Arial Narrow"/>
        <family val="2"/>
        <charset val="238"/>
      </rPr>
      <t xml:space="preserve"> </t>
    </r>
    <r>
      <rPr>
        <sz val="12"/>
        <rFont val="Arial Narrow"/>
        <family val="2"/>
        <charset val="238"/>
      </rPr>
      <t xml:space="preserve">technických/personálnych kapacít) a dosiahnutia stanovených cieľov projektu vo vzťahu k záujmovému územiu, na ktoré je zameraný. Nevyhnutnosť príslušného výdavku pre realizáciu HAP bude predmetom odborného hodnotenia ŽoNFP. Z toho dôvodu je potrebné zdôvodniť nevyhnutnosť výdavku, ako aj jednotlivých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V prípade, ak bude v projekte zastávať pracovnú pozíciu "Projektový manažér - interný" </t>
    </r>
    <r>
      <rPr>
        <u/>
        <sz val="12"/>
        <rFont val="Arial Narrow"/>
        <family val="2"/>
        <charset val="238"/>
      </rPr>
      <t>viac ako jedna osoba</t>
    </r>
    <r>
      <rPr>
        <sz val="12"/>
        <rFont val="Arial Narrow"/>
        <family val="2"/>
        <charset val="238"/>
      </rPr>
      <t xml:space="preserve">, žiadateľ v tomto stĺpci zdôvodní potrebu zaradenia navrhovaného počtu zamestnancov / osôb pracujúcich na dohodu na zastávanie predmetnej pracovnej pozície v projekte.
</t>
    </r>
    <r>
      <rPr>
        <b/>
        <sz val="12"/>
        <rFont val="Arial Narrow"/>
        <family val="2"/>
        <charset val="238"/>
      </rPr>
      <t>Upozorňujeme, že výdavky, ktoré nie sú nevyhnutné pre realizáciu a dosiahnutie cieľov projektu, sú neoprávnené. Neoprávnené sú aj výdavky, ktoré sú zo strany žiadateľa nedostatočne odôvodnené.</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</si>
  <si>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znalecký posudok, pracovné zmluvy/dohody o práci vykonávanej mimo pracovného pomeru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</si>
</sst>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00%"/>
  </numFmts>
  <fonts count="60" x14ac:knownFonts="1">
    <font>
      <sz val="11"/>
      <color theme="1"/>
      <name val="Calibri"/>
      <family val="2"/>
      <charset val="238"/>
      <scheme val="minor"/>
    </font>
    <font>
      <b/>
      <sz val="11"/>
      <color theme="1"/>
      <name val="Arial"/>
      <family val="2"/>
      <charset val="238"/>
    </font>
    <font>
      <sz val="11"/>
      <color theme="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b/>
      <i/>
      <sz val="12"/>
      <color theme="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sz val="11"/>
      <name val="Arial Narrow"/>
      <family val="2"/>
      <charset val="238"/>
    </font>
    <font>
      <b/>
      <sz val="11"/>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b/>
      <sz val="11"/>
      <color rgb="FFFF0000"/>
      <name val="Arial Narrow"/>
      <family val="2"/>
      <charset val="238"/>
    </font>
    <font>
      <sz val="12"/>
      <color rgb="FFFF0000"/>
      <name val="Arial Narrow"/>
      <family val="2"/>
      <charset val="238"/>
    </font>
    <font>
      <sz val="11"/>
      <color theme="0"/>
      <name val="Calibri"/>
      <family val="2"/>
      <charset val="238"/>
      <scheme val="minor"/>
    </font>
    <font>
      <sz val="11"/>
      <color theme="0"/>
      <name val="Arial Narrow"/>
      <family val="2"/>
      <charset val="238"/>
    </font>
    <font>
      <i/>
      <sz val="1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sz val="14"/>
      <color theme="0"/>
      <name val="Arial Narrow"/>
      <family val="2"/>
      <charset val="238"/>
    </font>
    <font>
      <sz val="12"/>
      <color theme="0"/>
      <name val="Arial Narrow"/>
      <family val="2"/>
      <charset val="238"/>
    </font>
    <font>
      <i/>
      <sz val="11"/>
      <name val="Arial Narrow"/>
      <family val="2"/>
      <charset val="238"/>
    </font>
    <font>
      <i/>
      <sz val="11"/>
      <color theme="1"/>
      <name val="Arial Narrow"/>
      <family val="2"/>
      <charset val="238"/>
    </font>
    <font>
      <b/>
      <sz val="20"/>
      <color theme="1"/>
      <name val="Arial Narrow"/>
      <family val="2"/>
      <charset val="238"/>
    </font>
    <font>
      <b/>
      <sz val="14"/>
      <name val="Arial Narrow"/>
      <family val="2"/>
      <charset val="238"/>
    </font>
    <font>
      <b/>
      <sz val="12"/>
      <name val="Arial Narrow"/>
      <family val="2"/>
      <charset val="238"/>
    </font>
    <font>
      <i/>
      <sz val="12"/>
      <name val="Arial Narrow"/>
      <family val="2"/>
      <charset val="238"/>
    </font>
    <font>
      <i/>
      <sz val="14"/>
      <name val="Arial Narrow"/>
      <family val="2"/>
      <charset val="238"/>
    </font>
    <font>
      <b/>
      <sz val="14"/>
      <color theme="1"/>
      <name val="Arial Narrow"/>
      <family val="2"/>
      <charset val="238"/>
    </font>
    <font>
      <sz val="12"/>
      <name val="Arial Narrow"/>
      <family val="2"/>
      <charset val="238"/>
    </font>
    <font>
      <u/>
      <sz val="12"/>
      <name val="Arial Narrow"/>
      <family val="2"/>
      <charset val="238"/>
    </font>
    <font>
      <sz val="12"/>
      <color rgb="FF7030A0"/>
      <name val="Arial Narrow"/>
      <family val="2"/>
      <charset val="238"/>
    </font>
    <font>
      <b/>
      <sz val="16"/>
      <name val="Arial Narrow"/>
      <family val="2"/>
      <charset val="238"/>
    </font>
    <font>
      <b/>
      <u/>
      <sz val="16"/>
      <name val="Arial Narrow"/>
      <family val="2"/>
      <charset val="238"/>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rgb="FF92D050"/>
        <bgColor indexed="64"/>
      </patternFill>
    </fill>
    <fill>
      <patternFill patternType="solid">
        <fgColor theme="6"/>
        <bgColor indexed="64"/>
      </patternFill>
    </fill>
    <fill>
      <patternFill patternType="solid">
        <fgColor rgb="FF00B050"/>
        <bgColor indexed="64"/>
      </patternFill>
    </fill>
    <fill>
      <patternFill patternType="solid">
        <fgColor theme="9" tint="0.39997558519241921"/>
        <bgColor indexed="64"/>
      </patternFill>
    </fill>
    <fill>
      <patternFill patternType="solid">
        <fgColor theme="9"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s>
  <cellStyleXfs count="2">
    <xf numFmtId="0" fontId="0" fillId="0" borderId="0"/>
    <xf numFmtId="43" fontId="17" fillId="0" borderId="0" applyFont="0" applyFill="0" applyBorder="0" applyAlignment="0" applyProtection="0"/>
  </cellStyleXfs>
  <cellXfs count="266">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5" fillId="0" borderId="0" xfId="0" applyFont="1" applyAlignment="1" applyProtection="1">
      <protection locked="0"/>
    </xf>
    <xf numFmtId="0" fontId="4"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5" fillId="0" borderId="0" xfId="0" applyFont="1" applyAlignment="1" applyProtection="1">
      <alignment horizontal="left"/>
    </xf>
    <xf numFmtId="0" fontId="5"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8" fillId="0" borderId="0" xfId="0" applyFont="1" applyAlignment="1" applyProtection="1">
      <protection locked="0"/>
    </xf>
    <xf numFmtId="0" fontId="9" fillId="0" borderId="0" xfId="0" applyFont="1" applyProtection="1">
      <protection locked="0"/>
    </xf>
    <xf numFmtId="0" fontId="2" fillId="0" borderId="0" xfId="0" applyFont="1" applyAlignment="1" applyProtection="1">
      <alignment horizontal="justify" vertical="top" wrapText="1"/>
      <protection locked="0"/>
    </xf>
    <xf numFmtId="0" fontId="18" fillId="0" borderId="0" xfId="0" applyFont="1" applyProtection="1">
      <protection locked="0"/>
    </xf>
    <xf numFmtId="0" fontId="18" fillId="0" borderId="0" xfId="0" applyFont="1" applyAlignment="1" applyProtection="1">
      <alignment horizontal="right"/>
      <protection locked="0"/>
    </xf>
    <xf numFmtId="0" fontId="19" fillId="0" borderId="0" xfId="0" applyFont="1" applyFill="1" applyBorder="1" applyAlignment="1" applyProtection="1">
      <alignment horizontal="left"/>
      <protection locked="0"/>
    </xf>
    <xf numFmtId="0" fontId="18" fillId="0" borderId="0" xfId="0" applyFont="1" applyFill="1" applyBorder="1" applyAlignment="1" applyProtection="1">
      <alignment horizontal="center"/>
      <protection locked="0"/>
    </xf>
    <xf numFmtId="0" fontId="21" fillId="0" borderId="0" xfId="0" applyFont="1" applyProtection="1">
      <protection locked="0"/>
    </xf>
    <xf numFmtId="0" fontId="23" fillId="0" borderId="0" xfId="0" applyFont="1"/>
    <xf numFmtId="0" fontId="18" fillId="0" borderId="0" xfId="0" applyFont="1"/>
    <xf numFmtId="0" fontId="18" fillId="0" borderId="0" xfId="0" applyFont="1" applyAlignment="1">
      <alignment wrapText="1"/>
    </xf>
    <xf numFmtId="0" fontId="22" fillId="0" borderId="0" xfId="0" applyFont="1" applyAlignment="1">
      <alignment horizontal="center"/>
    </xf>
    <xf numFmtId="0" fontId="26" fillId="0" borderId="5" xfId="0" applyFont="1" applyBorder="1" applyAlignment="1">
      <alignment horizontal="center" vertical="center" wrapText="1"/>
    </xf>
    <xf numFmtId="0" fontId="18" fillId="0" borderId="5" xfId="0" applyFont="1" applyBorder="1" applyAlignment="1">
      <alignment horizontal="left" wrapText="1"/>
    </xf>
    <xf numFmtId="0" fontId="26" fillId="0" borderId="1" xfId="0" applyFont="1" applyBorder="1" applyAlignment="1">
      <alignment horizontal="center" vertical="center" wrapText="1"/>
    </xf>
    <xf numFmtId="0" fontId="18" fillId="0" borderId="1" xfId="0" applyFont="1" applyBorder="1" applyAlignment="1">
      <alignment horizontal="left" wrapText="1"/>
    </xf>
    <xf numFmtId="0" fontId="26" fillId="0" borderId="15" xfId="0" applyFont="1" applyBorder="1" applyAlignment="1">
      <alignment horizontal="center" vertical="center" wrapText="1"/>
    </xf>
    <xf numFmtId="0" fontId="18" fillId="0" borderId="15" xfId="0" applyFont="1" applyBorder="1" applyAlignment="1">
      <alignment horizontal="left" wrapText="1"/>
    </xf>
    <xf numFmtId="0" fontId="26" fillId="0" borderId="7" xfId="0" applyFont="1" applyBorder="1" applyAlignment="1">
      <alignment horizontal="center" vertical="center" wrapText="1"/>
    </xf>
    <xf numFmtId="0" fontId="18" fillId="0" borderId="7" xfId="0" applyFont="1" applyBorder="1" applyAlignment="1">
      <alignment horizontal="left" wrapText="1"/>
    </xf>
    <xf numFmtId="0" fontId="18" fillId="0" borderId="0" xfId="0" applyFont="1" applyAlignment="1" applyProtection="1">
      <alignment horizontal="center"/>
      <protection locked="0"/>
    </xf>
    <xf numFmtId="0" fontId="31" fillId="0" borderId="15" xfId="0" applyFont="1" applyBorder="1" applyAlignment="1">
      <alignment horizontal="left"/>
    </xf>
    <xf numFmtId="0" fontId="31" fillId="0" borderId="1" xfId="0" applyFont="1" applyBorder="1" applyAlignment="1">
      <alignment horizontal="left"/>
    </xf>
    <xf numFmtId="0" fontId="8" fillId="0" borderId="0" xfId="0" applyFont="1" applyBorder="1" applyAlignment="1" applyProtection="1">
      <protection locked="0"/>
    </xf>
    <xf numFmtId="0" fontId="18" fillId="0" borderId="0" xfId="0" applyFont="1" applyAlignment="1">
      <alignment horizontal="left"/>
    </xf>
    <xf numFmtId="0" fontId="39" fillId="0" borderId="0" xfId="0" applyFont="1" applyProtection="1">
      <protection locked="0"/>
    </xf>
    <xf numFmtId="0" fontId="38" fillId="0" borderId="0" xfId="0" applyFont="1" applyProtection="1">
      <protection locked="0"/>
    </xf>
    <xf numFmtId="0" fontId="36" fillId="0" borderId="0" xfId="0" applyFont="1" applyAlignment="1">
      <alignment wrapText="1"/>
    </xf>
    <xf numFmtId="0" fontId="18" fillId="0" borderId="0" xfId="0" applyFont="1" applyAlignment="1">
      <alignment horizontal="center" wrapText="1"/>
    </xf>
    <xf numFmtId="0" fontId="22" fillId="5" borderId="15" xfId="0" applyFont="1" applyFill="1" applyBorder="1" applyAlignment="1">
      <alignment horizontal="center" vertical="center" wrapText="1"/>
    </xf>
    <xf numFmtId="0" fontId="41" fillId="0" borderId="0" xfId="0" applyFont="1" applyAlignment="1">
      <alignment horizontal="center" wrapText="1"/>
    </xf>
    <xf numFmtId="0" fontId="27" fillId="0" borderId="0" xfId="0" applyFont="1" applyBorder="1" applyAlignment="1">
      <alignment horizontal="left" vertical="center" wrapText="1"/>
    </xf>
    <xf numFmtId="0" fontId="31" fillId="0" borderId="0" xfId="0" applyFont="1"/>
    <xf numFmtId="0" fontId="18" fillId="0" borderId="0" xfId="0" applyFont="1" applyAlignment="1"/>
    <xf numFmtId="0" fontId="18" fillId="0" borderId="14" xfId="0" applyFont="1" applyBorder="1" applyAlignment="1">
      <alignment horizontal="center"/>
    </xf>
    <xf numFmtId="0" fontId="22" fillId="5" borderId="1" xfId="0" applyFont="1" applyFill="1" applyBorder="1" applyAlignment="1">
      <alignment horizontal="center" vertical="center" wrapText="1"/>
    </xf>
    <xf numFmtId="0" fontId="28" fillId="0" borderId="0" xfId="0" applyFont="1" applyAlignment="1">
      <alignment horizontal="left" vertical="center"/>
    </xf>
    <xf numFmtId="0" fontId="18" fillId="0" borderId="0" xfId="0" applyFont="1" applyAlignment="1">
      <alignment horizontal="center"/>
    </xf>
    <xf numFmtId="0" fontId="31" fillId="0" borderId="4" xfId="0" applyFont="1" applyBorder="1" applyAlignment="1">
      <alignment horizontal="left"/>
    </xf>
    <xf numFmtId="43" fontId="18" fillId="0" borderId="0" xfId="1" applyFont="1" applyAlignment="1" applyProtection="1">
      <alignment horizontal="right"/>
      <protection locked="0"/>
    </xf>
    <xf numFmtId="43" fontId="18" fillId="0" borderId="0" xfId="1" applyFont="1" applyProtection="1">
      <protection locked="0"/>
    </xf>
    <xf numFmtId="43" fontId="18" fillId="0" borderId="0" xfId="1" applyFont="1" applyFill="1" applyBorder="1" applyAlignment="1" applyProtection="1">
      <alignment horizontal="center"/>
      <protection locked="0"/>
    </xf>
    <xf numFmtId="0" fontId="45" fillId="0" borderId="0" xfId="0" applyFont="1" applyProtection="1">
      <protection locked="0"/>
    </xf>
    <xf numFmtId="43" fontId="18" fillId="0" borderId="0" xfId="1" applyFont="1" applyAlignment="1">
      <alignment horizontal="center"/>
    </xf>
    <xf numFmtId="0" fontId="39" fillId="0" borderId="0" xfId="0" applyFont="1"/>
    <xf numFmtId="43" fontId="22" fillId="5" borderId="15" xfId="1" applyFont="1" applyFill="1" applyBorder="1" applyAlignment="1">
      <alignment horizontal="center" vertical="center" wrapText="1"/>
    </xf>
    <xf numFmtId="0" fontId="22" fillId="5" borderId="32" xfId="0" applyFont="1" applyFill="1" applyBorder="1" applyAlignment="1">
      <alignment horizontal="center" vertical="center" wrapText="1"/>
    </xf>
    <xf numFmtId="0" fontId="46" fillId="0" borderId="0" xfId="0" applyFont="1" applyAlignment="1">
      <alignment horizontal="center"/>
    </xf>
    <xf numFmtId="43" fontId="18" fillId="0" borderId="18" xfId="1" applyFont="1" applyBorder="1" applyAlignment="1">
      <alignment horizontal="center"/>
    </xf>
    <xf numFmtId="14" fontId="18" fillId="0" borderId="37" xfId="0" applyNumberFormat="1" applyFont="1" applyBorder="1" applyAlignment="1">
      <alignment wrapText="1"/>
    </xf>
    <xf numFmtId="43" fontId="18" fillId="0" borderId="2" xfId="1" applyFont="1" applyBorder="1" applyAlignment="1">
      <alignment horizontal="center"/>
    </xf>
    <xf numFmtId="14" fontId="18" fillId="0" borderId="38" xfId="0" applyNumberFormat="1" applyFont="1" applyBorder="1" applyAlignment="1">
      <alignment wrapText="1"/>
    </xf>
    <xf numFmtId="43" fontId="18" fillId="0" borderId="32" xfId="1" applyFont="1" applyBorder="1" applyAlignment="1">
      <alignment horizontal="center"/>
    </xf>
    <xf numFmtId="43" fontId="18" fillId="0" borderId="13" xfId="1" applyFont="1" applyBorder="1" applyAlignment="1">
      <alignment horizontal="center"/>
    </xf>
    <xf numFmtId="14" fontId="18" fillId="0" borderId="40" xfId="0" applyNumberFormat="1" applyFont="1" applyBorder="1" applyAlignment="1">
      <alignment wrapText="1"/>
    </xf>
    <xf numFmtId="43" fontId="18" fillId="0" borderId="0" xfId="1" applyFont="1"/>
    <xf numFmtId="7" fontId="22" fillId="0" borderId="1" xfId="1" applyNumberFormat="1" applyFont="1" applyBorder="1" applyAlignment="1">
      <alignment horizontal="center" vertical="center"/>
    </xf>
    <xf numFmtId="7" fontId="22" fillId="0" borderId="0" xfId="1" applyNumberFormat="1" applyFont="1" applyBorder="1" applyAlignment="1">
      <alignment horizontal="center" vertical="center"/>
    </xf>
    <xf numFmtId="0" fontId="29" fillId="0" borderId="0" xfId="0" applyFont="1"/>
    <xf numFmtId="43" fontId="18" fillId="0" borderId="0" xfId="1" applyFont="1" applyAlignment="1"/>
    <xf numFmtId="43" fontId="18" fillId="0" borderId="0" xfId="1" applyFont="1" applyAlignment="1">
      <alignment horizontal="left"/>
    </xf>
    <xf numFmtId="0" fontId="28" fillId="0" borderId="0" xfId="0" applyFont="1" applyAlignment="1" applyProtection="1">
      <alignment horizontal="right"/>
    </xf>
    <xf numFmtId="0" fontId="18" fillId="0" borderId="0" xfId="0" applyFont="1" applyProtection="1"/>
    <xf numFmtId="0" fontId="18" fillId="0" borderId="0" xfId="0" applyFont="1" applyAlignment="1" applyProtection="1">
      <alignment horizontal="center"/>
    </xf>
    <xf numFmtId="0" fontId="18" fillId="0" borderId="0" xfId="0" applyFont="1" applyAlignment="1" applyProtection="1">
      <alignment horizontal="center" vertical="center"/>
    </xf>
    <xf numFmtId="0" fontId="30" fillId="0" borderId="0" xfId="0" applyFont="1" applyBorder="1" applyAlignment="1" applyProtection="1">
      <alignment horizontal="left" vertical="center"/>
    </xf>
    <xf numFmtId="0" fontId="3" fillId="0" borderId="0" xfId="0" applyFont="1" applyAlignment="1" applyProtection="1">
      <alignment horizontal="left"/>
    </xf>
    <xf numFmtId="0" fontId="29" fillId="6" borderId="1" xfId="0" applyFont="1" applyFill="1" applyBorder="1" applyAlignment="1" applyProtection="1">
      <alignment horizontal="left" vertical="center"/>
    </xf>
    <xf numFmtId="0" fontId="18" fillId="0" borderId="1" xfId="0" applyFont="1" applyFill="1" applyBorder="1" applyAlignment="1" applyProtection="1">
      <alignment horizontal="center" vertical="center" wrapText="1"/>
      <protection locked="0"/>
    </xf>
    <xf numFmtId="0" fontId="18" fillId="0" borderId="0" xfId="0" applyFont="1" applyAlignment="1" applyProtection="1">
      <alignment horizontal="center" vertical="center" wrapText="1"/>
    </xf>
    <xf numFmtId="0" fontId="30" fillId="0" borderId="0" xfId="0" applyFont="1" applyProtection="1"/>
    <xf numFmtId="0" fontId="18" fillId="2" borderId="0" xfId="0" applyFont="1" applyFill="1" applyProtection="1">
      <protection locked="0"/>
    </xf>
    <xf numFmtId="0" fontId="28" fillId="0" borderId="0" xfId="0" applyFont="1" applyProtection="1"/>
    <xf numFmtId="0" fontId="28" fillId="0" borderId="0" xfId="0" applyFont="1" applyAlignment="1" applyProtection="1">
      <alignment horizontal="center"/>
    </xf>
    <xf numFmtId="0" fontId="28" fillId="0" borderId="0" xfId="0" applyFont="1" applyAlignment="1" applyProtection="1">
      <alignment horizontal="center" vertical="center"/>
    </xf>
    <xf numFmtId="0" fontId="29" fillId="6" borderId="1" xfId="0" applyFont="1" applyFill="1" applyBorder="1" applyAlignment="1" applyProtection="1">
      <alignment horizontal="center" vertical="center" wrapText="1"/>
    </xf>
    <xf numFmtId="0" fontId="48" fillId="0" borderId="9" xfId="0" applyNumberFormat="1" applyFont="1" applyFill="1" applyBorder="1" applyAlignment="1" applyProtection="1">
      <alignment horizontal="left" vertical="center" wrapText="1"/>
      <protection locked="0"/>
    </xf>
    <xf numFmtId="0" fontId="18" fillId="0" borderId="1" xfId="0" applyNumberFormat="1" applyFont="1" applyFill="1" applyBorder="1" applyAlignment="1" applyProtection="1">
      <alignment horizontal="center" vertical="center" wrapText="1"/>
      <protection locked="0"/>
    </xf>
    <xf numFmtId="0" fontId="30" fillId="0" borderId="1" xfId="0" applyNumberFormat="1" applyFont="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5" borderId="1" xfId="0" applyNumberFormat="1" applyFont="1" applyFill="1" applyBorder="1" applyAlignment="1" applyProtection="1">
      <alignment horizontal="right" vertical="center" wrapText="1"/>
      <protection locked="0"/>
    </xf>
    <xf numFmtId="0" fontId="30" fillId="0" borderId="1" xfId="0" applyNumberFormat="1" applyFont="1" applyBorder="1" applyAlignment="1" applyProtection="1">
      <alignment horizontal="center" vertical="center" wrapText="1" shrinkToFit="1"/>
      <protection locked="0"/>
    </xf>
    <xf numFmtId="0" fontId="18" fillId="0" borderId="10" xfId="0" applyNumberFormat="1" applyFont="1" applyBorder="1" applyAlignment="1" applyProtection="1">
      <alignment horizontal="center" vertical="center" wrapText="1"/>
      <protection locked="0"/>
    </xf>
    <xf numFmtId="0" fontId="30" fillId="0" borderId="15" xfId="0" applyNumberFormat="1" applyFont="1" applyBorder="1" applyAlignment="1" applyProtection="1">
      <alignment horizontal="center" vertical="center" wrapText="1"/>
      <protection locked="0"/>
    </xf>
    <xf numFmtId="0" fontId="30" fillId="0" borderId="15" xfId="0" applyNumberFormat="1" applyFont="1" applyBorder="1" applyAlignment="1" applyProtection="1">
      <alignment horizontal="center" vertical="center" wrapText="1" shrinkToFit="1"/>
      <protection locked="0"/>
    </xf>
    <xf numFmtId="0" fontId="18" fillId="0" borderId="42" xfId="0" applyNumberFormat="1" applyFont="1" applyBorder="1" applyAlignment="1" applyProtection="1">
      <alignment horizontal="center" vertical="center" wrapText="1"/>
      <protection locked="0"/>
    </xf>
    <xf numFmtId="0" fontId="48" fillId="0" borderId="6" xfId="0" applyNumberFormat="1" applyFont="1" applyFill="1" applyBorder="1" applyAlignment="1" applyProtection="1">
      <alignment horizontal="left" vertical="center" wrapText="1"/>
      <protection locked="0"/>
    </xf>
    <xf numFmtId="0" fontId="18" fillId="0" borderId="7" xfId="0" applyNumberFormat="1" applyFont="1" applyFill="1" applyBorder="1" applyAlignment="1" applyProtection="1">
      <alignment horizontal="center" vertical="center" wrapText="1"/>
      <protection locked="0"/>
    </xf>
    <xf numFmtId="0" fontId="30" fillId="0" borderId="7" xfId="0" applyNumberFormat="1" applyFont="1" applyBorder="1" applyAlignment="1" applyProtection="1">
      <alignment horizontal="center" vertical="center" wrapText="1"/>
      <protection locked="0"/>
    </xf>
    <xf numFmtId="4" fontId="30" fillId="0" borderId="7" xfId="0" applyNumberFormat="1" applyFont="1" applyBorder="1" applyAlignment="1" applyProtection="1">
      <alignment horizontal="right" vertical="center" wrapText="1"/>
      <protection locked="0"/>
    </xf>
    <xf numFmtId="4" fontId="30" fillId="5" borderId="7" xfId="0" applyNumberFormat="1" applyFont="1" applyFill="1" applyBorder="1" applyAlignment="1" applyProtection="1">
      <alignment horizontal="right" vertical="center" wrapText="1"/>
      <protection locked="0"/>
    </xf>
    <xf numFmtId="0" fontId="30" fillId="0" borderId="7" xfId="0" applyNumberFormat="1" applyFont="1" applyBorder="1" applyAlignment="1" applyProtection="1">
      <alignment horizontal="center" vertical="center" wrapText="1" shrinkToFit="1"/>
      <protection locked="0"/>
    </xf>
    <xf numFmtId="0" fontId="18" fillId="0" borderId="8" xfId="0" applyNumberFormat="1" applyFont="1" applyBorder="1" applyAlignment="1" applyProtection="1">
      <alignment horizontal="center" vertical="center" wrapText="1"/>
      <protection locked="0"/>
    </xf>
    <xf numFmtId="4" fontId="51" fillId="4" borderId="19" xfId="0" applyNumberFormat="1" applyFont="1" applyFill="1" applyBorder="1" applyAlignment="1" applyProtection="1">
      <alignment horizontal="right" vertical="center" wrapText="1"/>
      <protection locked="0"/>
    </xf>
    <xf numFmtId="4" fontId="51" fillId="4" borderId="44" xfId="0" applyNumberFormat="1" applyFont="1" applyFill="1" applyBorder="1" applyAlignment="1" applyProtection="1">
      <alignment horizontal="right" vertical="center" wrapText="1"/>
      <protection locked="0"/>
    </xf>
    <xf numFmtId="0" fontId="28" fillId="0" borderId="21" xfId="0" applyFont="1" applyBorder="1" applyProtection="1"/>
    <xf numFmtId="0" fontId="28" fillId="0" borderId="0" xfId="0" applyFont="1" applyBorder="1" applyProtection="1"/>
    <xf numFmtId="0" fontId="28" fillId="0" borderId="0" xfId="0" applyFont="1" applyBorder="1" applyAlignment="1" applyProtection="1">
      <alignment horizontal="center"/>
    </xf>
    <xf numFmtId="0" fontId="28" fillId="0" borderId="0" xfId="0" applyFont="1" applyBorder="1" applyAlignment="1" applyProtection="1">
      <alignment horizontal="center" vertical="center"/>
    </xf>
    <xf numFmtId="0" fontId="18" fillId="5" borderId="9" xfId="0" applyFont="1" applyFill="1" applyBorder="1" applyAlignment="1" applyProtection="1">
      <alignment horizontal="left" vertical="center" wrapText="1"/>
    </xf>
    <xf numFmtId="0" fontId="30" fillId="5" borderId="1" xfId="0" applyFont="1" applyFill="1" applyBorder="1" applyAlignment="1" applyProtection="1">
      <alignment horizontal="center" vertical="center" wrapText="1"/>
    </xf>
    <xf numFmtId="4" fontId="30" fillId="0" borderId="1" xfId="0" applyNumberFormat="1" applyFont="1" applyFill="1" applyBorder="1" applyAlignment="1" applyProtection="1">
      <alignment horizontal="right" vertical="center" wrapText="1"/>
    </xf>
    <xf numFmtId="0" fontId="30" fillId="0" borderId="10" xfId="0" applyFont="1" applyFill="1" applyBorder="1" applyAlignment="1" applyProtection="1">
      <alignment horizontal="center" vertical="center" wrapText="1"/>
    </xf>
    <xf numFmtId="0" fontId="30" fillId="5" borderId="9" xfId="0" applyFont="1" applyFill="1" applyBorder="1" applyAlignment="1" applyProtection="1">
      <alignment horizontal="left" vertical="center" wrapText="1"/>
    </xf>
    <xf numFmtId="0" fontId="30" fillId="5" borderId="6" xfId="0" applyFont="1" applyFill="1" applyBorder="1" applyAlignment="1" applyProtection="1">
      <alignment horizontal="left" vertical="center" wrapText="1"/>
    </xf>
    <xf numFmtId="0" fontId="30" fillId="5" borderId="7" xfId="0" applyFont="1" applyFill="1" applyBorder="1" applyAlignment="1" applyProtection="1">
      <alignment horizontal="center" vertical="center" wrapText="1"/>
    </xf>
    <xf numFmtId="4" fontId="30" fillId="0" borderId="7" xfId="0" applyNumberFormat="1" applyFont="1" applyFill="1" applyBorder="1" applyAlignment="1" applyProtection="1">
      <alignment horizontal="right" vertical="center" wrapText="1"/>
    </xf>
    <xf numFmtId="0" fontId="30" fillId="0" borderId="8" xfId="0" applyNumberFormat="1" applyFont="1" applyBorder="1" applyAlignment="1" applyProtection="1">
      <alignment horizontal="center" vertical="center" wrapText="1"/>
      <protection locked="0"/>
    </xf>
    <xf numFmtId="0" fontId="18" fillId="0" borderId="0" xfId="0" applyNumberFormat="1" applyFont="1" applyAlignment="1" applyProtection="1">
      <alignment horizontal="center" vertical="center"/>
      <protection locked="0"/>
    </xf>
    <xf numFmtId="0" fontId="30" fillId="0" borderId="0" xfId="0" applyNumberFormat="1" applyFont="1" applyFill="1" applyBorder="1" applyAlignment="1" applyProtection="1">
      <alignment horizontal="center" vertical="center" wrapText="1"/>
      <protection locked="0"/>
    </xf>
    <xf numFmtId="0" fontId="30" fillId="0" borderId="0" xfId="0" applyNumberFormat="1" applyFont="1" applyFill="1" applyBorder="1" applyAlignment="1" applyProtection="1">
      <alignment horizontal="center" wrapText="1"/>
      <protection locked="0"/>
    </xf>
    <xf numFmtId="0" fontId="18" fillId="0" borderId="0" xfId="0" applyFont="1" applyAlignment="1" applyProtection="1">
      <alignment horizontal="center" vertical="center"/>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Protection="1">
      <protection locked="0"/>
    </xf>
    <xf numFmtId="0" fontId="18" fillId="0" borderId="0" xfId="0" applyNumberFormat="1" applyFont="1" applyBorder="1" applyAlignment="1" applyProtection="1">
      <alignment horizontal="center" vertical="center"/>
      <protection locked="0"/>
    </xf>
    <xf numFmtId="0" fontId="18" fillId="0" borderId="0" xfId="0" applyNumberFormat="1" applyFont="1" applyProtection="1">
      <protection locked="0"/>
    </xf>
    <xf numFmtId="0" fontId="32" fillId="0" borderId="1" xfId="0" applyFont="1" applyFill="1" applyBorder="1" applyAlignment="1" applyProtection="1">
      <alignment horizontal="left" vertical="center" wrapText="1"/>
    </xf>
    <xf numFmtId="0" fontId="51" fillId="0" borderId="1" xfId="0" applyFont="1" applyFill="1" applyBorder="1" applyAlignment="1" applyProtection="1">
      <alignment horizontal="left" vertical="center" wrapText="1"/>
    </xf>
    <xf numFmtId="0" fontId="30" fillId="0" borderId="0" xfId="0" applyFont="1" applyProtection="1">
      <protection locked="0"/>
    </xf>
    <xf numFmtId="0" fontId="30" fillId="0" borderId="0" xfId="0" applyFont="1" applyBorder="1" applyAlignment="1" applyProtection="1">
      <alignment horizontal="left"/>
      <protection locked="0"/>
    </xf>
    <xf numFmtId="0" fontId="30" fillId="0" borderId="0" xfId="0" applyFont="1" applyAlignment="1" applyProtection="1">
      <alignment horizontal="center"/>
    </xf>
    <xf numFmtId="0" fontId="30" fillId="0" borderId="0" xfId="0" applyFont="1" applyAlignment="1" applyProtection="1">
      <alignment horizontal="center" vertical="center"/>
    </xf>
    <xf numFmtId="0" fontId="39" fillId="0" borderId="0" xfId="0" applyFont="1" applyAlignment="1" applyProtection="1">
      <alignment horizontal="center" vertical="center"/>
    </xf>
    <xf numFmtId="0" fontId="30" fillId="0" borderId="0" xfId="0" applyFont="1" applyBorder="1" applyAlignment="1" applyProtection="1">
      <alignment horizontal="left"/>
    </xf>
    <xf numFmtId="0" fontId="39" fillId="0" borderId="0" xfId="0" applyFont="1" applyBorder="1" applyAlignment="1" applyProtection="1">
      <alignment horizontal="left" vertical="center"/>
    </xf>
    <xf numFmtId="0" fontId="30" fillId="0" borderId="0" xfId="0" applyFont="1" applyBorder="1" applyProtection="1">
      <protection locked="0"/>
    </xf>
    <xf numFmtId="0" fontId="30" fillId="0" borderId="0" xfId="0" applyFont="1" applyBorder="1" applyProtection="1"/>
    <xf numFmtId="0" fontId="30" fillId="0" borderId="0" xfId="0" applyFont="1" applyBorder="1" applyAlignment="1" applyProtection="1">
      <alignment horizontal="center"/>
    </xf>
    <xf numFmtId="0" fontId="30" fillId="0" borderId="0" xfId="0" applyFont="1" applyBorder="1" applyAlignment="1" applyProtection="1">
      <alignment horizontal="center" vertical="center"/>
    </xf>
    <xf numFmtId="0" fontId="39" fillId="0" borderId="0" xfId="0" applyFont="1" applyBorder="1" applyAlignment="1" applyProtection="1">
      <alignment horizontal="center" vertical="center"/>
    </xf>
    <xf numFmtId="0" fontId="39" fillId="0" borderId="0" xfId="0" applyFont="1" applyBorder="1" applyProtection="1">
      <protection locked="0"/>
    </xf>
    <xf numFmtId="0" fontId="39" fillId="0" borderId="0" xfId="0" applyFont="1" applyBorder="1" applyProtection="1"/>
    <xf numFmtId="0" fontId="39" fillId="0" borderId="0" xfId="0" applyFont="1" applyBorder="1" applyAlignment="1" applyProtection="1">
      <alignment horizontal="center"/>
    </xf>
    <xf numFmtId="0" fontId="18" fillId="0" borderId="0" xfId="0" applyFont="1" applyBorder="1" applyProtection="1"/>
    <xf numFmtId="0" fontId="18" fillId="0" borderId="0" xfId="0" applyFont="1" applyBorder="1" applyAlignment="1" applyProtection="1">
      <alignment horizontal="center" vertical="center"/>
    </xf>
    <xf numFmtId="164" fontId="18" fillId="0" borderId="1" xfId="0" applyNumberFormat="1" applyFont="1" applyBorder="1" applyAlignment="1">
      <alignment horizontal="center" vertical="center" wrapText="1"/>
    </xf>
    <xf numFmtId="0" fontId="55" fillId="0" borderId="1" xfId="0" applyFont="1" applyFill="1" applyBorder="1" applyAlignment="1" applyProtection="1">
      <alignment horizontal="left" vertical="center" wrapText="1"/>
    </xf>
    <xf numFmtId="0" fontId="51" fillId="3" borderId="19" xfId="0" applyFont="1" applyFill="1" applyBorder="1" applyAlignment="1" applyProtection="1">
      <alignment horizontal="left" vertical="center" wrapText="1"/>
      <protection locked="0"/>
    </xf>
    <xf numFmtId="0" fontId="51" fillId="3" borderId="31" xfId="0" applyFont="1" applyFill="1" applyBorder="1" applyAlignment="1" applyProtection="1">
      <alignment horizontal="left" vertical="center" wrapText="1"/>
      <protection locked="0"/>
    </xf>
    <xf numFmtId="4" fontId="51" fillId="3" borderId="43" xfId="0" applyNumberFormat="1" applyFont="1" applyFill="1" applyBorder="1" applyAlignment="1" applyProtection="1">
      <alignment horizontal="right" vertical="center" wrapText="1"/>
      <protection locked="0"/>
    </xf>
    <xf numFmtId="4" fontId="51" fillId="3" borderId="51" xfId="0" applyNumberFormat="1" applyFont="1" applyFill="1" applyBorder="1" applyAlignment="1" applyProtection="1">
      <alignment horizontal="right" vertical="center" wrapText="1"/>
      <protection locked="0"/>
    </xf>
    <xf numFmtId="4" fontId="51" fillId="3" borderId="52" xfId="0" applyNumberFormat="1" applyFont="1" applyFill="1" applyBorder="1" applyAlignment="1" applyProtection="1">
      <alignment horizontal="right" vertical="center" wrapText="1"/>
      <protection locked="0"/>
    </xf>
    <xf numFmtId="0" fontId="50" fillId="8" borderId="24" xfId="0" applyFont="1" applyFill="1" applyBorder="1" applyAlignment="1" applyProtection="1">
      <alignment horizontal="left" vertical="center" wrapText="1"/>
      <protection locked="0"/>
    </xf>
    <xf numFmtId="0" fontId="50" fillId="8" borderId="25" xfId="0" applyFont="1" applyFill="1" applyBorder="1" applyAlignment="1" applyProtection="1">
      <alignment horizontal="left" vertical="center" wrapText="1"/>
      <protection locked="0"/>
    </xf>
    <xf numFmtId="4" fontId="50" fillId="8" borderId="48" xfId="0" applyNumberFormat="1" applyFont="1" applyFill="1" applyBorder="1" applyAlignment="1" applyProtection="1">
      <alignment horizontal="right" vertical="center" wrapText="1"/>
      <protection locked="0"/>
    </xf>
    <xf numFmtId="4" fontId="50" fillId="8" borderId="49" xfId="0" applyNumberFormat="1" applyFont="1" applyFill="1" applyBorder="1" applyAlignment="1" applyProtection="1">
      <alignment horizontal="right" vertical="center" wrapText="1"/>
      <protection locked="0"/>
    </xf>
    <xf numFmtId="4" fontId="50" fillId="8" borderId="50" xfId="0" applyNumberFormat="1" applyFont="1" applyFill="1" applyBorder="1" applyAlignment="1" applyProtection="1">
      <alignment horizontal="right" vertical="center" wrapText="1"/>
      <protection locked="0"/>
    </xf>
    <xf numFmtId="0" fontId="54" fillId="9" borderId="4" xfId="0" applyFont="1" applyFill="1" applyBorder="1" applyAlignment="1" applyProtection="1">
      <alignment horizontal="left" vertical="center" wrapText="1"/>
    </xf>
    <xf numFmtId="49" fontId="55" fillId="0" borderId="1" xfId="0" applyNumberFormat="1" applyFont="1" applyFill="1" applyBorder="1" applyAlignment="1" applyProtection="1">
      <alignment horizontal="left" vertical="center" wrapText="1"/>
    </xf>
    <xf numFmtId="0" fontId="30" fillId="5" borderId="15" xfId="0" applyFont="1" applyFill="1" applyBorder="1" applyAlignment="1" applyProtection="1">
      <alignment horizontal="center" vertical="center" wrapText="1"/>
    </xf>
    <xf numFmtId="0" fontId="30" fillId="5" borderId="53" xfId="0" applyFont="1" applyFill="1" applyBorder="1" applyAlignment="1" applyProtection="1">
      <alignment horizontal="center" vertical="center" wrapText="1"/>
    </xf>
    <xf numFmtId="0" fontId="30" fillId="5" borderId="31" xfId="0" applyFont="1" applyFill="1" applyBorder="1" applyAlignment="1" applyProtection="1">
      <alignment horizontal="center" vertical="center" wrapText="1"/>
    </xf>
    <xf numFmtId="4" fontId="30" fillId="5" borderId="1" xfId="0" applyNumberFormat="1" applyFont="1" applyFill="1" applyBorder="1" applyAlignment="1" applyProtection="1">
      <alignment horizontal="right" vertical="center" wrapText="1"/>
    </xf>
    <xf numFmtId="0" fontId="29" fillId="6" borderId="1" xfId="0" applyFont="1" applyFill="1" applyBorder="1" applyAlignment="1" applyProtection="1">
      <alignment horizontal="center" vertical="center" wrapText="1"/>
    </xf>
    <xf numFmtId="4" fontId="30" fillId="5" borderId="7" xfId="0" applyNumberFormat="1" applyFont="1" applyFill="1" applyBorder="1" applyAlignment="1" applyProtection="1">
      <alignment horizontal="right" vertical="center" wrapText="1"/>
    </xf>
    <xf numFmtId="0" fontId="29" fillId="6" borderId="10" xfId="0" applyFont="1" applyFill="1" applyBorder="1" applyAlignment="1" applyProtection="1">
      <alignment horizontal="center" vertical="center" wrapText="1"/>
    </xf>
    <xf numFmtId="0" fontId="51" fillId="4" borderId="19" xfId="0" applyFont="1" applyFill="1" applyBorder="1" applyAlignment="1" applyProtection="1">
      <alignment horizontal="left" vertical="center" wrapText="1"/>
      <protection locked="0"/>
    </xf>
    <xf numFmtId="0" fontId="51" fillId="4" borderId="31" xfId="0" applyFont="1" applyFill="1" applyBorder="1" applyAlignment="1" applyProtection="1">
      <alignment horizontal="left" vertical="center" wrapText="1"/>
      <protection locked="0"/>
    </xf>
    <xf numFmtId="0" fontId="51" fillId="4" borderId="43" xfId="0" applyFont="1" applyFill="1" applyBorder="1" applyAlignment="1" applyProtection="1">
      <alignment horizontal="left" vertical="center" wrapText="1"/>
      <protection locked="0"/>
    </xf>
    <xf numFmtId="0" fontId="29" fillId="6" borderId="9" xfId="0" applyFont="1" applyFill="1" applyBorder="1" applyAlignment="1" applyProtection="1">
      <alignment horizontal="center" vertical="center" wrapText="1"/>
    </xf>
    <xf numFmtId="0" fontId="50" fillId="7" borderId="45" xfId="0" applyFont="1" applyFill="1" applyBorder="1" applyAlignment="1" applyProtection="1">
      <alignment horizontal="left" vertical="center"/>
    </xf>
    <xf numFmtId="0" fontId="50" fillId="7" borderId="46" xfId="0" applyFont="1" applyFill="1" applyBorder="1" applyAlignment="1" applyProtection="1">
      <alignment horizontal="left" vertical="center"/>
    </xf>
    <xf numFmtId="0" fontId="50" fillId="7" borderId="47" xfId="0" applyFont="1" applyFill="1" applyBorder="1" applyAlignment="1" applyProtection="1">
      <alignment horizontal="left" vertical="center"/>
    </xf>
    <xf numFmtId="0" fontId="50" fillId="7" borderId="16" xfId="0" applyFont="1" applyFill="1" applyBorder="1" applyAlignment="1" applyProtection="1">
      <alignment horizontal="left" vertical="center" wrapText="1"/>
    </xf>
    <xf numFmtId="0" fontId="50" fillId="7" borderId="17" xfId="0" applyFont="1" applyFill="1" applyBorder="1" applyAlignment="1" applyProtection="1">
      <alignment horizontal="left" vertical="center" wrapText="1"/>
    </xf>
    <xf numFmtId="0" fontId="50" fillId="7" borderId="41" xfId="0" applyFont="1" applyFill="1" applyBorder="1" applyAlignment="1" applyProtection="1">
      <alignment horizontal="left" vertical="center" wrapText="1"/>
    </xf>
    <xf numFmtId="0" fontId="47" fillId="0" borderId="0" xfId="0" applyFont="1" applyAlignment="1" applyProtection="1">
      <alignment horizontal="right"/>
    </xf>
    <xf numFmtId="0" fontId="48" fillId="0" borderId="0" xfId="0" applyFont="1" applyAlignment="1" applyProtection="1">
      <alignment horizontal="right"/>
    </xf>
    <xf numFmtId="0" fontId="40" fillId="0" borderId="0" xfId="0" applyFont="1" applyAlignment="1" applyProtection="1">
      <alignment horizontal="right"/>
    </xf>
    <xf numFmtId="0" fontId="49" fillId="0" borderId="0" xfId="0" applyFont="1" applyAlignment="1" applyProtection="1">
      <alignment horizontal="center" vertical="center"/>
    </xf>
    <xf numFmtId="0" fontId="18" fillId="0" borderId="1" xfId="0" applyFont="1" applyBorder="1" applyAlignment="1" applyProtection="1">
      <alignment horizontal="left" vertical="center" wrapText="1"/>
      <protection locked="0"/>
    </xf>
    <xf numFmtId="0" fontId="21" fillId="0" borderId="1" xfId="0" applyFont="1" applyBorder="1" applyAlignment="1">
      <alignment horizontal="center"/>
    </xf>
    <xf numFmtId="0" fontId="22" fillId="5" borderId="24" xfId="0" applyFont="1" applyFill="1" applyBorder="1" applyAlignment="1">
      <alignment horizontal="center" vertical="center" wrapText="1"/>
    </xf>
    <xf numFmtId="0" fontId="22" fillId="5" borderId="36" xfId="0" applyFont="1" applyFill="1" applyBorder="1" applyAlignment="1">
      <alignment horizontal="center" vertical="center" wrapText="1"/>
    </xf>
    <xf numFmtId="0" fontId="40" fillId="0" borderId="0" xfId="0" applyFont="1" applyAlignment="1" applyProtection="1">
      <alignment horizontal="right"/>
      <protection locked="0"/>
    </xf>
    <xf numFmtId="0" fontId="3" fillId="0" borderId="0" xfId="0" applyFont="1" applyAlignment="1" applyProtection="1">
      <alignment horizontal="center" vertical="center"/>
      <protection locked="0"/>
    </xf>
    <xf numFmtId="0" fontId="25" fillId="0" borderId="23" xfId="0" applyFont="1" applyBorder="1" applyAlignment="1">
      <alignment horizontal="left" vertical="center" wrapText="1"/>
    </xf>
    <xf numFmtId="0" fontId="25" fillId="0" borderId="35" xfId="0" applyFont="1" applyBorder="1" applyAlignment="1">
      <alignment horizontal="left" vertical="center" wrapText="1"/>
    </xf>
    <xf numFmtId="0" fontId="25" fillId="0" borderId="39" xfId="0" applyFont="1" applyBorder="1" applyAlignment="1">
      <alignment horizontal="left" vertical="center" wrapText="1"/>
    </xf>
    <xf numFmtId="0" fontId="18" fillId="0" borderId="34" xfId="0" applyFont="1" applyBorder="1" applyAlignment="1">
      <alignment horizontal="center"/>
    </xf>
    <xf numFmtId="0" fontId="18" fillId="0" borderId="33" xfId="0" applyFont="1" applyBorder="1" applyAlignment="1">
      <alignment horizontal="center"/>
    </xf>
    <xf numFmtId="0" fontId="0" fillId="0" borderId="3"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8" xfId="0" applyBorder="1" applyAlignment="1">
      <alignment horizontal="center"/>
    </xf>
    <xf numFmtId="0" fontId="22" fillId="5" borderId="1" xfId="0" applyFont="1" applyFill="1" applyBorder="1" applyAlignment="1">
      <alignment horizontal="center" vertical="center" wrapText="1"/>
    </xf>
    <xf numFmtId="0" fontId="27" fillId="0" borderId="1" xfId="0" applyFont="1" applyBorder="1" applyAlignment="1">
      <alignment horizontal="left" vertical="center" wrapText="1"/>
    </xf>
    <xf numFmtId="0" fontId="32" fillId="5" borderId="20" xfId="0" applyFont="1" applyFill="1" applyBorder="1" applyAlignment="1">
      <alignment horizontal="center" vertical="center" wrapText="1"/>
    </xf>
    <xf numFmtId="0" fontId="32" fillId="5" borderId="0" xfId="0" applyFont="1" applyFill="1" applyBorder="1" applyAlignment="1">
      <alignment horizontal="center" vertical="center" wrapText="1"/>
    </xf>
    <xf numFmtId="0" fontId="30" fillId="0" borderId="1" xfId="0" applyFont="1" applyBorder="1" applyAlignment="1">
      <alignment horizontal="left"/>
    </xf>
    <xf numFmtId="0" fontId="11" fillId="0" borderId="0" xfId="0" applyFont="1" applyAlignment="1" applyProtection="1">
      <alignment horizontal="right"/>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58" fillId="0" borderId="21" xfId="0" applyFont="1" applyBorder="1" applyAlignment="1">
      <alignment horizontal="justify" vertical="top" wrapText="1"/>
    </xf>
    <xf numFmtId="0" fontId="58" fillId="0" borderId="0" xfId="0" applyFont="1" applyBorder="1" applyAlignment="1">
      <alignment horizontal="justify" vertical="top" wrapText="1"/>
    </xf>
    <xf numFmtId="4" fontId="8" fillId="2" borderId="26" xfId="0" applyNumberFormat="1" applyFont="1" applyFill="1" applyBorder="1" applyAlignment="1" applyProtection="1">
      <alignment horizontal="center" vertical="center"/>
    </xf>
    <xf numFmtId="4" fontId="8" fillId="2" borderId="15" xfId="0" applyNumberFormat="1" applyFont="1" applyFill="1" applyBorder="1" applyAlignment="1" applyProtection="1">
      <alignment horizontal="center" vertical="center"/>
    </xf>
    <xf numFmtId="0" fontId="5" fillId="0" borderId="0" xfId="0" applyFont="1" applyAlignment="1" applyProtection="1">
      <alignment horizontal="center" vertical="center"/>
    </xf>
    <xf numFmtId="0" fontId="2" fillId="0" borderId="1" xfId="0" applyFont="1" applyFill="1" applyBorder="1" applyAlignment="1" applyProtection="1">
      <alignment horizontal="left"/>
      <protection locked="0"/>
    </xf>
    <xf numFmtId="0" fontId="8" fillId="0" borderId="0" xfId="0" applyFont="1" applyAlignment="1" applyProtection="1">
      <alignment horizontal="justify" vertical="justify" wrapText="1"/>
    </xf>
    <xf numFmtId="0" fontId="8" fillId="0" borderId="0" xfId="0" applyFont="1" applyBorder="1" applyAlignment="1" applyProtection="1">
      <alignment horizontal="center"/>
      <protection locked="0"/>
    </xf>
    <xf numFmtId="0" fontId="20" fillId="6" borderId="20" xfId="0" applyFont="1" applyFill="1" applyBorder="1" applyAlignment="1" applyProtection="1">
      <alignment horizontal="left"/>
      <protection locked="0"/>
    </xf>
    <xf numFmtId="0" fontId="20" fillId="6" borderId="35" xfId="0" applyFont="1" applyFill="1" applyBorder="1" applyAlignment="1" applyProtection="1">
      <alignment horizontal="left"/>
      <protection locked="0"/>
    </xf>
    <xf numFmtId="0" fontId="24" fillId="6" borderId="0" xfId="0" applyFont="1" applyFill="1" applyBorder="1" applyAlignment="1"/>
    <xf numFmtId="0" fontId="24" fillId="6" borderId="0" xfId="0" applyFont="1" applyFill="1" applyBorder="1" applyAlignment="1">
      <alignment horizontal="left"/>
    </xf>
    <xf numFmtId="0" fontId="22" fillId="10" borderId="1" xfId="0" applyFont="1" applyFill="1" applyBorder="1" applyAlignment="1" applyProtection="1">
      <alignment horizontal="left" vertical="center"/>
      <protection locked="0"/>
    </xf>
    <xf numFmtId="0" fontId="10" fillId="6" borderId="1" xfId="0" applyFont="1" applyFill="1" applyBorder="1" applyAlignment="1" applyProtection="1"/>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14" fillId="6" borderId="23" xfId="0" applyFont="1" applyFill="1" applyBorder="1" applyAlignment="1">
      <alignment horizontal="center" vertical="center" wrapText="1"/>
    </xf>
    <xf numFmtId="0" fontId="16" fillId="10" borderId="30" xfId="0" applyFont="1" applyFill="1" applyBorder="1" applyAlignment="1">
      <alignment vertical="center" wrapText="1"/>
    </xf>
    <xf numFmtId="0" fontId="16" fillId="10" borderId="9" xfId="0" applyFont="1" applyFill="1" applyBorder="1" applyAlignment="1">
      <alignment vertical="center" wrapText="1"/>
    </xf>
    <xf numFmtId="0" fontId="16" fillId="10" borderId="6" xfId="0" applyFont="1" applyFill="1" applyBorder="1" applyAlignment="1">
      <alignment vertical="center" wrapText="1"/>
    </xf>
    <xf numFmtId="0" fontId="2" fillId="11" borderId="5"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1"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11" borderId="13"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6" fillId="6" borderId="19" xfId="0" applyFont="1" applyFill="1" applyBorder="1" applyAlignment="1" applyProtection="1">
      <alignment horizontal="left" vertical="center" wrapText="1"/>
    </xf>
    <xf numFmtId="0" fontId="6" fillId="6" borderId="31" xfId="0" applyFont="1" applyFill="1" applyBorder="1" applyAlignment="1" applyProtection="1">
      <alignment horizontal="left" vertical="center" wrapText="1"/>
    </xf>
    <xf numFmtId="3" fontId="12" fillId="11" borderId="27" xfId="0" applyNumberFormat="1" applyFont="1" applyFill="1" applyBorder="1" applyAlignment="1" applyProtection="1">
      <alignment horizontal="left" vertical="center" wrapText="1"/>
    </xf>
    <xf numFmtId="3" fontId="12" fillId="11" borderId="28" xfId="0" applyNumberFormat="1" applyFont="1" applyFill="1" applyBorder="1" applyAlignment="1" applyProtection="1">
      <alignment horizontal="left" vertical="center" wrapText="1"/>
    </xf>
    <xf numFmtId="4" fontId="8" fillId="11" borderId="27" xfId="0" applyNumberFormat="1" applyFont="1" applyFill="1" applyBorder="1" applyAlignment="1" applyProtection="1">
      <alignment horizontal="center" vertical="center"/>
    </xf>
    <xf numFmtId="4" fontId="8" fillId="11" borderId="29" xfId="0" applyNumberFormat="1" applyFont="1" applyFill="1" applyBorder="1" applyAlignment="1" applyProtection="1">
      <alignment horizontal="center" vertical="center"/>
    </xf>
    <xf numFmtId="3" fontId="12" fillId="11" borderId="9" xfId="0" applyNumberFormat="1" applyFont="1" applyFill="1" applyBorder="1" applyAlignment="1" applyProtection="1">
      <alignment horizontal="left" vertical="center" wrapText="1"/>
    </xf>
    <xf numFmtId="3" fontId="12" fillId="11" borderId="2" xfId="0" applyNumberFormat="1" applyFont="1" applyFill="1" applyBorder="1" applyAlignment="1" applyProtection="1">
      <alignment horizontal="left" vertical="center"/>
    </xf>
    <xf numFmtId="3" fontId="12" fillId="10" borderId="6" xfId="0" applyNumberFormat="1" applyFont="1" applyFill="1" applyBorder="1" applyAlignment="1" applyProtection="1">
      <alignment horizontal="left" vertical="center" wrapText="1"/>
    </xf>
    <xf numFmtId="3" fontId="12" fillId="10" borderId="13" xfId="0" applyNumberFormat="1" applyFont="1" applyFill="1" applyBorder="1" applyAlignment="1" applyProtection="1">
      <alignment horizontal="left" vertical="center" wrapText="1"/>
    </xf>
    <xf numFmtId="4" fontId="7" fillId="10" borderId="24" xfId="0" applyNumberFormat="1" applyFont="1" applyFill="1" applyBorder="1" applyAlignment="1" applyProtection="1">
      <alignment horizontal="center" vertical="center"/>
    </xf>
    <xf numFmtId="4" fontId="7" fillId="10" borderId="25" xfId="0" applyNumberFormat="1" applyFont="1" applyFill="1" applyBorder="1" applyAlignment="1" applyProtection="1">
      <alignment horizontal="center" vertical="center"/>
    </xf>
    <xf numFmtId="0" fontId="39" fillId="0" borderId="0" xfId="0" applyFont="1" applyFill="1" applyAlignment="1" applyProtection="1">
      <alignment horizontal="left" vertical="center"/>
      <protection locked="0"/>
    </xf>
    <xf numFmtId="0" fontId="39" fillId="0" borderId="0" xfId="0" applyFont="1" applyFill="1" applyAlignment="1" applyProtection="1">
      <alignment horizontal="left" vertical="center" wrapText="1"/>
      <protection locked="0"/>
    </xf>
    <xf numFmtId="0" fontId="39" fillId="0" borderId="0" xfId="0" applyFont="1" applyFill="1" applyProtection="1">
      <protection locked="0"/>
    </xf>
    <xf numFmtId="0" fontId="39" fillId="0" borderId="0" xfId="0" applyFont="1" applyFill="1" applyBorder="1" applyAlignment="1" applyProtection="1">
      <alignment horizontal="left" vertical="center"/>
    </xf>
    <xf numFmtId="0" fontId="39" fillId="2" borderId="0" xfId="0" applyFont="1" applyFill="1" applyBorder="1" applyAlignment="1" applyProtection="1">
      <alignment horizontal="left" vertical="center"/>
      <protection locked="0"/>
    </xf>
    <xf numFmtId="0" fontId="39" fillId="0" borderId="0" xfId="0" applyFont="1" applyFill="1" applyBorder="1" applyAlignment="1" applyProtection="1">
      <alignment horizontal="left" vertical="center"/>
      <protection locked="0"/>
    </xf>
    <xf numFmtId="0" fontId="39" fillId="0" borderId="0" xfId="0" applyFont="1" applyProtection="1"/>
    <xf numFmtId="0" fontId="39" fillId="0" borderId="0" xfId="0" applyFont="1" applyAlignment="1" applyProtection="1">
      <alignment horizontal="left" vertical="center"/>
    </xf>
    <xf numFmtId="0" fontId="39" fillId="2" borderId="0" xfId="0" applyFont="1" applyFill="1" applyProtection="1">
      <protection locked="0"/>
    </xf>
    <xf numFmtId="0" fontId="39" fillId="2" borderId="0" xfId="0" applyFont="1" applyFill="1" applyBorder="1" applyProtection="1">
      <protection locked="0"/>
    </xf>
    <xf numFmtId="0" fontId="39" fillId="0" borderId="0" xfId="0" applyFont="1" applyFill="1" applyBorder="1" applyProtection="1">
      <protection locked="0"/>
    </xf>
    <xf numFmtId="0" fontId="39" fillId="0" borderId="0" xfId="0" applyFont="1" applyFill="1" applyBorder="1" applyAlignment="1" applyProtection="1">
      <alignment horizontal="left"/>
      <protection locked="0"/>
    </xf>
    <xf numFmtId="0" fontId="39" fillId="0" borderId="0" xfId="0" applyFont="1" applyBorder="1" applyAlignment="1" applyProtection="1">
      <alignment horizontal="left"/>
      <protection locked="0"/>
    </xf>
  </cellXfs>
  <cellStyles count="2">
    <cellStyle name="Čiarka 2" xfId="1"/>
    <cellStyle name="Normálna" xfId="0" builtinId="0"/>
  </cellStyles>
  <dxfs count="9">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56199</xdr:colOff>
      <xdr:row>1</xdr:row>
      <xdr:rowOff>57648</xdr:rowOff>
    </xdr:from>
    <xdr:to>
      <xdr:col>11</xdr:col>
      <xdr:colOff>877743</xdr:colOff>
      <xdr:row>6</xdr:row>
      <xdr:rowOff>51955</xdr:rowOff>
    </xdr:to>
    <xdr:pic>
      <xdr:nvPicPr>
        <xdr:cNvPr id="2" name="Obrázok 1" descr="lg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8939" y="248148"/>
          <a:ext cx="11672424" cy="94680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1288677</xdr:colOff>
      <xdr:row>2</xdr:row>
      <xdr:rowOff>100852</xdr:rowOff>
    </xdr:from>
    <xdr:to>
      <xdr:col>7</xdr:col>
      <xdr:colOff>434368</xdr:colOff>
      <xdr:row>5</xdr:row>
      <xdr:rowOff>164585</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519952"/>
          <a:ext cx="10518541" cy="692383"/>
        </a:xfrm>
        <a:prstGeom prst="rect">
          <a:avLst/>
        </a:prstGeom>
        <a:noFill/>
        <a:ln>
          <a:noFill/>
        </a:ln>
      </xdr:spPr>
    </xdr:pic>
    <xdr:clientData/>
  </xdr:twoCellAnchor>
  <xdr:oneCellAnchor>
    <xdr:from>
      <xdr:col>0</xdr:col>
      <xdr:colOff>1288677</xdr:colOff>
      <xdr:row>61</xdr:row>
      <xdr:rowOff>100852</xdr:rowOff>
    </xdr:from>
    <xdr:ext cx="10534870" cy="676055"/>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14493127"/>
          <a:ext cx="10534870" cy="676055"/>
        </a:xfrm>
        <a:prstGeom prst="rect">
          <a:avLst/>
        </a:prstGeom>
        <a:noFill/>
        <a:ln>
          <a:noFill/>
        </a:ln>
      </xdr:spPr>
    </xdr:pic>
    <xdr:clientData/>
  </xdr:oneCellAnchor>
  <xdr:oneCellAnchor>
    <xdr:from>
      <xdr:col>0</xdr:col>
      <xdr:colOff>1288677</xdr:colOff>
      <xdr:row>121</xdr:row>
      <xdr:rowOff>100852</xdr:rowOff>
    </xdr:from>
    <xdr:ext cx="10534870" cy="676055"/>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27818602"/>
          <a:ext cx="10534870" cy="67605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117"/>
  <sheetViews>
    <sheetView tabSelected="1" zoomScale="85" zoomScaleNormal="85" zoomScaleSheetLayoutView="40" workbookViewId="0">
      <selection activeCell="S10" sqref="S10"/>
    </sheetView>
  </sheetViews>
  <sheetFormatPr defaultColWidth="9.140625" defaultRowHeight="16.5" x14ac:dyDescent="0.3"/>
  <cols>
    <col min="1" max="1" width="40.28515625" style="17" customWidth="1"/>
    <col min="2" max="2" width="18.7109375" style="17" customWidth="1"/>
    <col min="3" max="3" width="11.42578125" style="34" customWidth="1"/>
    <col min="4" max="4" width="9.42578125" style="125" customWidth="1"/>
    <col min="5" max="5" width="13" style="125" customWidth="1"/>
    <col min="6" max="6" width="12.28515625" style="125" customWidth="1"/>
    <col min="7" max="8" width="12.7109375" style="125" customWidth="1"/>
    <col min="9" max="9" width="13.5703125" style="125" customWidth="1"/>
    <col min="10" max="10" width="26.28515625" style="125" customWidth="1"/>
    <col min="11" max="11" width="28.140625" style="125" customWidth="1"/>
    <col min="12" max="12" width="28.42578125" style="17" customWidth="1"/>
    <col min="13" max="13" width="15.42578125" style="255" hidden="1" customWidth="1"/>
    <col min="14" max="14" width="116.7109375" style="39" hidden="1" customWidth="1"/>
    <col min="15" max="33" width="9.140625" style="17" customWidth="1"/>
    <col min="34" max="16384" width="9.140625" style="17"/>
  </cols>
  <sheetData>
    <row r="1" spans="1:14" ht="15" customHeight="1" x14ac:dyDescent="0.3">
      <c r="A1" s="180" t="s">
        <v>123</v>
      </c>
      <c r="B1" s="181"/>
      <c r="C1" s="181"/>
      <c r="D1" s="181"/>
      <c r="E1" s="181"/>
      <c r="F1" s="181"/>
      <c r="G1" s="181"/>
      <c r="H1" s="181"/>
      <c r="I1" s="181"/>
      <c r="J1" s="181"/>
      <c r="K1" s="181"/>
      <c r="L1" s="181"/>
      <c r="M1" s="253"/>
      <c r="N1" s="253"/>
    </row>
    <row r="2" spans="1:14" ht="15" customHeight="1" x14ac:dyDescent="0.3">
      <c r="A2" s="182"/>
      <c r="B2" s="182"/>
      <c r="C2" s="182"/>
      <c r="D2" s="182"/>
      <c r="E2" s="182"/>
      <c r="F2" s="182"/>
      <c r="G2" s="182"/>
      <c r="H2" s="182"/>
      <c r="I2" s="182"/>
      <c r="J2" s="182"/>
      <c r="K2" s="182"/>
      <c r="L2" s="182"/>
      <c r="M2" s="253"/>
      <c r="N2" s="253"/>
    </row>
    <row r="3" spans="1:14" ht="15" customHeight="1" x14ac:dyDescent="0.3">
      <c r="A3" s="75"/>
      <c r="B3" s="75"/>
      <c r="C3" s="75"/>
      <c r="D3" s="75"/>
      <c r="E3" s="75"/>
      <c r="F3" s="75"/>
      <c r="G3" s="75"/>
      <c r="H3" s="75"/>
      <c r="I3" s="75"/>
      <c r="J3" s="75"/>
      <c r="K3" s="75"/>
      <c r="L3" s="75"/>
      <c r="M3" s="253"/>
      <c r="N3" s="253"/>
    </row>
    <row r="4" spans="1:14" ht="15" customHeight="1" x14ac:dyDescent="0.3">
      <c r="A4" s="76"/>
      <c r="B4" s="76"/>
      <c r="C4" s="77"/>
      <c r="D4" s="78"/>
      <c r="E4" s="78"/>
      <c r="F4" s="78"/>
      <c r="G4" s="78"/>
      <c r="H4" s="78"/>
      <c r="I4" s="78"/>
      <c r="J4" s="78"/>
      <c r="K4" s="78"/>
      <c r="L4" s="76"/>
      <c r="M4" s="138"/>
      <c r="N4" s="253"/>
    </row>
    <row r="5" spans="1:14" ht="15" customHeight="1" x14ac:dyDescent="0.3">
      <c r="A5" s="76"/>
      <c r="B5" s="76"/>
      <c r="C5" s="77"/>
      <c r="D5" s="78"/>
      <c r="E5" s="78"/>
      <c r="F5" s="78"/>
      <c r="G5" s="78"/>
      <c r="H5" s="78"/>
      <c r="I5" s="78"/>
      <c r="J5" s="78"/>
      <c r="K5" s="78"/>
      <c r="L5" s="76"/>
      <c r="M5" s="138"/>
      <c r="N5" s="253"/>
    </row>
    <row r="6" spans="1:14" ht="15" customHeight="1" x14ac:dyDescent="0.3">
      <c r="A6" s="80"/>
      <c r="B6" s="80"/>
      <c r="C6" s="80"/>
      <c r="D6" s="80"/>
      <c r="E6" s="80"/>
      <c r="F6" s="80"/>
      <c r="G6" s="80"/>
      <c r="H6" s="80"/>
      <c r="I6" s="80"/>
      <c r="J6" s="80"/>
      <c r="K6" s="80"/>
      <c r="L6" s="80"/>
      <c r="M6" s="253"/>
      <c r="N6" s="253"/>
    </row>
    <row r="7" spans="1:14" ht="15" customHeight="1" x14ac:dyDescent="0.3">
      <c r="A7" s="80"/>
      <c r="B7" s="80"/>
      <c r="C7" s="80"/>
      <c r="D7" s="80"/>
      <c r="E7" s="80"/>
      <c r="F7" s="80"/>
      <c r="G7" s="80"/>
      <c r="H7" s="80"/>
      <c r="I7" s="80"/>
      <c r="J7" s="80"/>
      <c r="K7" s="80"/>
      <c r="L7" s="80"/>
      <c r="M7" s="254"/>
      <c r="N7" s="253"/>
    </row>
    <row r="8" spans="1:14" ht="15" customHeight="1" x14ac:dyDescent="0.3">
      <c r="A8" s="80"/>
      <c r="B8" s="80"/>
      <c r="C8" s="80"/>
      <c r="D8" s="80"/>
      <c r="E8" s="80"/>
      <c r="F8" s="80"/>
      <c r="G8" s="80"/>
      <c r="H8" s="80"/>
      <c r="I8" s="80"/>
      <c r="J8" s="80"/>
      <c r="K8" s="80"/>
      <c r="L8" s="80"/>
      <c r="M8" s="253"/>
      <c r="N8" s="253"/>
    </row>
    <row r="9" spans="1:14" ht="15" customHeight="1" x14ac:dyDescent="0.3">
      <c r="A9" s="183" t="s">
        <v>57</v>
      </c>
      <c r="B9" s="183"/>
      <c r="C9" s="183"/>
      <c r="D9" s="183"/>
      <c r="E9" s="183"/>
      <c r="F9" s="183"/>
      <c r="G9" s="183"/>
      <c r="H9" s="183"/>
      <c r="I9" s="183"/>
      <c r="J9" s="183"/>
      <c r="K9" s="183"/>
      <c r="L9" s="183"/>
      <c r="M9" s="253"/>
      <c r="N9" s="253"/>
    </row>
    <row r="10" spans="1:14" ht="15" customHeight="1" x14ac:dyDescent="0.3">
      <c r="A10" s="183"/>
      <c r="B10" s="183"/>
      <c r="C10" s="183"/>
      <c r="D10" s="183"/>
      <c r="E10" s="183"/>
      <c r="F10" s="183"/>
      <c r="G10" s="183"/>
      <c r="H10" s="183"/>
      <c r="I10" s="183"/>
      <c r="J10" s="183"/>
      <c r="K10" s="183"/>
      <c r="L10" s="183"/>
      <c r="M10" s="253"/>
      <c r="N10" s="253"/>
    </row>
    <row r="11" spans="1:14" ht="15" customHeight="1" x14ac:dyDescent="0.3">
      <c r="A11" s="80"/>
      <c r="B11" s="80"/>
      <c r="C11" s="80"/>
      <c r="D11" s="80"/>
      <c r="E11" s="80"/>
      <c r="F11" s="80"/>
      <c r="G11" s="80"/>
      <c r="H11" s="80"/>
      <c r="I11" s="80"/>
      <c r="J11" s="80"/>
      <c r="K11" s="80"/>
      <c r="L11" s="80"/>
      <c r="M11" s="253"/>
      <c r="N11" s="255"/>
    </row>
    <row r="12" spans="1:14" x14ac:dyDescent="0.3">
      <c r="A12" s="81" t="s">
        <v>118</v>
      </c>
      <c r="B12" s="184"/>
      <c r="C12" s="184"/>
      <c r="D12" s="184"/>
      <c r="E12" s="184"/>
      <c r="F12" s="184"/>
      <c r="G12" s="184"/>
      <c r="H12" s="184"/>
      <c r="I12" s="184"/>
      <c r="J12" s="184"/>
      <c r="K12" s="184"/>
      <c r="L12" s="184"/>
      <c r="M12" s="256" t="s">
        <v>22</v>
      </c>
      <c r="N12" s="257" t="s">
        <v>58</v>
      </c>
    </row>
    <row r="13" spans="1:14" x14ac:dyDescent="0.3">
      <c r="A13" s="81" t="s">
        <v>119</v>
      </c>
      <c r="B13" s="184"/>
      <c r="C13" s="184"/>
      <c r="D13" s="184"/>
      <c r="E13" s="184"/>
      <c r="F13" s="184"/>
      <c r="G13" s="184"/>
      <c r="H13" s="184"/>
      <c r="I13" s="184"/>
      <c r="J13" s="184"/>
      <c r="K13" s="184"/>
      <c r="L13" s="184"/>
      <c r="M13" s="258" t="s">
        <v>23</v>
      </c>
      <c r="N13" s="258" t="s">
        <v>113</v>
      </c>
    </row>
    <row r="14" spans="1:14" s="85" customFormat="1" x14ac:dyDescent="0.3">
      <c r="A14" s="81" t="s">
        <v>120</v>
      </c>
      <c r="B14" s="82"/>
      <c r="C14" s="77"/>
      <c r="D14" s="78"/>
      <c r="E14" s="78"/>
      <c r="F14" s="78"/>
      <c r="G14" s="83"/>
      <c r="H14" s="83"/>
      <c r="I14" s="83"/>
      <c r="J14" s="78"/>
      <c r="K14" s="78"/>
      <c r="L14" s="76"/>
      <c r="M14" s="259"/>
      <c r="N14" s="258" t="s">
        <v>59</v>
      </c>
    </row>
    <row r="15" spans="1:14" s="85" customFormat="1" x14ac:dyDescent="0.3">
      <c r="A15" s="81" t="s">
        <v>60</v>
      </c>
      <c r="B15" s="149"/>
      <c r="C15" s="77"/>
      <c r="D15" s="78"/>
      <c r="E15" s="78"/>
      <c r="F15" s="78"/>
      <c r="G15" s="83"/>
      <c r="H15" s="83"/>
      <c r="I15" s="83"/>
      <c r="J15" s="78"/>
      <c r="K15" s="78"/>
      <c r="L15" s="76"/>
      <c r="M15" s="260" t="s">
        <v>61</v>
      </c>
      <c r="N15" s="258" t="s">
        <v>114</v>
      </c>
    </row>
    <row r="16" spans="1:14" s="85" customFormat="1" ht="17.25" thickBot="1" x14ac:dyDescent="0.35">
      <c r="A16" s="86"/>
      <c r="B16" s="86"/>
      <c r="C16" s="87"/>
      <c r="D16" s="88"/>
      <c r="E16" s="88"/>
      <c r="F16" s="88"/>
      <c r="G16" s="88"/>
      <c r="H16" s="88"/>
      <c r="I16" s="88"/>
      <c r="J16" s="88"/>
      <c r="K16" s="88"/>
      <c r="L16" s="86"/>
      <c r="M16" s="260" t="s">
        <v>62</v>
      </c>
      <c r="N16" s="258" t="s">
        <v>115</v>
      </c>
    </row>
    <row r="17" spans="1:14" s="85" customFormat="1" ht="18" x14ac:dyDescent="0.3">
      <c r="A17" s="177" t="s">
        <v>63</v>
      </c>
      <c r="B17" s="178"/>
      <c r="C17" s="178"/>
      <c r="D17" s="178"/>
      <c r="E17" s="178"/>
      <c r="F17" s="178"/>
      <c r="G17" s="178"/>
      <c r="H17" s="178"/>
      <c r="I17" s="178"/>
      <c r="J17" s="178"/>
      <c r="K17" s="178"/>
      <c r="L17" s="179"/>
      <c r="M17" s="260" t="s">
        <v>64</v>
      </c>
      <c r="N17" s="258" t="s">
        <v>116</v>
      </c>
    </row>
    <row r="18" spans="1:14" s="85" customFormat="1" ht="30" customHeight="1" x14ac:dyDescent="0.3">
      <c r="A18" s="173" t="s">
        <v>65</v>
      </c>
      <c r="B18" s="167" t="s">
        <v>66</v>
      </c>
      <c r="C18" s="167" t="s">
        <v>67</v>
      </c>
      <c r="D18" s="167" t="s">
        <v>68</v>
      </c>
      <c r="E18" s="167" t="s">
        <v>69</v>
      </c>
      <c r="F18" s="167" t="s">
        <v>70</v>
      </c>
      <c r="G18" s="167"/>
      <c r="H18" s="167" t="s">
        <v>71</v>
      </c>
      <c r="I18" s="167"/>
      <c r="J18" s="167" t="s">
        <v>72</v>
      </c>
      <c r="K18" s="167" t="s">
        <v>73</v>
      </c>
      <c r="L18" s="169" t="s">
        <v>74</v>
      </c>
      <c r="M18" s="260" t="s">
        <v>75</v>
      </c>
      <c r="N18" s="257" t="s">
        <v>117</v>
      </c>
    </row>
    <row r="19" spans="1:14" s="85" customFormat="1" ht="29.45" customHeight="1" x14ac:dyDescent="0.3">
      <c r="A19" s="173"/>
      <c r="B19" s="167"/>
      <c r="C19" s="167"/>
      <c r="D19" s="167"/>
      <c r="E19" s="167"/>
      <c r="F19" s="89" t="s">
        <v>76</v>
      </c>
      <c r="G19" s="89" t="s">
        <v>77</v>
      </c>
      <c r="H19" s="89" t="s">
        <v>76</v>
      </c>
      <c r="I19" s="89" t="s">
        <v>77</v>
      </c>
      <c r="J19" s="167"/>
      <c r="K19" s="167"/>
      <c r="L19" s="169"/>
      <c r="M19" s="260" t="s">
        <v>78</v>
      </c>
      <c r="N19" s="258" t="s">
        <v>79</v>
      </c>
    </row>
    <row r="20" spans="1:14" s="85" customFormat="1" x14ac:dyDescent="0.3">
      <c r="A20" s="90" t="s">
        <v>80</v>
      </c>
      <c r="B20" s="91"/>
      <c r="C20" s="92"/>
      <c r="D20" s="93">
        <v>0</v>
      </c>
      <c r="E20" s="93">
        <v>0</v>
      </c>
      <c r="F20" s="94">
        <f t="shared" ref="F20:F28" si="0">ROUND(D20*E20,2)</f>
        <v>0</v>
      </c>
      <c r="G20" s="94">
        <f t="shared" ref="G20:G28" si="1">ROUND((D20*E20)*1.2,2)</f>
        <v>0</v>
      </c>
      <c r="H20" s="94">
        <f t="shared" ref="H20:H28" si="2">ROUND(IF(B20=$M$23,F20,F20*$B$15),2)</f>
        <v>0</v>
      </c>
      <c r="I20" s="94">
        <f t="shared" ref="I20:I28" si="3">ROUND(IF(B20=$M$23,G20,G20*$B$15),2)</f>
        <v>0</v>
      </c>
      <c r="J20" s="95"/>
      <c r="K20" s="92"/>
      <c r="L20" s="96"/>
      <c r="M20" s="260" t="s">
        <v>81</v>
      </c>
      <c r="N20" s="261"/>
    </row>
    <row r="21" spans="1:14" s="85" customFormat="1" x14ac:dyDescent="0.3">
      <c r="A21" s="90" t="s">
        <v>80</v>
      </c>
      <c r="B21" s="91"/>
      <c r="C21" s="92"/>
      <c r="D21" s="93">
        <v>0</v>
      </c>
      <c r="E21" s="93">
        <v>0</v>
      </c>
      <c r="F21" s="94">
        <f t="shared" si="0"/>
        <v>0</v>
      </c>
      <c r="G21" s="94">
        <f t="shared" si="1"/>
        <v>0</v>
      </c>
      <c r="H21" s="94">
        <f t="shared" si="2"/>
        <v>0</v>
      </c>
      <c r="I21" s="94">
        <f t="shared" si="3"/>
        <v>0</v>
      </c>
      <c r="J21" s="95"/>
      <c r="K21" s="92"/>
      <c r="L21" s="96"/>
      <c r="M21" s="260" t="s">
        <v>82</v>
      </c>
      <c r="N21" s="261"/>
    </row>
    <row r="22" spans="1:14" s="85" customFormat="1" x14ac:dyDescent="0.3">
      <c r="A22" s="90" t="s">
        <v>80</v>
      </c>
      <c r="B22" s="91"/>
      <c r="C22" s="92"/>
      <c r="D22" s="93">
        <v>0</v>
      </c>
      <c r="E22" s="93">
        <v>0</v>
      </c>
      <c r="F22" s="94">
        <f t="shared" si="0"/>
        <v>0</v>
      </c>
      <c r="G22" s="94">
        <f t="shared" si="1"/>
        <v>0</v>
      </c>
      <c r="H22" s="94">
        <f t="shared" si="2"/>
        <v>0</v>
      </c>
      <c r="I22" s="94">
        <f t="shared" si="3"/>
        <v>0</v>
      </c>
      <c r="J22" s="95"/>
      <c r="K22" s="92"/>
      <c r="L22" s="96"/>
      <c r="M22" s="260" t="s">
        <v>83</v>
      </c>
      <c r="N22" s="261"/>
    </row>
    <row r="23" spans="1:14" s="85" customFormat="1" x14ac:dyDescent="0.3">
      <c r="A23" s="90" t="s">
        <v>80</v>
      </c>
      <c r="B23" s="91"/>
      <c r="C23" s="92"/>
      <c r="D23" s="93">
        <v>0</v>
      </c>
      <c r="E23" s="93">
        <v>0</v>
      </c>
      <c r="F23" s="94">
        <f t="shared" si="0"/>
        <v>0</v>
      </c>
      <c r="G23" s="94">
        <f t="shared" si="1"/>
        <v>0</v>
      </c>
      <c r="H23" s="94">
        <f t="shared" si="2"/>
        <v>0</v>
      </c>
      <c r="I23" s="94">
        <f t="shared" si="3"/>
        <v>0</v>
      </c>
      <c r="J23" s="95"/>
      <c r="K23" s="92"/>
      <c r="L23" s="96"/>
      <c r="M23" s="260" t="s">
        <v>84</v>
      </c>
      <c r="N23" s="261"/>
    </row>
    <row r="24" spans="1:14" s="85" customFormat="1" x14ac:dyDescent="0.3">
      <c r="A24" s="90" t="s">
        <v>80</v>
      </c>
      <c r="B24" s="91"/>
      <c r="C24" s="92"/>
      <c r="D24" s="93">
        <v>0</v>
      </c>
      <c r="E24" s="93">
        <v>0</v>
      </c>
      <c r="F24" s="94">
        <f t="shared" si="0"/>
        <v>0</v>
      </c>
      <c r="G24" s="94">
        <f t="shared" si="1"/>
        <v>0</v>
      </c>
      <c r="H24" s="94">
        <f t="shared" si="2"/>
        <v>0</v>
      </c>
      <c r="I24" s="94">
        <f t="shared" si="3"/>
        <v>0</v>
      </c>
      <c r="J24" s="95"/>
      <c r="K24" s="92"/>
      <c r="L24" s="96"/>
      <c r="M24" s="255"/>
      <c r="N24" s="261"/>
    </row>
    <row r="25" spans="1:14" s="85" customFormat="1" x14ac:dyDescent="0.3">
      <c r="A25" s="90" t="s">
        <v>80</v>
      </c>
      <c r="B25" s="91"/>
      <c r="C25" s="97"/>
      <c r="D25" s="93">
        <v>0</v>
      </c>
      <c r="E25" s="93">
        <v>0</v>
      </c>
      <c r="F25" s="94">
        <f t="shared" si="0"/>
        <v>0</v>
      </c>
      <c r="G25" s="94">
        <f t="shared" si="1"/>
        <v>0</v>
      </c>
      <c r="H25" s="94">
        <f t="shared" si="2"/>
        <v>0</v>
      </c>
      <c r="I25" s="94">
        <f t="shared" si="3"/>
        <v>0</v>
      </c>
      <c r="J25" s="98"/>
      <c r="K25" s="92"/>
      <c r="L25" s="99"/>
      <c r="M25" s="255"/>
      <c r="N25" s="258"/>
    </row>
    <row r="26" spans="1:14" s="85" customFormat="1" x14ac:dyDescent="0.3">
      <c r="A26" s="90" t="s">
        <v>80</v>
      </c>
      <c r="B26" s="91"/>
      <c r="C26" s="97"/>
      <c r="D26" s="93">
        <v>0</v>
      </c>
      <c r="E26" s="93">
        <v>0</v>
      </c>
      <c r="F26" s="94">
        <f t="shared" si="0"/>
        <v>0</v>
      </c>
      <c r="G26" s="94">
        <f t="shared" si="1"/>
        <v>0</v>
      </c>
      <c r="H26" s="94">
        <f t="shared" si="2"/>
        <v>0</v>
      </c>
      <c r="I26" s="94">
        <f t="shared" si="3"/>
        <v>0</v>
      </c>
      <c r="J26" s="98"/>
      <c r="K26" s="92"/>
      <c r="L26" s="99"/>
      <c r="M26" s="255"/>
      <c r="N26" s="258"/>
    </row>
    <row r="27" spans="1:14" s="85" customFormat="1" x14ac:dyDescent="0.3">
      <c r="A27" s="90" t="s">
        <v>80</v>
      </c>
      <c r="B27" s="91"/>
      <c r="C27" s="97"/>
      <c r="D27" s="93">
        <v>0</v>
      </c>
      <c r="E27" s="93">
        <v>0</v>
      </c>
      <c r="F27" s="94">
        <f t="shared" si="0"/>
        <v>0</v>
      </c>
      <c r="G27" s="94">
        <f t="shared" si="1"/>
        <v>0</v>
      </c>
      <c r="H27" s="94">
        <f t="shared" si="2"/>
        <v>0</v>
      </c>
      <c r="I27" s="94">
        <f t="shared" si="3"/>
        <v>0</v>
      </c>
      <c r="J27" s="98"/>
      <c r="K27" s="92"/>
      <c r="L27" s="99"/>
      <c r="M27" s="255"/>
      <c r="N27" s="258"/>
    </row>
    <row r="28" spans="1:14" s="85" customFormat="1" ht="17.25" thickBot="1" x14ac:dyDescent="0.35">
      <c r="A28" s="100" t="s">
        <v>80</v>
      </c>
      <c r="B28" s="101"/>
      <c r="C28" s="102"/>
      <c r="D28" s="103">
        <v>0</v>
      </c>
      <c r="E28" s="103">
        <v>0</v>
      </c>
      <c r="F28" s="104">
        <f t="shared" si="0"/>
        <v>0</v>
      </c>
      <c r="G28" s="104">
        <f t="shared" si="1"/>
        <v>0</v>
      </c>
      <c r="H28" s="104">
        <f t="shared" si="2"/>
        <v>0</v>
      </c>
      <c r="I28" s="104">
        <f t="shared" si="3"/>
        <v>0</v>
      </c>
      <c r="J28" s="105"/>
      <c r="K28" s="102"/>
      <c r="L28" s="106"/>
      <c r="M28" s="255"/>
      <c r="N28" s="262"/>
    </row>
    <row r="29" spans="1:14" s="85" customFormat="1" ht="17.25" thickBot="1" x14ac:dyDescent="0.35">
      <c r="A29" s="170" t="s">
        <v>85</v>
      </c>
      <c r="B29" s="171"/>
      <c r="C29" s="171"/>
      <c r="D29" s="171"/>
      <c r="E29" s="172"/>
      <c r="F29" s="107">
        <f>SUM(F20:F28)</f>
        <v>0</v>
      </c>
      <c r="G29" s="108">
        <f>SUM(G20:G28)</f>
        <v>0</v>
      </c>
      <c r="H29" s="108">
        <f>SUM(H20:H28)</f>
        <v>0</v>
      </c>
      <c r="I29" s="108">
        <f>SUM(I20:I28)</f>
        <v>0</v>
      </c>
      <c r="J29" s="79"/>
      <c r="K29" s="79"/>
      <c r="L29" s="79"/>
      <c r="M29" s="263"/>
      <c r="N29" s="258"/>
    </row>
    <row r="30" spans="1:14" s="85" customFormat="1" ht="17.25" thickBot="1" x14ac:dyDescent="0.35">
      <c r="A30" s="109"/>
      <c r="B30" s="110"/>
      <c r="C30" s="111"/>
      <c r="D30" s="112"/>
      <c r="E30" s="112"/>
      <c r="F30" s="112"/>
      <c r="G30" s="112"/>
      <c r="H30" s="112"/>
      <c r="I30" s="112"/>
      <c r="J30" s="112"/>
      <c r="K30" s="112"/>
      <c r="L30" s="110"/>
      <c r="M30" s="258"/>
      <c r="N30" s="253"/>
    </row>
    <row r="31" spans="1:14" ht="18" x14ac:dyDescent="0.3">
      <c r="A31" s="174" t="s">
        <v>86</v>
      </c>
      <c r="B31" s="175"/>
      <c r="C31" s="175"/>
      <c r="D31" s="175"/>
      <c r="E31" s="175"/>
      <c r="F31" s="175"/>
      <c r="G31" s="175"/>
      <c r="H31" s="175"/>
      <c r="I31" s="175"/>
      <c r="J31" s="175"/>
      <c r="K31" s="176"/>
      <c r="L31" s="79"/>
      <c r="M31" s="253"/>
      <c r="N31" s="253"/>
    </row>
    <row r="32" spans="1:14" ht="32.450000000000003" customHeight="1" x14ac:dyDescent="0.3">
      <c r="A32" s="173" t="s">
        <v>65</v>
      </c>
      <c r="B32" s="167" t="s">
        <v>66</v>
      </c>
      <c r="C32" s="167" t="s">
        <v>67</v>
      </c>
      <c r="D32" s="167" t="s">
        <v>68</v>
      </c>
      <c r="E32" s="167" t="s">
        <v>69</v>
      </c>
      <c r="F32" s="167" t="s">
        <v>70</v>
      </c>
      <c r="G32" s="167"/>
      <c r="H32" s="167"/>
      <c r="I32" s="167"/>
      <c r="J32" s="167" t="s">
        <v>72</v>
      </c>
      <c r="K32" s="169" t="s">
        <v>73</v>
      </c>
      <c r="L32" s="79"/>
      <c r="M32" s="253"/>
      <c r="N32" s="253"/>
    </row>
    <row r="33" spans="1:14" ht="36" customHeight="1" x14ac:dyDescent="0.3">
      <c r="A33" s="173"/>
      <c r="B33" s="167"/>
      <c r="C33" s="167"/>
      <c r="D33" s="167"/>
      <c r="E33" s="167"/>
      <c r="F33" s="167" t="s">
        <v>76</v>
      </c>
      <c r="G33" s="167"/>
      <c r="H33" s="167" t="s">
        <v>77</v>
      </c>
      <c r="I33" s="167"/>
      <c r="J33" s="167"/>
      <c r="K33" s="169"/>
      <c r="L33" s="79"/>
      <c r="M33" s="253"/>
      <c r="N33" s="253"/>
    </row>
    <row r="34" spans="1:14" ht="33" x14ac:dyDescent="0.3">
      <c r="A34" s="113" t="s">
        <v>87</v>
      </c>
      <c r="B34" s="114" t="s">
        <v>88</v>
      </c>
      <c r="C34" s="114" t="s">
        <v>110</v>
      </c>
      <c r="D34" s="115">
        <v>0</v>
      </c>
      <c r="E34" s="115">
        <v>0</v>
      </c>
      <c r="F34" s="166">
        <f>ROUND(D34*E34,2)</f>
        <v>0</v>
      </c>
      <c r="G34" s="166"/>
      <c r="H34" s="166">
        <f>ROUND(D34*E34,2)</f>
        <v>0</v>
      </c>
      <c r="I34" s="166"/>
      <c r="J34" s="163" t="s">
        <v>124</v>
      </c>
      <c r="K34" s="116"/>
      <c r="L34" s="79"/>
      <c r="M34" s="253"/>
      <c r="N34" s="253"/>
    </row>
    <row r="35" spans="1:14" ht="33" x14ac:dyDescent="0.3">
      <c r="A35" s="113" t="s">
        <v>89</v>
      </c>
      <c r="B35" s="114" t="s">
        <v>88</v>
      </c>
      <c r="C35" s="114" t="s">
        <v>111</v>
      </c>
      <c r="D35" s="115">
        <v>0</v>
      </c>
      <c r="E35" s="115">
        <v>0</v>
      </c>
      <c r="F35" s="166">
        <f t="shared" ref="F35:F40" si="4">ROUND(D35*E35,2)</f>
        <v>0</v>
      </c>
      <c r="G35" s="166"/>
      <c r="H35" s="166">
        <f>ROUND(D35*E35,2)</f>
        <v>0</v>
      </c>
      <c r="I35" s="166"/>
      <c r="J35" s="164"/>
      <c r="K35" s="116"/>
      <c r="L35" s="79"/>
      <c r="M35" s="253"/>
      <c r="N35" s="253"/>
    </row>
    <row r="36" spans="1:14" x14ac:dyDescent="0.3">
      <c r="A36" s="113" t="s">
        <v>90</v>
      </c>
      <c r="B36" s="114" t="s">
        <v>83</v>
      </c>
      <c r="C36" s="114" t="s">
        <v>111</v>
      </c>
      <c r="D36" s="115">
        <v>0</v>
      </c>
      <c r="E36" s="115">
        <v>0</v>
      </c>
      <c r="F36" s="166">
        <f t="shared" si="4"/>
        <v>0</v>
      </c>
      <c r="G36" s="166"/>
      <c r="H36" s="166">
        <f>ROUND((D36*E36)*1.2,2)</f>
        <v>0</v>
      </c>
      <c r="I36" s="166"/>
      <c r="J36" s="164"/>
      <c r="K36" s="116"/>
      <c r="L36" s="79"/>
      <c r="M36" s="260"/>
      <c r="N36" s="253"/>
    </row>
    <row r="37" spans="1:14" x14ac:dyDescent="0.3">
      <c r="A37" s="117" t="s">
        <v>91</v>
      </c>
      <c r="B37" s="114" t="s">
        <v>83</v>
      </c>
      <c r="C37" s="114" t="s">
        <v>92</v>
      </c>
      <c r="D37" s="115">
        <v>0</v>
      </c>
      <c r="E37" s="115">
        <v>0</v>
      </c>
      <c r="F37" s="166">
        <f t="shared" si="4"/>
        <v>0</v>
      </c>
      <c r="G37" s="166"/>
      <c r="H37" s="166">
        <f>ROUND((D37*E37)*1.2,2)</f>
        <v>0</v>
      </c>
      <c r="I37" s="166"/>
      <c r="J37" s="164"/>
      <c r="K37" s="116"/>
      <c r="L37" s="79"/>
      <c r="N37" s="253"/>
    </row>
    <row r="38" spans="1:14" x14ac:dyDescent="0.3">
      <c r="A38" s="117" t="s">
        <v>93</v>
      </c>
      <c r="B38" s="114" t="s">
        <v>83</v>
      </c>
      <c r="C38" s="114" t="s">
        <v>92</v>
      </c>
      <c r="D38" s="115">
        <v>0</v>
      </c>
      <c r="E38" s="115">
        <v>0</v>
      </c>
      <c r="F38" s="166">
        <f t="shared" si="4"/>
        <v>0</v>
      </c>
      <c r="G38" s="166"/>
      <c r="H38" s="166">
        <f>ROUND((D38*E38)*1.2,2)</f>
        <v>0</v>
      </c>
      <c r="I38" s="166"/>
      <c r="J38" s="164"/>
      <c r="K38" s="116"/>
      <c r="L38" s="79"/>
      <c r="N38" s="253"/>
    </row>
    <row r="39" spans="1:14" x14ac:dyDescent="0.3">
      <c r="A39" s="117" t="s">
        <v>94</v>
      </c>
      <c r="B39" s="114" t="s">
        <v>83</v>
      </c>
      <c r="C39" s="114" t="s">
        <v>92</v>
      </c>
      <c r="D39" s="115">
        <v>0</v>
      </c>
      <c r="E39" s="115">
        <v>0</v>
      </c>
      <c r="F39" s="166">
        <f t="shared" si="4"/>
        <v>0</v>
      </c>
      <c r="G39" s="166"/>
      <c r="H39" s="166">
        <f>ROUND((D39*E39)*1.2,2)</f>
        <v>0</v>
      </c>
      <c r="I39" s="166"/>
      <c r="J39" s="164"/>
      <c r="K39" s="116"/>
      <c r="L39" s="79"/>
      <c r="M39" s="258"/>
      <c r="N39" s="253"/>
    </row>
    <row r="40" spans="1:14" ht="17.25" thickBot="1" x14ac:dyDescent="0.35">
      <c r="A40" s="118" t="s">
        <v>95</v>
      </c>
      <c r="B40" s="119" t="s">
        <v>83</v>
      </c>
      <c r="C40" s="119" t="s">
        <v>92</v>
      </c>
      <c r="D40" s="120">
        <v>0</v>
      </c>
      <c r="E40" s="120">
        <v>0</v>
      </c>
      <c r="F40" s="168">
        <f t="shared" si="4"/>
        <v>0</v>
      </c>
      <c r="G40" s="168"/>
      <c r="H40" s="168">
        <f>ROUND((D40*E40)*1.2,2)</f>
        <v>0</v>
      </c>
      <c r="I40" s="168"/>
      <c r="J40" s="165"/>
      <c r="K40" s="121"/>
      <c r="L40" s="79"/>
      <c r="M40" s="258"/>
      <c r="N40" s="253"/>
    </row>
    <row r="41" spans="1:14" ht="17.25" thickBot="1" x14ac:dyDescent="0.35">
      <c r="A41" s="151" t="s">
        <v>96</v>
      </c>
      <c r="B41" s="152"/>
      <c r="C41" s="152"/>
      <c r="D41" s="152"/>
      <c r="E41" s="152"/>
      <c r="F41" s="153">
        <f>SUM(F34:G40)</f>
        <v>0</v>
      </c>
      <c r="G41" s="154"/>
      <c r="H41" s="155">
        <f>SUM(H34:I40)</f>
        <v>0</v>
      </c>
      <c r="I41" s="154"/>
      <c r="J41" s="122"/>
      <c r="K41" s="79"/>
      <c r="L41" s="79"/>
      <c r="M41" s="258"/>
      <c r="N41" s="253"/>
    </row>
    <row r="42" spans="1:14" ht="20.45" customHeight="1" thickBot="1" x14ac:dyDescent="0.35">
      <c r="A42" s="156" t="s">
        <v>97</v>
      </c>
      <c r="B42" s="157"/>
      <c r="C42" s="157"/>
      <c r="D42" s="157"/>
      <c r="E42" s="157"/>
      <c r="F42" s="158">
        <f>H29+F41</f>
        <v>0</v>
      </c>
      <c r="G42" s="159"/>
      <c r="H42" s="160">
        <f>I29+H41</f>
        <v>0</v>
      </c>
      <c r="I42" s="159"/>
      <c r="J42" s="122"/>
      <c r="K42" s="123"/>
      <c r="L42" s="124"/>
      <c r="M42" s="258"/>
      <c r="N42" s="253"/>
    </row>
    <row r="43" spans="1:14" x14ac:dyDescent="0.3">
      <c r="J43" s="122"/>
      <c r="K43" s="126"/>
      <c r="L43" s="127"/>
      <c r="M43" s="258"/>
      <c r="N43" s="253"/>
    </row>
    <row r="44" spans="1:14" x14ac:dyDescent="0.3">
      <c r="J44" s="122"/>
      <c r="K44" s="128"/>
      <c r="L44" s="129"/>
      <c r="M44" s="258"/>
      <c r="N44" s="253"/>
    </row>
    <row r="45" spans="1:14" ht="18" x14ac:dyDescent="0.3">
      <c r="A45" s="161" t="s">
        <v>98</v>
      </c>
      <c r="B45" s="161"/>
      <c r="C45" s="161"/>
      <c r="D45" s="161"/>
      <c r="E45" s="161"/>
      <c r="F45" s="161"/>
      <c r="G45" s="161"/>
      <c r="H45" s="161"/>
      <c r="I45" s="161"/>
      <c r="J45" s="161"/>
      <c r="K45" s="161"/>
      <c r="L45" s="161"/>
      <c r="M45" s="258"/>
      <c r="N45" s="253"/>
    </row>
    <row r="46" spans="1:14" ht="78.599999999999994" customHeight="1" x14ac:dyDescent="0.3">
      <c r="A46" s="130" t="s">
        <v>60</v>
      </c>
      <c r="B46" s="150" t="s">
        <v>125</v>
      </c>
      <c r="C46" s="150"/>
      <c r="D46" s="150"/>
      <c r="E46" s="150"/>
      <c r="F46" s="150"/>
      <c r="G46" s="150"/>
      <c r="H46" s="150"/>
      <c r="I46" s="150"/>
      <c r="J46" s="150"/>
      <c r="K46" s="150"/>
      <c r="L46" s="150"/>
      <c r="M46" s="258"/>
      <c r="N46" s="253"/>
    </row>
    <row r="47" spans="1:14" ht="128.25" customHeight="1" x14ac:dyDescent="0.3">
      <c r="A47" s="130" t="s">
        <v>65</v>
      </c>
      <c r="B47" s="150" t="s">
        <v>126</v>
      </c>
      <c r="C47" s="150"/>
      <c r="D47" s="150"/>
      <c r="E47" s="150"/>
      <c r="F47" s="150"/>
      <c r="G47" s="150"/>
      <c r="H47" s="150"/>
      <c r="I47" s="150"/>
      <c r="J47" s="150"/>
      <c r="K47" s="150"/>
      <c r="L47" s="150"/>
      <c r="M47" s="258"/>
      <c r="N47" s="253"/>
    </row>
    <row r="48" spans="1:14" ht="111.6" customHeight="1" x14ac:dyDescent="0.3">
      <c r="A48" s="130" t="s">
        <v>99</v>
      </c>
      <c r="B48" s="150" t="s">
        <v>127</v>
      </c>
      <c r="C48" s="150"/>
      <c r="D48" s="150"/>
      <c r="E48" s="150"/>
      <c r="F48" s="150"/>
      <c r="G48" s="150"/>
      <c r="H48" s="150"/>
      <c r="I48" s="150"/>
      <c r="J48" s="150"/>
      <c r="K48" s="150"/>
      <c r="L48" s="150"/>
      <c r="M48" s="264"/>
      <c r="N48" s="253"/>
    </row>
    <row r="49" spans="1:14" ht="66" customHeight="1" x14ac:dyDescent="0.3">
      <c r="A49" s="130" t="s">
        <v>67</v>
      </c>
      <c r="B49" s="150" t="s">
        <v>128</v>
      </c>
      <c r="C49" s="150"/>
      <c r="D49" s="150"/>
      <c r="E49" s="150"/>
      <c r="F49" s="150"/>
      <c r="G49" s="150"/>
      <c r="H49" s="150"/>
      <c r="I49" s="150"/>
      <c r="J49" s="150"/>
      <c r="K49" s="150"/>
      <c r="L49" s="150"/>
      <c r="M49" s="264"/>
      <c r="N49" s="263"/>
    </row>
    <row r="50" spans="1:14" x14ac:dyDescent="0.3">
      <c r="A50" s="130" t="s">
        <v>68</v>
      </c>
      <c r="B50" s="150" t="s">
        <v>129</v>
      </c>
      <c r="C50" s="150"/>
      <c r="D50" s="150"/>
      <c r="E50" s="150"/>
      <c r="F50" s="150"/>
      <c r="G50" s="150"/>
      <c r="H50" s="150"/>
      <c r="I50" s="150"/>
      <c r="J50" s="150"/>
      <c r="K50" s="150"/>
      <c r="L50" s="150"/>
      <c r="M50" s="264"/>
      <c r="N50" s="144"/>
    </row>
    <row r="51" spans="1:14" ht="165.75" customHeight="1" x14ac:dyDescent="0.3">
      <c r="A51" s="131" t="s">
        <v>112</v>
      </c>
      <c r="B51" s="150" t="s">
        <v>122</v>
      </c>
      <c r="C51" s="150"/>
      <c r="D51" s="150"/>
      <c r="E51" s="150"/>
      <c r="F51" s="150"/>
      <c r="G51" s="150"/>
      <c r="H51" s="150"/>
      <c r="I51" s="150"/>
      <c r="J51" s="150"/>
      <c r="K51" s="150"/>
      <c r="L51" s="150"/>
      <c r="M51" s="264"/>
      <c r="N51" s="144"/>
    </row>
    <row r="52" spans="1:14" ht="68.25" customHeight="1" x14ac:dyDescent="0.3">
      <c r="A52" s="131" t="s">
        <v>100</v>
      </c>
      <c r="B52" s="150" t="s">
        <v>121</v>
      </c>
      <c r="C52" s="150"/>
      <c r="D52" s="150"/>
      <c r="E52" s="150"/>
      <c r="F52" s="150"/>
      <c r="G52" s="150"/>
      <c r="H52" s="150"/>
      <c r="I52" s="150"/>
      <c r="J52" s="150"/>
      <c r="K52" s="150"/>
      <c r="L52" s="150"/>
      <c r="M52" s="264"/>
      <c r="N52" s="144"/>
    </row>
    <row r="53" spans="1:14" ht="49.7" customHeight="1" x14ac:dyDescent="0.3">
      <c r="A53" s="131" t="s">
        <v>101</v>
      </c>
      <c r="B53" s="150" t="s">
        <v>102</v>
      </c>
      <c r="C53" s="150"/>
      <c r="D53" s="150"/>
      <c r="E53" s="150"/>
      <c r="F53" s="150"/>
      <c r="G53" s="150"/>
      <c r="H53" s="150"/>
      <c r="I53" s="150"/>
      <c r="J53" s="150"/>
      <c r="K53" s="150"/>
      <c r="L53" s="150"/>
      <c r="M53" s="264"/>
      <c r="N53" s="144"/>
    </row>
    <row r="54" spans="1:14" ht="294" customHeight="1" x14ac:dyDescent="0.3">
      <c r="A54" s="130" t="s">
        <v>103</v>
      </c>
      <c r="B54" s="150" t="s">
        <v>130</v>
      </c>
      <c r="C54" s="150"/>
      <c r="D54" s="150"/>
      <c r="E54" s="150"/>
      <c r="F54" s="150"/>
      <c r="G54" s="150"/>
      <c r="H54" s="150"/>
      <c r="I54" s="150"/>
      <c r="J54" s="150"/>
      <c r="K54" s="150"/>
      <c r="L54" s="150"/>
      <c r="M54" s="264"/>
      <c r="N54" s="144"/>
    </row>
    <row r="55" spans="1:14" s="132" customFormat="1" ht="287.25" customHeight="1" x14ac:dyDescent="0.3">
      <c r="A55" s="130" t="s">
        <v>73</v>
      </c>
      <c r="B55" s="150" t="s">
        <v>131</v>
      </c>
      <c r="C55" s="150"/>
      <c r="D55" s="150"/>
      <c r="E55" s="150"/>
      <c r="F55" s="150"/>
      <c r="G55" s="150"/>
      <c r="H55" s="150"/>
      <c r="I55" s="150"/>
      <c r="J55" s="150"/>
      <c r="K55" s="150"/>
      <c r="L55" s="150"/>
      <c r="M55" s="264"/>
      <c r="N55" s="144"/>
    </row>
    <row r="56" spans="1:14" s="133" customFormat="1" ht="120.75" customHeight="1" x14ac:dyDescent="0.3">
      <c r="A56" s="131" t="s">
        <v>74</v>
      </c>
      <c r="B56" s="150" t="s">
        <v>132</v>
      </c>
      <c r="C56" s="150"/>
      <c r="D56" s="150"/>
      <c r="E56" s="150"/>
      <c r="F56" s="150"/>
      <c r="G56" s="150"/>
      <c r="H56" s="150"/>
      <c r="I56" s="150"/>
      <c r="J56" s="150"/>
      <c r="K56" s="150"/>
      <c r="L56" s="150"/>
      <c r="M56" s="264"/>
      <c r="N56" s="265"/>
    </row>
    <row r="57" spans="1:14" s="133" customFormat="1" ht="51.75" customHeight="1" x14ac:dyDescent="0.3">
      <c r="A57" s="131" t="s">
        <v>104</v>
      </c>
      <c r="B57" s="150" t="s">
        <v>105</v>
      </c>
      <c r="C57" s="150"/>
      <c r="D57" s="150"/>
      <c r="E57" s="150"/>
      <c r="F57" s="150"/>
      <c r="G57" s="150"/>
      <c r="H57" s="150"/>
      <c r="I57" s="150"/>
      <c r="J57" s="150"/>
      <c r="K57" s="150"/>
      <c r="L57" s="150"/>
      <c r="M57" s="264"/>
      <c r="N57" s="265"/>
    </row>
    <row r="58" spans="1:14" s="133" customFormat="1" ht="141.6" customHeight="1" x14ac:dyDescent="0.3">
      <c r="A58" s="162" t="s">
        <v>133</v>
      </c>
      <c r="B58" s="162"/>
      <c r="C58" s="162"/>
      <c r="D58" s="162"/>
      <c r="E58" s="162"/>
      <c r="F58" s="162"/>
      <c r="G58" s="162"/>
      <c r="H58" s="162"/>
      <c r="I58" s="162"/>
      <c r="J58" s="162"/>
      <c r="K58" s="162"/>
      <c r="L58" s="162"/>
      <c r="M58" s="264"/>
      <c r="N58" s="265"/>
    </row>
    <row r="59" spans="1:14" s="133" customFormat="1" ht="15" customHeight="1" x14ac:dyDescent="0.3">
      <c r="A59" s="84"/>
      <c r="B59" s="84"/>
      <c r="C59" s="134"/>
      <c r="D59" s="135"/>
      <c r="E59" s="135"/>
      <c r="F59" s="135"/>
      <c r="G59" s="136"/>
      <c r="H59" s="136"/>
      <c r="I59" s="136"/>
      <c r="J59" s="135"/>
      <c r="K59" s="135"/>
      <c r="L59" s="84"/>
      <c r="M59" s="264"/>
      <c r="N59" s="265"/>
    </row>
    <row r="60" spans="1:14" s="133" customFormat="1" ht="15" customHeight="1" x14ac:dyDescent="0.3">
      <c r="A60" s="137"/>
      <c r="B60" s="137"/>
      <c r="C60" s="137"/>
      <c r="D60" s="79"/>
      <c r="E60" s="79"/>
      <c r="F60" s="79"/>
      <c r="G60" s="138"/>
      <c r="H60" s="138"/>
      <c r="I60" s="138"/>
      <c r="J60" s="79"/>
      <c r="K60" s="79"/>
      <c r="L60" s="79"/>
      <c r="M60" s="263"/>
      <c r="N60" s="265"/>
    </row>
    <row r="61" spans="1:14" s="133" customFormat="1" ht="15" customHeight="1" x14ac:dyDescent="0.3">
      <c r="A61" s="137"/>
      <c r="B61" s="137"/>
      <c r="C61" s="137"/>
      <c r="D61" s="79"/>
      <c r="E61" s="79"/>
      <c r="F61" s="79"/>
      <c r="G61" s="138"/>
      <c r="H61" s="138"/>
      <c r="I61" s="138"/>
      <c r="J61" s="79"/>
      <c r="K61" s="79"/>
      <c r="L61" s="79"/>
      <c r="M61" s="263"/>
      <c r="N61" s="265"/>
    </row>
    <row r="62" spans="1:14" s="133" customFormat="1" ht="15" customHeight="1" x14ac:dyDescent="0.3">
      <c r="A62" s="137"/>
      <c r="B62" s="137"/>
      <c r="C62" s="137"/>
      <c r="D62" s="79"/>
      <c r="E62" s="79"/>
      <c r="F62" s="79"/>
      <c r="G62" s="138"/>
      <c r="H62" s="138"/>
      <c r="I62" s="138"/>
      <c r="J62" s="79"/>
      <c r="K62" s="79"/>
      <c r="L62" s="79"/>
      <c r="M62" s="263"/>
      <c r="N62" s="265"/>
    </row>
    <row r="63" spans="1:14" s="133" customFormat="1" ht="15" customHeight="1" x14ac:dyDescent="0.3">
      <c r="A63" s="137"/>
      <c r="B63" s="137"/>
      <c r="C63" s="137"/>
      <c r="D63" s="79"/>
      <c r="E63" s="79"/>
      <c r="F63" s="79"/>
      <c r="G63" s="138"/>
      <c r="H63" s="138"/>
      <c r="I63" s="138"/>
      <c r="J63" s="79"/>
      <c r="K63" s="79"/>
      <c r="L63" s="79"/>
      <c r="M63" s="263"/>
      <c r="N63" s="265"/>
    </row>
    <row r="64" spans="1:14" s="133" customFormat="1" ht="15" customHeight="1" x14ac:dyDescent="0.3">
      <c r="A64" s="137"/>
      <c r="B64" s="137"/>
      <c r="C64" s="137"/>
      <c r="D64" s="79"/>
      <c r="E64" s="79"/>
      <c r="F64" s="79"/>
      <c r="G64" s="138"/>
      <c r="H64" s="138"/>
      <c r="I64" s="138"/>
      <c r="J64" s="79"/>
      <c r="K64" s="79"/>
      <c r="L64" s="79"/>
      <c r="M64" s="263"/>
      <c r="N64" s="265"/>
    </row>
    <row r="65" spans="1:14" s="133" customFormat="1" ht="15" customHeight="1" x14ac:dyDescent="0.3">
      <c r="A65" s="137"/>
      <c r="B65" s="137"/>
      <c r="C65" s="137"/>
      <c r="D65" s="79"/>
      <c r="E65" s="79"/>
      <c r="F65" s="79"/>
      <c r="G65" s="138"/>
      <c r="H65" s="138"/>
      <c r="I65" s="138"/>
      <c r="J65" s="79"/>
      <c r="K65" s="79"/>
      <c r="L65" s="79"/>
      <c r="M65" s="263"/>
      <c r="N65" s="265"/>
    </row>
    <row r="66" spans="1:14" s="133" customFormat="1" ht="15" customHeight="1" x14ac:dyDescent="0.3">
      <c r="A66" s="137"/>
      <c r="B66" s="137"/>
      <c r="C66" s="137"/>
      <c r="D66" s="79"/>
      <c r="E66" s="79"/>
      <c r="F66" s="79"/>
      <c r="G66" s="138"/>
      <c r="H66" s="138"/>
      <c r="I66" s="138"/>
      <c r="J66" s="79"/>
      <c r="K66" s="79"/>
      <c r="L66" s="79"/>
      <c r="M66" s="263"/>
      <c r="N66" s="265"/>
    </row>
    <row r="67" spans="1:14" s="139" customFormat="1" ht="15" customHeight="1" x14ac:dyDescent="0.3">
      <c r="A67" s="137"/>
      <c r="B67" s="137"/>
      <c r="C67" s="137"/>
      <c r="D67" s="79"/>
      <c r="E67" s="79"/>
      <c r="F67" s="79"/>
      <c r="G67" s="138"/>
      <c r="H67" s="138"/>
      <c r="I67" s="138"/>
      <c r="J67" s="79"/>
      <c r="K67" s="79"/>
      <c r="L67" s="79"/>
      <c r="M67" s="263"/>
      <c r="N67" s="144"/>
    </row>
    <row r="68" spans="1:14" s="139" customFormat="1" ht="15" customHeight="1" x14ac:dyDescent="0.3">
      <c r="A68" s="137"/>
      <c r="B68" s="137"/>
      <c r="C68" s="137"/>
      <c r="D68" s="79"/>
      <c r="E68" s="79"/>
      <c r="F68" s="79"/>
      <c r="G68" s="138"/>
      <c r="H68" s="138"/>
      <c r="I68" s="138"/>
      <c r="J68" s="79"/>
      <c r="K68" s="79"/>
      <c r="L68" s="79"/>
      <c r="M68" s="263"/>
      <c r="N68" s="144"/>
    </row>
    <row r="69" spans="1:14" s="139" customFormat="1" ht="15" customHeight="1" x14ac:dyDescent="0.3">
      <c r="A69" s="137"/>
      <c r="B69" s="137"/>
      <c r="C69" s="137"/>
      <c r="D69" s="79"/>
      <c r="E69" s="79"/>
      <c r="F69" s="79"/>
      <c r="G69" s="138"/>
      <c r="H69" s="138"/>
      <c r="I69" s="138"/>
      <c r="J69" s="79"/>
      <c r="K69" s="79"/>
      <c r="L69" s="79"/>
      <c r="M69" s="263"/>
      <c r="N69" s="144"/>
    </row>
    <row r="70" spans="1:14" s="139" customFormat="1" ht="15" customHeight="1" x14ac:dyDescent="0.3">
      <c r="A70" s="137"/>
      <c r="B70" s="137"/>
      <c r="C70" s="137"/>
      <c r="D70" s="79"/>
      <c r="E70" s="79"/>
      <c r="F70" s="79"/>
      <c r="G70" s="138"/>
      <c r="H70" s="138"/>
      <c r="I70" s="138"/>
      <c r="J70" s="79"/>
      <c r="K70" s="79"/>
      <c r="L70" s="79"/>
      <c r="M70" s="263"/>
      <c r="N70" s="144"/>
    </row>
    <row r="71" spans="1:14" s="139" customFormat="1" ht="15" customHeight="1" x14ac:dyDescent="0.3">
      <c r="A71" s="140"/>
      <c r="B71" s="140"/>
      <c r="C71" s="141"/>
      <c r="D71" s="142"/>
      <c r="E71" s="142"/>
      <c r="F71" s="142"/>
      <c r="G71" s="143"/>
      <c r="H71" s="143"/>
      <c r="I71" s="143"/>
      <c r="J71" s="142"/>
      <c r="K71" s="142"/>
      <c r="L71" s="142"/>
      <c r="M71" s="263"/>
      <c r="N71" s="144"/>
    </row>
    <row r="72" spans="1:14" s="139" customFormat="1" ht="15" customHeight="1" x14ac:dyDescent="0.3">
      <c r="A72" s="140"/>
      <c r="B72" s="140"/>
      <c r="C72" s="141"/>
      <c r="D72" s="142"/>
      <c r="E72" s="142"/>
      <c r="F72" s="142"/>
      <c r="G72" s="143"/>
      <c r="H72" s="143"/>
      <c r="I72" s="143"/>
      <c r="J72" s="142"/>
      <c r="K72" s="142"/>
      <c r="L72" s="142"/>
      <c r="M72" s="263"/>
      <c r="N72" s="144"/>
    </row>
    <row r="73" spans="1:14" s="144" customFormat="1" ht="15" customHeight="1" x14ac:dyDescent="0.3">
      <c r="A73" s="140"/>
      <c r="B73" s="140"/>
      <c r="C73" s="141"/>
      <c r="D73" s="142"/>
      <c r="E73" s="142"/>
      <c r="F73" s="142"/>
      <c r="G73" s="143"/>
      <c r="H73" s="143"/>
      <c r="I73" s="143"/>
      <c r="J73" s="142"/>
      <c r="K73" s="142"/>
      <c r="L73" s="142"/>
      <c r="M73" s="263"/>
    </row>
    <row r="74" spans="1:14" s="144" customFormat="1" ht="15" customHeight="1" x14ac:dyDescent="0.3">
      <c r="A74" s="140"/>
      <c r="B74" s="140"/>
      <c r="C74" s="141"/>
      <c r="D74" s="142"/>
      <c r="E74" s="142"/>
      <c r="F74" s="142"/>
      <c r="G74" s="139"/>
      <c r="H74" s="139"/>
      <c r="I74" s="139"/>
      <c r="J74" s="142"/>
      <c r="K74" s="142"/>
      <c r="L74" s="142"/>
      <c r="M74" s="263"/>
    </row>
    <row r="75" spans="1:14" s="144" customFormat="1" ht="15" customHeight="1" x14ac:dyDescent="0.3">
      <c r="A75" s="140"/>
      <c r="B75" s="140"/>
      <c r="C75" s="141"/>
      <c r="D75" s="142"/>
      <c r="E75" s="142"/>
      <c r="F75" s="142"/>
      <c r="G75" s="139"/>
      <c r="H75" s="139"/>
      <c r="I75" s="139"/>
      <c r="J75" s="142"/>
      <c r="K75" s="142"/>
      <c r="L75" s="142"/>
      <c r="M75" s="263"/>
    </row>
    <row r="76" spans="1:14" ht="15" customHeight="1" x14ac:dyDescent="0.3">
      <c r="A76" s="140"/>
      <c r="B76" s="140"/>
      <c r="C76" s="141"/>
      <c r="D76" s="142"/>
      <c r="E76" s="142"/>
      <c r="F76" s="142"/>
      <c r="G76" s="142"/>
      <c r="H76" s="142"/>
      <c r="I76" s="142"/>
      <c r="J76" s="142"/>
      <c r="K76" s="142"/>
      <c r="L76" s="142"/>
      <c r="M76" s="263"/>
      <c r="N76" s="144"/>
    </row>
    <row r="77" spans="1:14" ht="15" customHeight="1" x14ac:dyDescent="0.3">
      <c r="A77" s="145"/>
      <c r="B77" s="145"/>
      <c r="C77" s="146"/>
      <c r="D77" s="143"/>
      <c r="E77" s="143"/>
      <c r="F77" s="143"/>
      <c r="G77" s="145"/>
      <c r="H77" s="145"/>
      <c r="I77" s="145"/>
      <c r="J77" s="145"/>
      <c r="K77" s="143"/>
      <c r="L77" s="145"/>
      <c r="M77" s="263"/>
      <c r="N77" s="144"/>
    </row>
    <row r="78" spans="1:14" ht="15" customHeight="1" x14ac:dyDescent="0.3">
      <c r="A78" s="145"/>
      <c r="B78" s="145"/>
      <c r="C78" s="146"/>
      <c r="D78" s="143"/>
      <c r="E78" s="143"/>
      <c r="F78" s="143"/>
      <c r="G78" s="145"/>
      <c r="H78" s="145"/>
      <c r="I78" s="145"/>
      <c r="J78" s="145"/>
      <c r="K78" s="143"/>
      <c r="L78" s="145"/>
      <c r="M78" s="263"/>
      <c r="N78" s="144"/>
    </row>
    <row r="79" spans="1:14" ht="15" customHeight="1" x14ac:dyDescent="0.3">
      <c r="A79" s="145"/>
      <c r="B79" s="145"/>
      <c r="C79" s="146"/>
      <c r="D79" s="143"/>
      <c r="E79" s="143"/>
      <c r="F79" s="143"/>
      <c r="G79" s="145"/>
      <c r="H79" s="145"/>
      <c r="I79" s="145"/>
      <c r="J79" s="145"/>
      <c r="K79" s="143"/>
      <c r="L79" s="145"/>
      <c r="M79" s="263"/>
      <c r="N79" s="144"/>
    </row>
    <row r="80" spans="1:14" ht="15" customHeight="1" x14ac:dyDescent="0.3">
      <c r="A80" s="76"/>
      <c r="B80" s="76"/>
      <c r="C80" s="77"/>
      <c r="D80" s="78"/>
      <c r="E80" s="78"/>
      <c r="F80" s="78"/>
      <c r="G80" s="147"/>
      <c r="H80" s="147"/>
      <c r="I80" s="147"/>
      <c r="J80" s="147"/>
      <c r="K80" s="78"/>
      <c r="L80" s="76"/>
      <c r="M80" s="263"/>
      <c r="N80" s="144"/>
    </row>
    <row r="81" spans="1:14" ht="15" customHeight="1" x14ac:dyDescent="0.3">
      <c r="A81" s="76"/>
      <c r="B81" s="76"/>
      <c r="C81" s="77"/>
      <c r="D81" s="78"/>
      <c r="E81" s="78"/>
      <c r="F81" s="78"/>
      <c r="G81" s="147"/>
      <c r="H81" s="147"/>
      <c r="I81" s="147"/>
      <c r="J81" s="147"/>
      <c r="K81" s="78"/>
      <c r="L81" s="76"/>
      <c r="M81" s="263"/>
      <c r="N81" s="144"/>
    </row>
    <row r="82" spans="1:14" ht="15" customHeight="1" x14ac:dyDescent="0.3">
      <c r="A82" s="76"/>
      <c r="B82" s="76"/>
      <c r="C82" s="77"/>
      <c r="D82" s="78"/>
      <c r="E82" s="78"/>
      <c r="F82" s="78"/>
      <c r="G82" s="147"/>
      <c r="H82" s="147"/>
      <c r="I82" s="147"/>
      <c r="J82" s="147"/>
      <c r="K82" s="78"/>
      <c r="L82" s="76"/>
      <c r="M82" s="263"/>
      <c r="N82" s="144"/>
    </row>
    <row r="83" spans="1:14" ht="15" customHeight="1" x14ac:dyDescent="0.3">
      <c r="A83" s="76"/>
      <c r="B83" s="76"/>
      <c r="C83" s="77"/>
      <c r="D83" s="78"/>
      <c r="E83" s="78"/>
      <c r="F83" s="78"/>
      <c r="G83" s="147"/>
      <c r="H83" s="147"/>
      <c r="I83" s="147"/>
      <c r="J83" s="147"/>
      <c r="K83" s="78"/>
      <c r="L83" s="76"/>
      <c r="M83" s="263"/>
      <c r="N83" s="144"/>
    </row>
    <row r="84" spans="1:14" ht="15" customHeight="1" x14ac:dyDescent="0.3">
      <c r="A84" s="76"/>
      <c r="B84" s="76"/>
      <c r="C84" s="77"/>
      <c r="D84" s="78"/>
      <c r="E84" s="78"/>
      <c r="F84" s="78"/>
      <c r="G84" s="147"/>
      <c r="H84" s="147"/>
      <c r="I84" s="147"/>
      <c r="J84" s="147"/>
      <c r="K84" s="78"/>
      <c r="L84" s="76"/>
      <c r="M84" s="263"/>
    </row>
    <row r="85" spans="1:14" ht="15" customHeight="1" x14ac:dyDescent="0.3">
      <c r="A85" s="76"/>
      <c r="B85" s="76"/>
      <c r="C85" s="77"/>
      <c r="D85" s="78"/>
      <c r="E85" s="78"/>
      <c r="F85" s="78"/>
      <c r="G85" s="147"/>
      <c r="H85" s="147"/>
      <c r="I85" s="147"/>
      <c r="J85" s="147"/>
      <c r="K85" s="78"/>
      <c r="L85" s="76"/>
    </row>
    <row r="86" spans="1:14" ht="15" customHeight="1" x14ac:dyDescent="0.3">
      <c r="A86" s="76"/>
      <c r="B86" s="76"/>
      <c r="C86" s="77"/>
      <c r="D86" s="78"/>
      <c r="E86" s="78"/>
      <c r="F86" s="78"/>
      <c r="G86" s="147"/>
      <c r="H86" s="147"/>
      <c r="I86" s="147"/>
      <c r="J86" s="147"/>
      <c r="K86" s="78"/>
      <c r="L86" s="76"/>
    </row>
    <row r="87" spans="1:14" ht="15" customHeight="1" x14ac:dyDescent="0.3">
      <c r="A87" s="76"/>
      <c r="B87" s="76"/>
      <c r="C87" s="77"/>
      <c r="D87" s="78"/>
      <c r="E87" s="78"/>
      <c r="F87" s="78"/>
      <c r="G87" s="147"/>
      <c r="H87" s="147"/>
      <c r="I87" s="147"/>
      <c r="J87" s="147"/>
      <c r="K87" s="78"/>
      <c r="L87" s="76"/>
    </row>
    <row r="88" spans="1:14" x14ac:dyDescent="0.3">
      <c r="A88" s="76"/>
      <c r="B88" s="76"/>
      <c r="C88" s="77"/>
      <c r="D88" s="78"/>
      <c r="E88" s="78"/>
      <c r="F88" s="78"/>
      <c r="G88" s="147"/>
      <c r="H88" s="147"/>
      <c r="I88" s="147"/>
      <c r="J88" s="147"/>
      <c r="K88" s="78"/>
      <c r="L88" s="76"/>
    </row>
    <row r="89" spans="1:14" x14ac:dyDescent="0.3">
      <c r="A89" s="76"/>
      <c r="B89" s="76"/>
      <c r="C89" s="77"/>
      <c r="D89" s="78"/>
      <c r="E89" s="78"/>
      <c r="F89" s="78"/>
      <c r="G89" s="147"/>
      <c r="H89" s="147"/>
      <c r="I89" s="147"/>
      <c r="J89" s="147"/>
      <c r="K89" s="78"/>
      <c r="L89" s="76"/>
    </row>
    <row r="90" spans="1:14" x14ac:dyDescent="0.3">
      <c r="A90" s="76"/>
      <c r="B90" s="76"/>
      <c r="C90" s="77"/>
      <c r="D90" s="78"/>
      <c r="E90" s="78"/>
      <c r="F90" s="78"/>
      <c r="G90" s="148"/>
      <c r="H90" s="148"/>
      <c r="I90" s="148"/>
      <c r="J90" s="78"/>
      <c r="K90" s="78"/>
      <c r="L90" s="76"/>
    </row>
    <row r="91" spans="1:14" x14ac:dyDescent="0.3">
      <c r="A91" s="76"/>
      <c r="B91" s="76"/>
      <c r="C91" s="77"/>
      <c r="D91" s="78"/>
      <c r="E91" s="78"/>
      <c r="F91" s="78"/>
      <c r="G91" s="78"/>
      <c r="H91" s="78"/>
      <c r="I91" s="78"/>
      <c r="J91" s="78"/>
      <c r="K91" s="78"/>
      <c r="L91" s="76"/>
    </row>
    <row r="92" spans="1:14" x14ac:dyDescent="0.3">
      <c r="A92" s="76"/>
      <c r="B92" s="76"/>
      <c r="C92" s="77"/>
      <c r="D92" s="78"/>
      <c r="E92" s="78"/>
      <c r="F92" s="78"/>
      <c r="G92" s="78"/>
      <c r="H92" s="78"/>
      <c r="I92" s="78"/>
      <c r="J92" s="78"/>
      <c r="K92" s="78"/>
      <c r="L92" s="76"/>
    </row>
    <row r="93" spans="1:14" x14ac:dyDescent="0.3">
      <c r="A93" s="76"/>
      <c r="B93" s="76"/>
      <c r="C93" s="77"/>
      <c r="D93" s="78"/>
      <c r="E93" s="78"/>
      <c r="F93" s="78"/>
      <c r="G93" s="78"/>
      <c r="H93" s="78"/>
      <c r="I93" s="78"/>
      <c r="J93" s="78"/>
      <c r="K93" s="78"/>
      <c r="L93" s="76"/>
    </row>
    <row r="94" spans="1:14" x14ac:dyDescent="0.3">
      <c r="A94" s="76"/>
      <c r="B94" s="76"/>
      <c r="C94" s="77"/>
      <c r="D94" s="78"/>
      <c r="E94" s="78"/>
      <c r="F94" s="78"/>
      <c r="G94" s="78"/>
      <c r="H94" s="78"/>
      <c r="I94" s="78"/>
      <c r="J94" s="78"/>
      <c r="K94" s="78"/>
      <c r="L94" s="76"/>
    </row>
    <row r="95" spans="1:14" x14ac:dyDescent="0.3">
      <c r="A95" s="76"/>
      <c r="B95" s="76"/>
      <c r="C95" s="77"/>
      <c r="D95" s="78"/>
      <c r="E95" s="78"/>
      <c r="F95" s="78"/>
      <c r="G95" s="78"/>
      <c r="H95" s="78"/>
      <c r="I95" s="78"/>
      <c r="J95" s="78"/>
      <c r="K95" s="78"/>
      <c r="L95" s="76"/>
    </row>
    <row r="96" spans="1:14" x14ac:dyDescent="0.3">
      <c r="A96" s="76"/>
      <c r="B96" s="76"/>
      <c r="C96" s="77"/>
      <c r="D96" s="78"/>
      <c r="E96" s="78"/>
      <c r="F96" s="78"/>
      <c r="G96" s="78"/>
      <c r="H96" s="78"/>
      <c r="I96" s="78"/>
      <c r="J96" s="78"/>
      <c r="K96" s="78"/>
      <c r="L96" s="76"/>
    </row>
    <row r="97" spans="1:12" x14ac:dyDescent="0.3">
      <c r="A97" s="76"/>
      <c r="B97" s="76"/>
      <c r="C97" s="77"/>
      <c r="D97" s="78"/>
      <c r="E97" s="78"/>
      <c r="F97" s="78"/>
      <c r="G97" s="78"/>
      <c r="H97" s="78"/>
      <c r="I97" s="78"/>
      <c r="J97" s="78"/>
      <c r="K97" s="78"/>
      <c r="L97" s="76"/>
    </row>
    <row r="98" spans="1:12" x14ac:dyDescent="0.3">
      <c r="A98" s="76"/>
      <c r="B98" s="76"/>
      <c r="C98" s="77"/>
      <c r="D98" s="78"/>
      <c r="E98" s="78"/>
      <c r="F98" s="78"/>
      <c r="G98" s="78"/>
      <c r="H98" s="78"/>
      <c r="I98" s="78"/>
      <c r="J98" s="78"/>
      <c r="K98" s="78"/>
      <c r="L98" s="76"/>
    </row>
    <row r="99" spans="1:12" x14ac:dyDescent="0.3">
      <c r="A99" s="76"/>
      <c r="B99" s="76"/>
      <c r="C99" s="77"/>
      <c r="D99" s="78"/>
      <c r="E99" s="78"/>
      <c r="F99" s="78"/>
      <c r="G99" s="78"/>
      <c r="H99" s="78"/>
      <c r="I99" s="78"/>
      <c r="J99" s="78"/>
      <c r="K99" s="78"/>
      <c r="L99" s="76"/>
    </row>
    <row r="100" spans="1:12" x14ac:dyDescent="0.3">
      <c r="A100" s="76"/>
      <c r="B100" s="76"/>
      <c r="C100" s="77"/>
      <c r="D100" s="78"/>
      <c r="E100" s="78"/>
      <c r="F100" s="78"/>
      <c r="G100" s="78"/>
      <c r="H100" s="78"/>
      <c r="I100" s="78"/>
      <c r="J100" s="78"/>
      <c r="K100" s="78"/>
      <c r="L100" s="76"/>
    </row>
    <row r="101" spans="1:12" x14ac:dyDescent="0.3">
      <c r="A101" s="76"/>
      <c r="B101" s="76"/>
      <c r="C101" s="77"/>
      <c r="D101" s="78"/>
      <c r="E101" s="78"/>
      <c r="F101" s="78"/>
      <c r="G101" s="78"/>
      <c r="H101" s="78"/>
      <c r="I101" s="78"/>
      <c r="J101" s="78"/>
      <c r="K101" s="78"/>
      <c r="L101" s="76"/>
    </row>
    <row r="102" spans="1:12" x14ac:dyDescent="0.3">
      <c r="A102" s="76"/>
      <c r="B102" s="76"/>
      <c r="C102" s="77"/>
      <c r="D102" s="78"/>
      <c r="E102" s="78"/>
      <c r="F102" s="78"/>
      <c r="G102" s="78"/>
      <c r="H102" s="78"/>
      <c r="I102" s="78"/>
      <c r="J102" s="78"/>
      <c r="K102" s="78"/>
      <c r="L102" s="76"/>
    </row>
    <row r="103" spans="1:12" x14ac:dyDescent="0.3">
      <c r="A103" s="76"/>
      <c r="B103" s="76"/>
      <c r="C103" s="77"/>
      <c r="D103" s="78"/>
      <c r="E103" s="78"/>
      <c r="F103" s="78"/>
      <c r="G103" s="78"/>
      <c r="H103" s="78"/>
      <c r="I103" s="78"/>
      <c r="J103" s="78"/>
      <c r="K103" s="78"/>
      <c r="L103" s="76"/>
    </row>
    <row r="104" spans="1:12" x14ac:dyDescent="0.3">
      <c r="A104" s="76"/>
      <c r="B104" s="76"/>
      <c r="C104" s="77"/>
      <c r="D104" s="78"/>
      <c r="E104" s="78"/>
      <c r="F104" s="78"/>
      <c r="G104" s="78"/>
      <c r="H104" s="78"/>
      <c r="I104" s="78"/>
      <c r="J104" s="78"/>
      <c r="K104" s="78"/>
      <c r="L104" s="76"/>
    </row>
    <row r="105" spans="1:12" x14ac:dyDescent="0.3">
      <c r="A105" s="76"/>
      <c r="B105" s="76"/>
      <c r="C105" s="77"/>
      <c r="D105" s="78"/>
      <c r="E105" s="78"/>
      <c r="F105" s="78"/>
      <c r="G105" s="78"/>
      <c r="H105" s="78"/>
      <c r="I105" s="78"/>
      <c r="J105" s="78"/>
      <c r="K105" s="78"/>
      <c r="L105" s="76"/>
    </row>
    <row r="106" spans="1:12" x14ac:dyDescent="0.3">
      <c r="A106" s="76"/>
      <c r="B106" s="76"/>
      <c r="C106" s="77"/>
      <c r="D106" s="78"/>
      <c r="E106" s="78"/>
      <c r="F106" s="78"/>
      <c r="G106" s="78"/>
      <c r="H106" s="78"/>
      <c r="I106" s="78"/>
      <c r="J106" s="78"/>
      <c r="K106" s="78"/>
      <c r="L106" s="76"/>
    </row>
    <row r="107" spans="1:12" x14ac:dyDescent="0.3">
      <c r="A107" s="76"/>
      <c r="B107" s="76"/>
      <c r="C107" s="77"/>
      <c r="D107" s="78"/>
      <c r="E107" s="78"/>
      <c r="F107" s="78"/>
      <c r="G107" s="78"/>
      <c r="H107" s="78"/>
      <c r="I107" s="78"/>
      <c r="J107" s="78"/>
      <c r="K107" s="78"/>
      <c r="L107" s="76"/>
    </row>
    <row r="108" spans="1:12" x14ac:dyDescent="0.3">
      <c r="A108" s="76"/>
      <c r="B108" s="76"/>
      <c r="C108" s="77"/>
      <c r="D108" s="78"/>
      <c r="E108" s="78"/>
      <c r="F108" s="78"/>
      <c r="G108" s="78"/>
      <c r="H108" s="78"/>
      <c r="I108" s="78"/>
      <c r="J108" s="78"/>
      <c r="K108" s="78"/>
      <c r="L108" s="76"/>
    </row>
    <row r="109" spans="1:12" x14ac:dyDescent="0.3">
      <c r="A109" s="76"/>
      <c r="B109" s="76"/>
      <c r="C109" s="77"/>
      <c r="D109" s="78"/>
      <c r="E109" s="78"/>
      <c r="F109" s="78"/>
      <c r="G109" s="78"/>
      <c r="H109" s="78"/>
      <c r="I109" s="78"/>
      <c r="J109" s="78"/>
      <c r="K109" s="78"/>
      <c r="L109" s="76"/>
    </row>
    <row r="110" spans="1:12" x14ac:dyDescent="0.3">
      <c r="A110" s="76"/>
      <c r="B110" s="76"/>
      <c r="C110" s="77"/>
      <c r="D110" s="78"/>
      <c r="E110" s="78"/>
      <c r="F110" s="78"/>
      <c r="G110" s="78"/>
      <c r="H110" s="78"/>
      <c r="I110" s="78"/>
      <c r="J110" s="78"/>
      <c r="K110" s="78"/>
      <c r="L110" s="76"/>
    </row>
    <row r="111" spans="1:12" x14ac:dyDescent="0.3">
      <c r="A111" s="76"/>
      <c r="B111" s="76"/>
      <c r="C111" s="77"/>
      <c r="D111" s="78"/>
      <c r="E111" s="78"/>
      <c r="F111" s="78"/>
      <c r="G111" s="78"/>
      <c r="H111" s="78"/>
      <c r="I111" s="78"/>
      <c r="J111" s="78"/>
      <c r="K111" s="78"/>
      <c r="L111" s="76"/>
    </row>
    <row r="112" spans="1:12" x14ac:dyDescent="0.3">
      <c r="A112" s="76"/>
      <c r="B112" s="76"/>
      <c r="C112" s="77"/>
      <c r="D112" s="78"/>
      <c r="E112" s="78"/>
      <c r="F112" s="78"/>
      <c r="G112" s="78"/>
      <c r="H112" s="78"/>
      <c r="I112" s="78"/>
      <c r="J112" s="78"/>
      <c r="K112" s="78"/>
      <c r="L112" s="76"/>
    </row>
    <row r="113" spans="1:12" x14ac:dyDescent="0.3">
      <c r="A113" s="76"/>
      <c r="B113" s="76"/>
      <c r="C113" s="77"/>
      <c r="D113" s="78"/>
      <c r="E113" s="78"/>
      <c r="F113" s="78"/>
      <c r="G113" s="78"/>
      <c r="H113" s="78"/>
      <c r="I113" s="78"/>
      <c r="J113" s="78"/>
      <c r="K113" s="78"/>
      <c r="L113" s="76"/>
    </row>
    <row r="114" spans="1:12" x14ac:dyDescent="0.3">
      <c r="A114" s="76"/>
      <c r="B114" s="76"/>
      <c r="C114" s="77"/>
      <c r="D114" s="78"/>
      <c r="E114" s="78"/>
      <c r="F114" s="78"/>
      <c r="G114" s="78"/>
      <c r="H114" s="78"/>
      <c r="I114" s="78"/>
      <c r="J114" s="78"/>
      <c r="K114" s="78"/>
      <c r="L114" s="76"/>
    </row>
    <row r="115" spans="1:12" x14ac:dyDescent="0.3">
      <c r="A115" s="76"/>
      <c r="B115" s="76"/>
      <c r="C115" s="77"/>
      <c r="D115" s="78"/>
      <c r="E115" s="78"/>
      <c r="F115" s="78"/>
      <c r="G115" s="78"/>
      <c r="H115" s="78"/>
      <c r="I115" s="78"/>
      <c r="J115" s="78"/>
      <c r="K115" s="78"/>
      <c r="L115" s="76"/>
    </row>
    <row r="116" spans="1:12" x14ac:dyDescent="0.3">
      <c r="A116" s="76"/>
      <c r="B116" s="76"/>
      <c r="C116" s="77"/>
      <c r="D116" s="78"/>
      <c r="E116" s="78"/>
      <c r="F116" s="78"/>
      <c r="G116" s="78"/>
      <c r="H116" s="78"/>
      <c r="I116" s="78"/>
      <c r="J116" s="78"/>
      <c r="K116" s="78"/>
      <c r="L116" s="76"/>
    </row>
    <row r="117" spans="1:12" x14ac:dyDescent="0.3">
      <c r="A117" s="76"/>
      <c r="B117" s="76"/>
      <c r="C117" s="77"/>
      <c r="D117" s="78"/>
      <c r="E117" s="78"/>
      <c r="F117" s="78"/>
      <c r="G117" s="78"/>
      <c r="H117" s="78"/>
      <c r="I117" s="78"/>
      <c r="J117" s="78"/>
      <c r="K117" s="78"/>
      <c r="L117" s="76"/>
    </row>
  </sheetData>
  <sheetProtection formatCells="0" formatColumns="0" formatRows="0" insertRows="0" selectLockedCells="1" autoFilter="0" pivotTables="0"/>
  <protectedRanges>
    <protectedRange sqref="K40 K20:K28" name="Rozsah4"/>
    <protectedRange sqref="B14:B15 A20:B29" name="Rozsah3"/>
    <protectedRange sqref="D29:I29 D20:J28" name="Rozsah2"/>
  </protectedRanges>
  <dataConsolidate/>
  <mergeCells count="63">
    <mergeCell ref="A17:L17"/>
    <mergeCell ref="A1:L1"/>
    <mergeCell ref="A2:L2"/>
    <mergeCell ref="A9:L10"/>
    <mergeCell ref="B12:L12"/>
    <mergeCell ref="B13:L13"/>
    <mergeCell ref="E18:E19"/>
    <mergeCell ref="F18:G18"/>
    <mergeCell ref="H18:I18"/>
    <mergeCell ref="J18:J19"/>
    <mergeCell ref="K18:K19"/>
    <mergeCell ref="L18:L19"/>
    <mergeCell ref="A29:E29"/>
    <mergeCell ref="A32:A33"/>
    <mergeCell ref="B32:B33"/>
    <mergeCell ref="C32:C33"/>
    <mergeCell ref="D32:D33"/>
    <mergeCell ref="E32:E33"/>
    <mergeCell ref="J32:J33"/>
    <mergeCell ref="K32:K33"/>
    <mergeCell ref="F33:G33"/>
    <mergeCell ref="H33:I33"/>
    <mergeCell ref="A31:K31"/>
    <mergeCell ref="A18:A19"/>
    <mergeCell ref="B18:B19"/>
    <mergeCell ref="C18:C19"/>
    <mergeCell ref="D18:D19"/>
    <mergeCell ref="J34:J40"/>
    <mergeCell ref="F34:G34"/>
    <mergeCell ref="H34:I34"/>
    <mergeCell ref="F32:I32"/>
    <mergeCell ref="F35:G35"/>
    <mergeCell ref="H35:I35"/>
    <mergeCell ref="F36:G36"/>
    <mergeCell ref="H36:I36"/>
    <mergeCell ref="F37:G37"/>
    <mergeCell ref="H37:I37"/>
    <mergeCell ref="F38:G38"/>
    <mergeCell ref="H38:I38"/>
    <mergeCell ref="F39:G39"/>
    <mergeCell ref="H39:I39"/>
    <mergeCell ref="F40:G40"/>
    <mergeCell ref="H40:I40"/>
    <mergeCell ref="B57:L57"/>
    <mergeCell ref="A58:L58"/>
    <mergeCell ref="B51:L51"/>
    <mergeCell ref="B52:L52"/>
    <mergeCell ref="B53:L53"/>
    <mergeCell ref="B54:L54"/>
    <mergeCell ref="B55:L55"/>
    <mergeCell ref="B56:L56"/>
    <mergeCell ref="B50:L50"/>
    <mergeCell ref="A41:E41"/>
    <mergeCell ref="F41:G41"/>
    <mergeCell ref="B46:L46"/>
    <mergeCell ref="B47:L47"/>
    <mergeCell ref="B48:L48"/>
    <mergeCell ref="B49:L49"/>
    <mergeCell ref="H41:I41"/>
    <mergeCell ref="A42:E42"/>
    <mergeCell ref="F42:G42"/>
    <mergeCell ref="H42:I42"/>
    <mergeCell ref="A45:L45"/>
  </mergeCells>
  <conditionalFormatting sqref="H29">
    <cfRule type="expression" dxfId="8" priority="4">
      <formula>$B$14="áno"</formula>
    </cfRule>
  </conditionalFormatting>
  <conditionalFormatting sqref="G42">
    <cfRule type="expression" dxfId="7" priority="5">
      <formula>$B$14="nie"</formula>
    </cfRule>
  </conditionalFormatting>
  <conditionalFormatting sqref="G41">
    <cfRule type="expression" dxfId="6" priority="6">
      <formula>$B$14="nie"</formula>
    </cfRule>
  </conditionalFormatting>
  <conditionalFormatting sqref="F41">
    <cfRule type="expression" dxfId="5" priority="8">
      <formula>$B$14="áno"</formula>
    </cfRule>
  </conditionalFormatting>
  <conditionalFormatting sqref="F42">
    <cfRule type="expression" dxfId="4" priority="7">
      <formula>$B$14="áno"</formula>
    </cfRule>
  </conditionalFormatting>
  <conditionalFormatting sqref="H42">
    <cfRule type="expression" dxfId="3" priority="1">
      <formula>$B$14="nie"</formula>
    </cfRule>
  </conditionalFormatting>
  <conditionalFormatting sqref="H41">
    <cfRule type="expression" dxfId="2" priority="2">
      <formula>$B$14="nie"</formula>
    </cfRule>
  </conditionalFormatting>
  <conditionalFormatting sqref="I29">
    <cfRule type="expression" dxfId="1" priority="3">
      <formula>$B$14="nie"</formula>
    </cfRule>
  </conditionalFormatting>
  <dataValidations count="13">
    <dataValidation type="list" allowBlank="1" showInputMessage="1" showErrorMessage="1" prompt="Z roletového menu vyberte príslušný spôsob stanovenia výšky výdavku. V prípade potreby špecifikujte spôsob stanovenia výšky výdavku v stĺpci &quot;Vecný popis výdavku&quot;." sqref="J20:J28">
      <formula1>$N$12:$N$19</formula1>
    </dataValidation>
    <dataValidation type="list" allowBlank="1" showInputMessage="1" showErrorMessage="1" prompt="Daň z pridanej hodnoty (DPH) je oprávneným výdavkom v prípade, ak žiadateľ nie je zdaniteľnou osobou podľa § 3 ods. 4 zákona o DPH v súvislosti s projektom, resp. užívaním výsledku projektu. Z roletového menu vyberte možnosť: áno/nie." sqref="B14">
      <formula1>$M$12:$M$13</formula1>
    </dataValidation>
    <dataValidation allowBlank="1" showErrorMessage="1" sqref="A29:E29 A17:L17"/>
    <dataValidation allowBlank="1" showInputMessage="1" showErrorMessage="1" prompt="Popíšte výdavok z hľadiska jeho predmetu, resp. rozsahu. Ak výdavok pozostáva z viacerých položiek, je potrebné ich bližšie špecifikovať." sqref="K34:K40 K20:K28"/>
    <dataValidation allowBlank="1" showInputMessage="1" showErrorMessage="1" prompt="Zdôvodnite nevyhnutnosť tohto výdavku pre realizáciu hlavnej aktivity projektu." sqref="L20:L28"/>
    <dataValidation allowBlank="1" showInputMessage="1" showErrorMessage="1" prompt="V prípade potreby doplňte ďalšie typy oprávnených výdavkov." sqref="A28"/>
    <dataValidation allowBlank="1" showInputMessage="1" showErrorMessage="1" prompt="Povinný nástroj pre informovanie, komunikáciu a viditeľnosť pri projektoch slúžiacich na financovanie infraštruktúry alebo stavebných činností a zároveň celkovej výške NFP nad 500 000 EUR." sqref="A37"/>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A38"/>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A39"/>
    <dataValidation allowBlank="1" showInputMessage="1" showErrorMessage="1" prompt="Nepovinný, avšak odporúčaný nástroj pre informovanie, komunikáciu a viditeľnosť. Ide o inzerciu v regionálnej (nie celoštátnej/celoplošnej) tlači, zverejnenú v printovej (nie elektronickej) podobe." sqref="A40"/>
    <dataValidation type="list" allowBlank="1" showInputMessage="1" showErrorMessage="1" prompt="Z roletového menu vyberte príslušnú skupinu oprávnených výdavkov v súlade s prílohou č. 4 výzvy - Osobitné podmienky oprávnenosti výdavkov._x000a_" sqref="B20:B28">
      <formula1>$M$15:$M$23</formula1>
    </dataValidation>
    <dataValidation allowBlank="1" showInputMessage="1" showErrorMessage="1" prompt="Uveďte hodnotu z bunky B67, hárku &quot;Peňažné toky&quot;, prílohy č. 12 ŽoNFP - Finančná analýza projektu." sqref="B15"/>
    <dataValidation allowBlank="1" showInputMessage="1" showErrorMessage="1" prompt="Z roletového menu vyberte príslušný spôsob stanovenia výšky výdavku. V prípade potreby špecifikujte spôsob stanovenia výšky výdavku v stĺpci &quot;Vecný popis výdavku&quot;." sqref="J34"/>
  </dataValidations>
  <pageMargins left="0.39370078740157483" right="0.39370078740157483" top="0.39370078740157483" bottom="0.39370078740157483" header="0.27559055118110237" footer="0.27559055118110237"/>
  <pageSetup paperSize="9" scale="60" fitToHeight="3" orientation="landscape" r:id="rId1"/>
  <rowBreaks count="2" manualBreakCount="2">
    <brk id="44" max="11" man="1"/>
    <brk id="53" max="1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zoomScale="80" zoomScaleNormal="80" workbookViewId="0">
      <selection activeCell="F146" sqref="F146"/>
    </sheetView>
  </sheetViews>
  <sheetFormatPr defaultRowHeight="16.5" x14ac:dyDescent="0.3"/>
  <cols>
    <col min="1" max="1" width="35.85546875" style="23" bestFit="1" customWidth="1"/>
    <col min="2" max="2" width="7.7109375" style="23" customWidth="1"/>
    <col min="3" max="3" width="40.5703125" style="23" customWidth="1"/>
    <col min="4" max="4" width="32.140625" style="23" customWidth="1"/>
    <col min="5" max="5" width="18.7109375" style="69" customWidth="1"/>
    <col min="6" max="6" width="23.28515625" style="23" customWidth="1"/>
    <col min="7" max="7" width="12.28515625" style="51" customWidth="1"/>
    <col min="8" max="8" width="42.140625" style="23" customWidth="1"/>
    <col min="9" max="9" width="14" style="58" bestFit="1" customWidth="1"/>
    <col min="10" max="10" width="9.140625" style="58"/>
    <col min="11" max="11" width="35.85546875" style="23" bestFit="1" customWidth="1"/>
    <col min="12" max="12" width="13.42578125" style="23" bestFit="1" customWidth="1"/>
    <col min="13" max="13" width="12.85546875" style="23" bestFit="1" customWidth="1"/>
    <col min="14" max="14" width="4.7109375" style="23" customWidth="1"/>
    <col min="15" max="15" width="96.42578125" style="23" customWidth="1"/>
    <col min="16" max="255" width="9.140625" style="23"/>
    <col min="256" max="256" width="35.85546875" style="23" bestFit="1" customWidth="1"/>
    <col min="257" max="257" width="7.7109375" style="23" customWidth="1"/>
    <col min="258" max="258" width="40.5703125" style="23" customWidth="1"/>
    <col min="259" max="259" width="32.140625" style="23" customWidth="1"/>
    <col min="260" max="260" width="18.7109375" style="23" customWidth="1"/>
    <col min="261" max="261" width="11.7109375" style="23" customWidth="1"/>
    <col min="262" max="262" width="23.28515625" style="23" customWidth="1"/>
    <col min="263" max="263" width="12.28515625" style="23" customWidth="1"/>
    <col min="264" max="264" width="42.140625" style="23" customWidth="1"/>
    <col min="265" max="265" width="14" style="23" bestFit="1" customWidth="1"/>
    <col min="266" max="266" width="9.140625" style="23"/>
    <col min="267" max="267" width="35.85546875" style="23" bestFit="1" customWidth="1"/>
    <col min="268" max="268" width="13.42578125" style="23" bestFit="1" customWidth="1"/>
    <col min="269" max="269" width="12.85546875" style="23" bestFit="1" customWidth="1"/>
    <col min="270" max="511" width="9.140625" style="23"/>
    <col min="512" max="512" width="35.85546875" style="23" bestFit="1" customWidth="1"/>
    <col min="513" max="513" width="7.7109375" style="23" customWidth="1"/>
    <col min="514" max="514" width="40.5703125" style="23" customWidth="1"/>
    <col min="515" max="515" width="32.140625" style="23" customWidth="1"/>
    <col min="516" max="516" width="18.7109375" style="23" customWidth="1"/>
    <col min="517" max="517" width="11.7109375" style="23" customWidth="1"/>
    <col min="518" max="518" width="23.28515625" style="23" customWidth="1"/>
    <col min="519" max="519" width="12.28515625" style="23" customWidth="1"/>
    <col min="520" max="520" width="42.140625" style="23" customWidth="1"/>
    <col min="521" max="521" width="14" style="23" bestFit="1" customWidth="1"/>
    <col min="522" max="522" width="9.140625" style="23"/>
    <col min="523" max="523" width="35.85546875" style="23" bestFit="1" customWidth="1"/>
    <col min="524" max="524" width="13.42578125" style="23" bestFit="1" customWidth="1"/>
    <col min="525" max="525" width="12.85546875" style="23" bestFit="1" customWidth="1"/>
    <col min="526" max="767" width="9.140625" style="23"/>
    <col min="768" max="768" width="35.85546875" style="23" bestFit="1" customWidth="1"/>
    <col min="769" max="769" width="7.7109375" style="23" customWidth="1"/>
    <col min="770" max="770" width="40.5703125" style="23" customWidth="1"/>
    <col min="771" max="771" width="32.140625" style="23" customWidth="1"/>
    <col min="772" max="772" width="18.7109375" style="23" customWidth="1"/>
    <col min="773" max="773" width="11.7109375" style="23" customWidth="1"/>
    <col min="774" max="774" width="23.28515625" style="23" customWidth="1"/>
    <col min="775" max="775" width="12.28515625" style="23" customWidth="1"/>
    <col min="776" max="776" width="42.140625" style="23" customWidth="1"/>
    <col min="777" max="777" width="14" style="23" bestFit="1" customWidth="1"/>
    <col min="778" max="778" width="9.140625" style="23"/>
    <col min="779" max="779" width="35.85546875" style="23" bestFit="1" customWidth="1"/>
    <col min="780" max="780" width="13.42578125" style="23" bestFit="1" customWidth="1"/>
    <col min="781" max="781" width="12.85546875" style="23" bestFit="1" customWidth="1"/>
    <col min="782" max="1023" width="9.140625" style="23"/>
    <col min="1024" max="1024" width="35.85546875" style="23" bestFit="1" customWidth="1"/>
    <col min="1025" max="1025" width="7.7109375" style="23" customWidth="1"/>
    <col min="1026" max="1026" width="40.5703125" style="23" customWidth="1"/>
    <col min="1027" max="1027" width="32.140625" style="23" customWidth="1"/>
    <col min="1028" max="1028" width="18.7109375" style="23" customWidth="1"/>
    <col min="1029" max="1029" width="11.7109375" style="23" customWidth="1"/>
    <col min="1030" max="1030" width="23.28515625" style="23" customWidth="1"/>
    <col min="1031" max="1031" width="12.28515625" style="23" customWidth="1"/>
    <col min="1032" max="1032" width="42.140625" style="23" customWidth="1"/>
    <col min="1033" max="1033" width="14" style="23" bestFit="1" customWidth="1"/>
    <col min="1034" max="1034" width="9.140625" style="23"/>
    <col min="1035" max="1035" width="35.85546875" style="23" bestFit="1" customWidth="1"/>
    <col min="1036" max="1036" width="13.42578125" style="23" bestFit="1" customWidth="1"/>
    <col min="1037" max="1037" width="12.85546875" style="23" bestFit="1" customWidth="1"/>
    <col min="1038" max="1279" width="9.140625" style="23"/>
    <col min="1280" max="1280" width="35.85546875" style="23" bestFit="1" customWidth="1"/>
    <col min="1281" max="1281" width="7.7109375" style="23" customWidth="1"/>
    <col min="1282" max="1282" width="40.5703125" style="23" customWidth="1"/>
    <col min="1283" max="1283" width="32.140625" style="23" customWidth="1"/>
    <col min="1284" max="1284" width="18.7109375" style="23" customWidth="1"/>
    <col min="1285" max="1285" width="11.7109375" style="23" customWidth="1"/>
    <col min="1286" max="1286" width="23.28515625" style="23" customWidth="1"/>
    <col min="1287" max="1287" width="12.28515625" style="23" customWidth="1"/>
    <col min="1288" max="1288" width="42.140625" style="23" customWidth="1"/>
    <col min="1289" max="1289" width="14" style="23" bestFit="1" customWidth="1"/>
    <col min="1290" max="1290" width="9.140625" style="23"/>
    <col min="1291" max="1291" width="35.85546875" style="23" bestFit="1" customWidth="1"/>
    <col min="1292" max="1292" width="13.42578125" style="23" bestFit="1" customWidth="1"/>
    <col min="1293" max="1293" width="12.85546875" style="23" bestFit="1" customWidth="1"/>
    <col min="1294" max="1535" width="9.140625" style="23"/>
    <col min="1536" max="1536" width="35.85546875" style="23" bestFit="1" customWidth="1"/>
    <col min="1537" max="1537" width="7.7109375" style="23" customWidth="1"/>
    <col min="1538" max="1538" width="40.5703125" style="23" customWidth="1"/>
    <col min="1539" max="1539" width="32.140625" style="23" customWidth="1"/>
    <col min="1540" max="1540" width="18.7109375" style="23" customWidth="1"/>
    <col min="1541" max="1541" width="11.7109375" style="23" customWidth="1"/>
    <col min="1542" max="1542" width="23.28515625" style="23" customWidth="1"/>
    <col min="1543" max="1543" width="12.28515625" style="23" customWidth="1"/>
    <col min="1544" max="1544" width="42.140625" style="23" customWidth="1"/>
    <col min="1545" max="1545" width="14" style="23" bestFit="1" customWidth="1"/>
    <col min="1546" max="1546" width="9.140625" style="23"/>
    <col min="1547" max="1547" width="35.85546875" style="23" bestFit="1" customWidth="1"/>
    <col min="1548" max="1548" width="13.42578125" style="23" bestFit="1" customWidth="1"/>
    <col min="1549" max="1549" width="12.85546875" style="23" bestFit="1" customWidth="1"/>
    <col min="1550" max="1791" width="9.140625" style="23"/>
    <col min="1792" max="1792" width="35.85546875" style="23" bestFit="1" customWidth="1"/>
    <col min="1793" max="1793" width="7.7109375" style="23" customWidth="1"/>
    <col min="1794" max="1794" width="40.5703125" style="23" customWidth="1"/>
    <col min="1795" max="1795" width="32.140625" style="23" customWidth="1"/>
    <col min="1796" max="1796" width="18.7109375" style="23" customWidth="1"/>
    <col min="1797" max="1797" width="11.7109375" style="23" customWidth="1"/>
    <col min="1798" max="1798" width="23.28515625" style="23" customWidth="1"/>
    <col min="1799" max="1799" width="12.28515625" style="23" customWidth="1"/>
    <col min="1800" max="1800" width="42.140625" style="23" customWidth="1"/>
    <col min="1801" max="1801" width="14" style="23" bestFit="1" customWidth="1"/>
    <col min="1802" max="1802" width="9.140625" style="23"/>
    <col min="1803" max="1803" width="35.85546875" style="23" bestFit="1" customWidth="1"/>
    <col min="1804" max="1804" width="13.42578125" style="23" bestFit="1" customWidth="1"/>
    <col min="1805" max="1805" width="12.85546875" style="23" bestFit="1" customWidth="1"/>
    <col min="1806" max="2047" width="9.140625" style="23"/>
    <col min="2048" max="2048" width="35.85546875" style="23" bestFit="1" customWidth="1"/>
    <col min="2049" max="2049" width="7.7109375" style="23" customWidth="1"/>
    <col min="2050" max="2050" width="40.5703125" style="23" customWidth="1"/>
    <col min="2051" max="2051" width="32.140625" style="23" customWidth="1"/>
    <col min="2052" max="2052" width="18.7109375" style="23" customWidth="1"/>
    <col min="2053" max="2053" width="11.7109375" style="23" customWidth="1"/>
    <col min="2054" max="2054" width="23.28515625" style="23" customWidth="1"/>
    <col min="2055" max="2055" width="12.28515625" style="23" customWidth="1"/>
    <col min="2056" max="2056" width="42.140625" style="23" customWidth="1"/>
    <col min="2057" max="2057" width="14" style="23" bestFit="1" customWidth="1"/>
    <col min="2058" max="2058" width="9.140625" style="23"/>
    <col min="2059" max="2059" width="35.85546875" style="23" bestFit="1" customWidth="1"/>
    <col min="2060" max="2060" width="13.42578125" style="23" bestFit="1" customWidth="1"/>
    <col min="2061" max="2061" width="12.85546875" style="23" bestFit="1" customWidth="1"/>
    <col min="2062" max="2303" width="9.140625" style="23"/>
    <col min="2304" max="2304" width="35.85546875" style="23" bestFit="1" customWidth="1"/>
    <col min="2305" max="2305" width="7.7109375" style="23" customWidth="1"/>
    <col min="2306" max="2306" width="40.5703125" style="23" customWidth="1"/>
    <col min="2307" max="2307" width="32.140625" style="23" customWidth="1"/>
    <col min="2308" max="2308" width="18.7109375" style="23" customWidth="1"/>
    <col min="2309" max="2309" width="11.7109375" style="23" customWidth="1"/>
    <col min="2310" max="2310" width="23.28515625" style="23" customWidth="1"/>
    <col min="2311" max="2311" width="12.28515625" style="23" customWidth="1"/>
    <col min="2312" max="2312" width="42.140625" style="23" customWidth="1"/>
    <col min="2313" max="2313" width="14" style="23" bestFit="1" customWidth="1"/>
    <col min="2314" max="2314" width="9.140625" style="23"/>
    <col min="2315" max="2315" width="35.85546875" style="23" bestFit="1" customWidth="1"/>
    <col min="2316" max="2316" width="13.42578125" style="23" bestFit="1" customWidth="1"/>
    <col min="2317" max="2317" width="12.85546875" style="23" bestFit="1" customWidth="1"/>
    <col min="2318" max="2559" width="9.140625" style="23"/>
    <col min="2560" max="2560" width="35.85546875" style="23" bestFit="1" customWidth="1"/>
    <col min="2561" max="2561" width="7.7109375" style="23" customWidth="1"/>
    <col min="2562" max="2562" width="40.5703125" style="23" customWidth="1"/>
    <col min="2563" max="2563" width="32.140625" style="23" customWidth="1"/>
    <col min="2564" max="2564" width="18.7109375" style="23" customWidth="1"/>
    <col min="2565" max="2565" width="11.7109375" style="23" customWidth="1"/>
    <col min="2566" max="2566" width="23.28515625" style="23" customWidth="1"/>
    <col min="2567" max="2567" width="12.28515625" style="23" customWidth="1"/>
    <col min="2568" max="2568" width="42.140625" style="23" customWidth="1"/>
    <col min="2569" max="2569" width="14" style="23" bestFit="1" customWidth="1"/>
    <col min="2570" max="2570" width="9.140625" style="23"/>
    <col min="2571" max="2571" width="35.85546875" style="23" bestFit="1" customWidth="1"/>
    <col min="2572" max="2572" width="13.42578125" style="23" bestFit="1" customWidth="1"/>
    <col min="2573" max="2573" width="12.85546875" style="23" bestFit="1" customWidth="1"/>
    <col min="2574" max="2815" width="9.140625" style="23"/>
    <col min="2816" max="2816" width="35.85546875" style="23" bestFit="1" customWidth="1"/>
    <col min="2817" max="2817" width="7.7109375" style="23" customWidth="1"/>
    <col min="2818" max="2818" width="40.5703125" style="23" customWidth="1"/>
    <col min="2819" max="2819" width="32.140625" style="23" customWidth="1"/>
    <col min="2820" max="2820" width="18.7109375" style="23" customWidth="1"/>
    <col min="2821" max="2821" width="11.7109375" style="23" customWidth="1"/>
    <col min="2822" max="2822" width="23.28515625" style="23" customWidth="1"/>
    <col min="2823" max="2823" width="12.28515625" style="23" customWidth="1"/>
    <col min="2824" max="2824" width="42.140625" style="23" customWidth="1"/>
    <col min="2825" max="2825" width="14" style="23" bestFit="1" customWidth="1"/>
    <col min="2826" max="2826" width="9.140625" style="23"/>
    <col min="2827" max="2827" width="35.85546875" style="23" bestFit="1" customWidth="1"/>
    <col min="2828" max="2828" width="13.42578125" style="23" bestFit="1" customWidth="1"/>
    <col min="2829" max="2829" width="12.85546875" style="23" bestFit="1" customWidth="1"/>
    <col min="2830" max="3071" width="9.140625" style="23"/>
    <col min="3072" max="3072" width="35.85546875" style="23" bestFit="1" customWidth="1"/>
    <col min="3073" max="3073" width="7.7109375" style="23" customWidth="1"/>
    <col min="3074" max="3074" width="40.5703125" style="23" customWidth="1"/>
    <col min="3075" max="3075" width="32.140625" style="23" customWidth="1"/>
    <col min="3076" max="3076" width="18.7109375" style="23" customWidth="1"/>
    <col min="3077" max="3077" width="11.7109375" style="23" customWidth="1"/>
    <col min="3078" max="3078" width="23.28515625" style="23" customWidth="1"/>
    <col min="3079" max="3079" width="12.28515625" style="23" customWidth="1"/>
    <col min="3080" max="3080" width="42.140625" style="23" customWidth="1"/>
    <col min="3081" max="3081" width="14" style="23" bestFit="1" customWidth="1"/>
    <col min="3082" max="3082" width="9.140625" style="23"/>
    <col min="3083" max="3083" width="35.85546875" style="23" bestFit="1" customWidth="1"/>
    <col min="3084" max="3084" width="13.42578125" style="23" bestFit="1" customWidth="1"/>
    <col min="3085" max="3085" width="12.85546875" style="23" bestFit="1" customWidth="1"/>
    <col min="3086" max="3327" width="9.140625" style="23"/>
    <col min="3328" max="3328" width="35.85546875" style="23" bestFit="1" customWidth="1"/>
    <col min="3329" max="3329" width="7.7109375" style="23" customWidth="1"/>
    <col min="3330" max="3330" width="40.5703125" style="23" customWidth="1"/>
    <col min="3331" max="3331" width="32.140625" style="23" customWidth="1"/>
    <col min="3332" max="3332" width="18.7109375" style="23" customWidth="1"/>
    <col min="3333" max="3333" width="11.7109375" style="23" customWidth="1"/>
    <col min="3334" max="3334" width="23.28515625" style="23" customWidth="1"/>
    <col min="3335" max="3335" width="12.28515625" style="23" customWidth="1"/>
    <col min="3336" max="3336" width="42.140625" style="23" customWidth="1"/>
    <col min="3337" max="3337" width="14" style="23" bestFit="1" customWidth="1"/>
    <col min="3338" max="3338" width="9.140625" style="23"/>
    <col min="3339" max="3339" width="35.85546875" style="23" bestFit="1" customWidth="1"/>
    <col min="3340" max="3340" width="13.42578125" style="23" bestFit="1" customWidth="1"/>
    <col min="3341" max="3341" width="12.85546875" style="23" bestFit="1" customWidth="1"/>
    <col min="3342" max="3583" width="9.140625" style="23"/>
    <col min="3584" max="3584" width="35.85546875" style="23" bestFit="1" customWidth="1"/>
    <col min="3585" max="3585" width="7.7109375" style="23" customWidth="1"/>
    <col min="3586" max="3586" width="40.5703125" style="23" customWidth="1"/>
    <col min="3587" max="3587" width="32.140625" style="23" customWidth="1"/>
    <col min="3588" max="3588" width="18.7109375" style="23" customWidth="1"/>
    <col min="3589" max="3589" width="11.7109375" style="23" customWidth="1"/>
    <col min="3590" max="3590" width="23.28515625" style="23" customWidth="1"/>
    <col min="3591" max="3591" width="12.28515625" style="23" customWidth="1"/>
    <col min="3592" max="3592" width="42.140625" style="23" customWidth="1"/>
    <col min="3593" max="3593" width="14" style="23" bestFit="1" customWidth="1"/>
    <col min="3594" max="3594" width="9.140625" style="23"/>
    <col min="3595" max="3595" width="35.85546875" style="23" bestFit="1" customWidth="1"/>
    <col min="3596" max="3596" width="13.42578125" style="23" bestFit="1" customWidth="1"/>
    <col min="3597" max="3597" width="12.85546875" style="23" bestFit="1" customWidth="1"/>
    <col min="3598" max="3839" width="9.140625" style="23"/>
    <col min="3840" max="3840" width="35.85546875" style="23" bestFit="1" customWidth="1"/>
    <col min="3841" max="3841" width="7.7109375" style="23" customWidth="1"/>
    <col min="3842" max="3842" width="40.5703125" style="23" customWidth="1"/>
    <col min="3843" max="3843" width="32.140625" style="23" customWidth="1"/>
    <col min="3844" max="3844" width="18.7109375" style="23" customWidth="1"/>
    <col min="3845" max="3845" width="11.7109375" style="23" customWidth="1"/>
    <col min="3846" max="3846" width="23.28515625" style="23" customWidth="1"/>
    <col min="3847" max="3847" width="12.28515625" style="23" customWidth="1"/>
    <col min="3848" max="3848" width="42.140625" style="23" customWidth="1"/>
    <col min="3849" max="3849" width="14" style="23" bestFit="1" customWidth="1"/>
    <col min="3850" max="3850" width="9.140625" style="23"/>
    <col min="3851" max="3851" width="35.85546875" style="23" bestFit="1" customWidth="1"/>
    <col min="3852" max="3852" width="13.42578125" style="23" bestFit="1" customWidth="1"/>
    <col min="3853" max="3853" width="12.85546875" style="23" bestFit="1" customWidth="1"/>
    <col min="3854" max="4095" width="9.140625" style="23"/>
    <col min="4096" max="4096" width="35.85546875" style="23" bestFit="1" customWidth="1"/>
    <col min="4097" max="4097" width="7.7109375" style="23" customWidth="1"/>
    <col min="4098" max="4098" width="40.5703125" style="23" customWidth="1"/>
    <col min="4099" max="4099" width="32.140625" style="23" customWidth="1"/>
    <col min="4100" max="4100" width="18.7109375" style="23" customWidth="1"/>
    <col min="4101" max="4101" width="11.7109375" style="23" customWidth="1"/>
    <col min="4102" max="4102" width="23.28515625" style="23" customWidth="1"/>
    <col min="4103" max="4103" width="12.28515625" style="23" customWidth="1"/>
    <col min="4104" max="4104" width="42.140625" style="23" customWidth="1"/>
    <col min="4105" max="4105" width="14" style="23" bestFit="1" customWidth="1"/>
    <col min="4106" max="4106" width="9.140625" style="23"/>
    <col min="4107" max="4107" width="35.85546875" style="23" bestFit="1" customWidth="1"/>
    <col min="4108" max="4108" width="13.42578125" style="23" bestFit="1" customWidth="1"/>
    <col min="4109" max="4109" width="12.85546875" style="23" bestFit="1" customWidth="1"/>
    <col min="4110" max="4351" width="9.140625" style="23"/>
    <col min="4352" max="4352" width="35.85546875" style="23" bestFit="1" customWidth="1"/>
    <col min="4353" max="4353" width="7.7109375" style="23" customWidth="1"/>
    <col min="4354" max="4354" width="40.5703125" style="23" customWidth="1"/>
    <col min="4355" max="4355" width="32.140625" style="23" customWidth="1"/>
    <col min="4356" max="4356" width="18.7109375" style="23" customWidth="1"/>
    <col min="4357" max="4357" width="11.7109375" style="23" customWidth="1"/>
    <col min="4358" max="4358" width="23.28515625" style="23" customWidth="1"/>
    <col min="4359" max="4359" width="12.28515625" style="23" customWidth="1"/>
    <col min="4360" max="4360" width="42.140625" style="23" customWidth="1"/>
    <col min="4361" max="4361" width="14" style="23" bestFit="1" customWidth="1"/>
    <col min="4362" max="4362" width="9.140625" style="23"/>
    <col min="4363" max="4363" width="35.85546875" style="23" bestFit="1" customWidth="1"/>
    <col min="4364" max="4364" width="13.42578125" style="23" bestFit="1" customWidth="1"/>
    <col min="4365" max="4365" width="12.85546875" style="23" bestFit="1" customWidth="1"/>
    <col min="4366" max="4607" width="9.140625" style="23"/>
    <col min="4608" max="4608" width="35.85546875" style="23" bestFit="1" customWidth="1"/>
    <col min="4609" max="4609" width="7.7109375" style="23" customWidth="1"/>
    <col min="4610" max="4610" width="40.5703125" style="23" customWidth="1"/>
    <col min="4611" max="4611" width="32.140625" style="23" customWidth="1"/>
    <col min="4612" max="4612" width="18.7109375" style="23" customWidth="1"/>
    <col min="4613" max="4613" width="11.7109375" style="23" customWidth="1"/>
    <col min="4614" max="4614" width="23.28515625" style="23" customWidth="1"/>
    <col min="4615" max="4615" width="12.28515625" style="23" customWidth="1"/>
    <col min="4616" max="4616" width="42.140625" style="23" customWidth="1"/>
    <col min="4617" max="4617" width="14" style="23" bestFit="1" customWidth="1"/>
    <col min="4618" max="4618" width="9.140625" style="23"/>
    <col min="4619" max="4619" width="35.85546875" style="23" bestFit="1" customWidth="1"/>
    <col min="4620" max="4620" width="13.42578125" style="23" bestFit="1" customWidth="1"/>
    <col min="4621" max="4621" width="12.85546875" style="23" bestFit="1" customWidth="1"/>
    <col min="4622" max="4863" width="9.140625" style="23"/>
    <col min="4864" max="4864" width="35.85546875" style="23" bestFit="1" customWidth="1"/>
    <col min="4865" max="4865" width="7.7109375" style="23" customWidth="1"/>
    <col min="4866" max="4866" width="40.5703125" style="23" customWidth="1"/>
    <col min="4867" max="4867" width="32.140625" style="23" customWidth="1"/>
    <col min="4868" max="4868" width="18.7109375" style="23" customWidth="1"/>
    <col min="4869" max="4869" width="11.7109375" style="23" customWidth="1"/>
    <col min="4870" max="4870" width="23.28515625" style="23" customWidth="1"/>
    <col min="4871" max="4871" width="12.28515625" style="23" customWidth="1"/>
    <col min="4872" max="4872" width="42.140625" style="23" customWidth="1"/>
    <col min="4873" max="4873" width="14" style="23" bestFit="1" customWidth="1"/>
    <col min="4874" max="4874" width="9.140625" style="23"/>
    <col min="4875" max="4875" width="35.85546875" style="23" bestFit="1" customWidth="1"/>
    <col min="4876" max="4876" width="13.42578125" style="23" bestFit="1" customWidth="1"/>
    <col min="4877" max="4877" width="12.85546875" style="23" bestFit="1" customWidth="1"/>
    <col min="4878" max="5119" width="9.140625" style="23"/>
    <col min="5120" max="5120" width="35.85546875" style="23" bestFit="1" customWidth="1"/>
    <col min="5121" max="5121" width="7.7109375" style="23" customWidth="1"/>
    <col min="5122" max="5122" width="40.5703125" style="23" customWidth="1"/>
    <col min="5123" max="5123" width="32.140625" style="23" customWidth="1"/>
    <col min="5124" max="5124" width="18.7109375" style="23" customWidth="1"/>
    <col min="5125" max="5125" width="11.7109375" style="23" customWidth="1"/>
    <col min="5126" max="5126" width="23.28515625" style="23" customWidth="1"/>
    <col min="5127" max="5127" width="12.28515625" style="23" customWidth="1"/>
    <col min="5128" max="5128" width="42.140625" style="23" customWidth="1"/>
    <col min="5129" max="5129" width="14" style="23" bestFit="1" customWidth="1"/>
    <col min="5130" max="5130" width="9.140625" style="23"/>
    <col min="5131" max="5131" width="35.85546875" style="23" bestFit="1" customWidth="1"/>
    <col min="5132" max="5132" width="13.42578125" style="23" bestFit="1" customWidth="1"/>
    <col min="5133" max="5133" width="12.85546875" style="23" bestFit="1" customWidth="1"/>
    <col min="5134" max="5375" width="9.140625" style="23"/>
    <col min="5376" max="5376" width="35.85546875" style="23" bestFit="1" customWidth="1"/>
    <col min="5377" max="5377" width="7.7109375" style="23" customWidth="1"/>
    <col min="5378" max="5378" width="40.5703125" style="23" customWidth="1"/>
    <col min="5379" max="5379" width="32.140625" style="23" customWidth="1"/>
    <col min="5380" max="5380" width="18.7109375" style="23" customWidth="1"/>
    <col min="5381" max="5381" width="11.7109375" style="23" customWidth="1"/>
    <col min="5382" max="5382" width="23.28515625" style="23" customWidth="1"/>
    <col min="5383" max="5383" width="12.28515625" style="23" customWidth="1"/>
    <col min="5384" max="5384" width="42.140625" style="23" customWidth="1"/>
    <col min="5385" max="5385" width="14" style="23" bestFit="1" customWidth="1"/>
    <col min="5386" max="5386" width="9.140625" style="23"/>
    <col min="5387" max="5387" width="35.85546875" style="23" bestFit="1" customWidth="1"/>
    <col min="5388" max="5388" width="13.42578125" style="23" bestFit="1" customWidth="1"/>
    <col min="5389" max="5389" width="12.85546875" style="23" bestFit="1" customWidth="1"/>
    <col min="5390" max="5631" width="9.140625" style="23"/>
    <col min="5632" max="5632" width="35.85546875" style="23" bestFit="1" customWidth="1"/>
    <col min="5633" max="5633" width="7.7109375" style="23" customWidth="1"/>
    <col min="5634" max="5634" width="40.5703125" style="23" customWidth="1"/>
    <col min="5635" max="5635" width="32.140625" style="23" customWidth="1"/>
    <col min="5636" max="5636" width="18.7109375" style="23" customWidth="1"/>
    <col min="5637" max="5637" width="11.7109375" style="23" customWidth="1"/>
    <col min="5638" max="5638" width="23.28515625" style="23" customWidth="1"/>
    <col min="5639" max="5639" width="12.28515625" style="23" customWidth="1"/>
    <col min="5640" max="5640" width="42.140625" style="23" customWidth="1"/>
    <col min="5641" max="5641" width="14" style="23" bestFit="1" customWidth="1"/>
    <col min="5642" max="5642" width="9.140625" style="23"/>
    <col min="5643" max="5643" width="35.85546875" style="23" bestFit="1" customWidth="1"/>
    <col min="5644" max="5644" width="13.42578125" style="23" bestFit="1" customWidth="1"/>
    <col min="5645" max="5645" width="12.85546875" style="23" bestFit="1" customWidth="1"/>
    <col min="5646" max="5887" width="9.140625" style="23"/>
    <col min="5888" max="5888" width="35.85546875" style="23" bestFit="1" customWidth="1"/>
    <col min="5889" max="5889" width="7.7109375" style="23" customWidth="1"/>
    <col min="5890" max="5890" width="40.5703125" style="23" customWidth="1"/>
    <col min="5891" max="5891" width="32.140625" style="23" customWidth="1"/>
    <col min="5892" max="5892" width="18.7109375" style="23" customWidth="1"/>
    <col min="5893" max="5893" width="11.7109375" style="23" customWidth="1"/>
    <col min="5894" max="5894" width="23.28515625" style="23" customWidth="1"/>
    <col min="5895" max="5895" width="12.28515625" style="23" customWidth="1"/>
    <col min="5896" max="5896" width="42.140625" style="23" customWidth="1"/>
    <col min="5897" max="5897" width="14" style="23" bestFit="1" customWidth="1"/>
    <col min="5898" max="5898" width="9.140625" style="23"/>
    <col min="5899" max="5899" width="35.85546875" style="23" bestFit="1" customWidth="1"/>
    <col min="5900" max="5900" width="13.42578125" style="23" bestFit="1" customWidth="1"/>
    <col min="5901" max="5901" width="12.85546875" style="23" bestFit="1" customWidth="1"/>
    <col min="5902" max="6143" width="9.140625" style="23"/>
    <col min="6144" max="6144" width="35.85546875" style="23" bestFit="1" customWidth="1"/>
    <col min="6145" max="6145" width="7.7109375" style="23" customWidth="1"/>
    <col min="6146" max="6146" width="40.5703125" style="23" customWidth="1"/>
    <col min="6147" max="6147" width="32.140625" style="23" customWidth="1"/>
    <col min="6148" max="6148" width="18.7109375" style="23" customWidth="1"/>
    <col min="6149" max="6149" width="11.7109375" style="23" customWidth="1"/>
    <col min="6150" max="6150" width="23.28515625" style="23" customWidth="1"/>
    <col min="6151" max="6151" width="12.28515625" style="23" customWidth="1"/>
    <col min="6152" max="6152" width="42.140625" style="23" customWidth="1"/>
    <col min="6153" max="6153" width="14" style="23" bestFit="1" customWidth="1"/>
    <col min="6154" max="6154" width="9.140625" style="23"/>
    <col min="6155" max="6155" width="35.85546875" style="23" bestFit="1" customWidth="1"/>
    <col min="6156" max="6156" width="13.42578125" style="23" bestFit="1" customWidth="1"/>
    <col min="6157" max="6157" width="12.85546875" style="23" bestFit="1" customWidth="1"/>
    <col min="6158" max="6399" width="9.140625" style="23"/>
    <col min="6400" max="6400" width="35.85546875" style="23" bestFit="1" customWidth="1"/>
    <col min="6401" max="6401" width="7.7109375" style="23" customWidth="1"/>
    <col min="6402" max="6402" width="40.5703125" style="23" customWidth="1"/>
    <col min="6403" max="6403" width="32.140625" style="23" customWidth="1"/>
    <col min="6404" max="6404" width="18.7109375" style="23" customWidth="1"/>
    <col min="6405" max="6405" width="11.7109375" style="23" customWidth="1"/>
    <col min="6406" max="6406" width="23.28515625" style="23" customWidth="1"/>
    <col min="6407" max="6407" width="12.28515625" style="23" customWidth="1"/>
    <col min="6408" max="6408" width="42.140625" style="23" customWidth="1"/>
    <col min="6409" max="6409" width="14" style="23" bestFit="1" customWidth="1"/>
    <col min="6410" max="6410" width="9.140625" style="23"/>
    <col min="6411" max="6411" width="35.85546875" style="23" bestFit="1" customWidth="1"/>
    <col min="6412" max="6412" width="13.42578125" style="23" bestFit="1" customWidth="1"/>
    <col min="6413" max="6413" width="12.85546875" style="23" bestFit="1" customWidth="1"/>
    <col min="6414" max="6655" width="9.140625" style="23"/>
    <col min="6656" max="6656" width="35.85546875" style="23" bestFit="1" customWidth="1"/>
    <col min="6657" max="6657" width="7.7109375" style="23" customWidth="1"/>
    <col min="6658" max="6658" width="40.5703125" style="23" customWidth="1"/>
    <col min="6659" max="6659" width="32.140625" style="23" customWidth="1"/>
    <col min="6660" max="6660" width="18.7109375" style="23" customWidth="1"/>
    <col min="6661" max="6661" width="11.7109375" style="23" customWidth="1"/>
    <col min="6662" max="6662" width="23.28515625" style="23" customWidth="1"/>
    <col min="6663" max="6663" width="12.28515625" style="23" customWidth="1"/>
    <col min="6664" max="6664" width="42.140625" style="23" customWidth="1"/>
    <col min="6665" max="6665" width="14" style="23" bestFit="1" customWidth="1"/>
    <col min="6666" max="6666" width="9.140625" style="23"/>
    <col min="6667" max="6667" width="35.85546875" style="23" bestFit="1" customWidth="1"/>
    <col min="6668" max="6668" width="13.42578125" style="23" bestFit="1" customWidth="1"/>
    <col min="6669" max="6669" width="12.85546875" style="23" bestFit="1" customWidth="1"/>
    <col min="6670" max="6911" width="9.140625" style="23"/>
    <col min="6912" max="6912" width="35.85546875" style="23" bestFit="1" customWidth="1"/>
    <col min="6913" max="6913" width="7.7109375" style="23" customWidth="1"/>
    <col min="6914" max="6914" width="40.5703125" style="23" customWidth="1"/>
    <col min="6915" max="6915" width="32.140625" style="23" customWidth="1"/>
    <col min="6916" max="6916" width="18.7109375" style="23" customWidth="1"/>
    <col min="6917" max="6917" width="11.7109375" style="23" customWidth="1"/>
    <col min="6918" max="6918" width="23.28515625" style="23" customWidth="1"/>
    <col min="6919" max="6919" width="12.28515625" style="23" customWidth="1"/>
    <col min="6920" max="6920" width="42.140625" style="23" customWidth="1"/>
    <col min="6921" max="6921" width="14" style="23" bestFit="1" customWidth="1"/>
    <col min="6922" max="6922" width="9.140625" style="23"/>
    <col min="6923" max="6923" width="35.85546875" style="23" bestFit="1" customWidth="1"/>
    <col min="6924" max="6924" width="13.42578125" style="23" bestFit="1" customWidth="1"/>
    <col min="6925" max="6925" width="12.85546875" style="23" bestFit="1" customWidth="1"/>
    <col min="6926" max="7167" width="9.140625" style="23"/>
    <col min="7168" max="7168" width="35.85546875" style="23" bestFit="1" customWidth="1"/>
    <col min="7169" max="7169" width="7.7109375" style="23" customWidth="1"/>
    <col min="7170" max="7170" width="40.5703125" style="23" customWidth="1"/>
    <col min="7171" max="7171" width="32.140625" style="23" customWidth="1"/>
    <col min="7172" max="7172" width="18.7109375" style="23" customWidth="1"/>
    <col min="7173" max="7173" width="11.7109375" style="23" customWidth="1"/>
    <col min="7174" max="7174" width="23.28515625" style="23" customWidth="1"/>
    <col min="7175" max="7175" width="12.28515625" style="23" customWidth="1"/>
    <col min="7176" max="7176" width="42.140625" style="23" customWidth="1"/>
    <col min="7177" max="7177" width="14" style="23" bestFit="1" customWidth="1"/>
    <col min="7178" max="7178" width="9.140625" style="23"/>
    <col min="7179" max="7179" width="35.85546875" style="23" bestFit="1" customWidth="1"/>
    <col min="7180" max="7180" width="13.42578125" style="23" bestFit="1" customWidth="1"/>
    <col min="7181" max="7181" width="12.85546875" style="23" bestFit="1" customWidth="1"/>
    <col min="7182" max="7423" width="9.140625" style="23"/>
    <col min="7424" max="7424" width="35.85546875" style="23" bestFit="1" customWidth="1"/>
    <col min="7425" max="7425" width="7.7109375" style="23" customWidth="1"/>
    <col min="7426" max="7426" width="40.5703125" style="23" customWidth="1"/>
    <col min="7427" max="7427" width="32.140625" style="23" customWidth="1"/>
    <col min="7428" max="7428" width="18.7109375" style="23" customWidth="1"/>
    <col min="7429" max="7429" width="11.7109375" style="23" customWidth="1"/>
    <col min="7430" max="7430" width="23.28515625" style="23" customWidth="1"/>
    <col min="7431" max="7431" width="12.28515625" style="23" customWidth="1"/>
    <col min="7432" max="7432" width="42.140625" style="23" customWidth="1"/>
    <col min="7433" max="7433" width="14" style="23" bestFit="1" customWidth="1"/>
    <col min="7434" max="7434" width="9.140625" style="23"/>
    <col min="7435" max="7435" width="35.85546875" style="23" bestFit="1" customWidth="1"/>
    <col min="7436" max="7436" width="13.42578125" style="23" bestFit="1" customWidth="1"/>
    <col min="7437" max="7437" width="12.85546875" style="23" bestFit="1" customWidth="1"/>
    <col min="7438" max="7679" width="9.140625" style="23"/>
    <col min="7680" max="7680" width="35.85546875" style="23" bestFit="1" customWidth="1"/>
    <col min="7681" max="7681" width="7.7109375" style="23" customWidth="1"/>
    <col min="7682" max="7682" width="40.5703125" style="23" customWidth="1"/>
    <col min="7683" max="7683" width="32.140625" style="23" customWidth="1"/>
    <col min="7684" max="7684" width="18.7109375" style="23" customWidth="1"/>
    <col min="7685" max="7685" width="11.7109375" style="23" customWidth="1"/>
    <col min="7686" max="7686" width="23.28515625" style="23" customWidth="1"/>
    <col min="7687" max="7687" width="12.28515625" style="23" customWidth="1"/>
    <col min="7688" max="7688" width="42.140625" style="23" customWidth="1"/>
    <col min="7689" max="7689" width="14" style="23" bestFit="1" customWidth="1"/>
    <col min="7690" max="7690" width="9.140625" style="23"/>
    <col min="7691" max="7691" width="35.85546875" style="23" bestFit="1" customWidth="1"/>
    <col min="7692" max="7692" width="13.42578125" style="23" bestFit="1" customWidth="1"/>
    <col min="7693" max="7693" width="12.85546875" style="23" bestFit="1" customWidth="1"/>
    <col min="7694" max="7935" width="9.140625" style="23"/>
    <col min="7936" max="7936" width="35.85546875" style="23" bestFit="1" customWidth="1"/>
    <col min="7937" max="7937" width="7.7109375" style="23" customWidth="1"/>
    <col min="7938" max="7938" width="40.5703125" style="23" customWidth="1"/>
    <col min="7939" max="7939" width="32.140625" style="23" customWidth="1"/>
    <col min="7940" max="7940" width="18.7109375" style="23" customWidth="1"/>
    <col min="7941" max="7941" width="11.7109375" style="23" customWidth="1"/>
    <col min="7942" max="7942" width="23.28515625" style="23" customWidth="1"/>
    <col min="7943" max="7943" width="12.28515625" style="23" customWidth="1"/>
    <col min="7944" max="7944" width="42.140625" style="23" customWidth="1"/>
    <col min="7945" max="7945" width="14" style="23" bestFit="1" customWidth="1"/>
    <col min="7946" max="7946" width="9.140625" style="23"/>
    <col min="7947" max="7947" width="35.85546875" style="23" bestFit="1" customWidth="1"/>
    <col min="7948" max="7948" width="13.42578125" style="23" bestFit="1" customWidth="1"/>
    <col min="7949" max="7949" width="12.85546875" style="23" bestFit="1" customWidth="1"/>
    <col min="7950" max="8191" width="9.140625" style="23"/>
    <col min="8192" max="8192" width="35.85546875" style="23" bestFit="1" customWidth="1"/>
    <col min="8193" max="8193" width="7.7109375" style="23" customWidth="1"/>
    <col min="8194" max="8194" width="40.5703125" style="23" customWidth="1"/>
    <col min="8195" max="8195" width="32.140625" style="23" customWidth="1"/>
    <col min="8196" max="8196" width="18.7109375" style="23" customWidth="1"/>
    <col min="8197" max="8197" width="11.7109375" style="23" customWidth="1"/>
    <col min="8198" max="8198" width="23.28515625" style="23" customWidth="1"/>
    <col min="8199" max="8199" width="12.28515625" style="23" customWidth="1"/>
    <col min="8200" max="8200" width="42.140625" style="23" customWidth="1"/>
    <col min="8201" max="8201" width="14" style="23" bestFit="1" customWidth="1"/>
    <col min="8202" max="8202" width="9.140625" style="23"/>
    <col min="8203" max="8203" width="35.85546875" style="23" bestFit="1" customWidth="1"/>
    <col min="8204" max="8204" width="13.42578125" style="23" bestFit="1" customWidth="1"/>
    <col min="8205" max="8205" width="12.85546875" style="23" bestFit="1" customWidth="1"/>
    <col min="8206" max="8447" width="9.140625" style="23"/>
    <col min="8448" max="8448" width="35.85546875" style="23" bestFit="1" customWidth="1"/>
    <col min="8449" max="8449" width="7.7109375" style="23" customWidth="1"/>
    <col min="8450" max="8450" width="40.5703125" style="23" customWidth="1"/>
    <col min="8451" max="8451" width="32.140625" style="23" customWidth="1"/>
    <col min="8452" max="8452" width="18.7109375" style="23" customWidth="1"/>
    <col min="8453" max="8453" width="11.7109375" style="23" customWidth="1"/>
    <col min="8454" max="8454" width="23.28515625" style="23" customWidth="1"/>
    <col min="8455" max="8455" width="12.28515625" style="23" customWidth="1"/>
    <col min="8456" max="8456" width="42.140625" style="23" customWidth="1"/>
    <col min="8457" max="8457" width="14" style="23" bestFit="1" customWidth="1"/>
    <col min="8458" max="8458" width="9.140625" style="23"/>
    <col min="8459" max="8459" width="35.85546875" style="23" bestFit="1" customWidth="1"/>
    <col min="8460" max="8460" width="13.42578125" style="23" bestFit="1" customWidth="1"/>
    <col min="8461" max="8461" width="12.85546875" style="23" bestFit="1" customWidth="1"/>
    <col min="8462" max="8703" width="9.140625" style="23"/>
    <col min="8704" max="8704" width="35.85546875" style="23" bestFit="1" customWidth="1"/>
    <col min="8705" max="8705" width="7.7109375" style="23" customWidth="1"/>
    <col min="8706" max="8706" width="40.5703125" style="23" customWidth="1"/>
    <col min="8707" max="8707" width="32.140625" style="23" customWidth="1"/>
    <col min="8708" max="8708" width="18.7109375" style="23" customWidth="1"/>
    <col min="8709" max="8709" width="11.7109375" style="23" customWidth="1"/>
    <col min="8710" max="8710" width="23.28515625" style="23" customWidth="1"/>
    <col min="8711" max="8711" width="12.28515625" style="23" customWidth="1"/>
    <col min="8712" max="8712" width="42.140625" style="23" customWidth="1"/>
    <col min="8713" max="8713" width="14" style="23" bestFit="1" customWidth="1"/>
    <col min="8714" max="8714" width="9.140625" style="23"/>
    <col min="8715" max="8715" width="35.85546875" style="23" bestFit="1" customWidth="1"/>
    <col min="8716" max="8716" width="13.42578125" style="23" bestFit="1" customWidth="1"/>
    <col min="8717" max="8717" width="12.85546875" style="23" bestFit="1" customWidth="1"/>
    <col min="8718" max="8959" width="9.140625" style="23"/>
    <col min="8960" max="8960" width="35.85546875" style="23" bestFit="1" customWidth="1"/>
    <col min="8961" max="8961" width="7.7109375" style="23" customWidth="1"/>
    <col min="8962" max="8962" width="40.5703125" style="23" customWidth="1"/>
    <col min="8963" max="8963" width="32.140625" style="23" customWidth="1"/>
    <col min="8964" max="8964" width="18.7109375" style="23" customWidth="1"/>
    <col min="8965" max="8965" width="11.7109375" style="23" customWidth="1"/>
    <col min="8966" max="8966" width="23.28515625" style="23" customWidth="1"/>
    <col min="8967" max="8967" width="12.28515625" style="23" customWidth="1"/>
    <col min="8968" max="8968" width="42.140625" style="23" customWidth="1"/>
    <col min="8969" max="8969" width="14" style="23" bestFit="1" customWidth="1"/>
    <col min="8970" max="8970" width="9.140625" style="23"/>
    <col min="8971" max="8971" width="35.85546875" style="23" bestFit="1" customWidth="1"/>
    <col min="8972" max="8972" width="13.42578125" style="23" bestFit="1" customWidth="1"/>
    <col min="8973" max="8973" width="12.85546875" style="23" bestFit="1" customWidth="1"/>
    <col min="8974" max="9215" width="9.140625" style="23"/>
    <col min="9216" max="9216" width="35.85546875" style="23" bestFit="1" customWidth="1"/>
    <col min="9217" max="9217" width="7.7109375" style="23" customWidth="1"/>
    <col min="9218" max="9218" width="40.5703125" style="23" customWidth="1"/>
    <col min="9219" max="9219" width="32.140625" style="23" customWidth="1"/>
    <col min="9220" max="9220" width="18.7109375" style="23" customWidth="1"/>
    <col min="9221" max="9221" width="11.7109375" style="23" customWidth="1"/>
    <col min="9222" max="9222" width="23.28515625" style="23" customWidth="1"/>
    <col min="9223" max="9223" width="12.28515625" style="23" customWidth="1"/>
    <col min="9224" max="9224" width="42.140625" style="23" customWidth="1"/>
    <col min="9225" max="9225" width="14" style="23" bestFit="1" customWidth="1"/>
    <col min="9226" max="9226" width="9.140625" style="23"/>
    <col min="9227" max="9227" width="35.85546875" style="23" bestFit="1" customWidth="1"/>
    <col min="9228" max="9228" width="13.42578125" style="23" bestFit="1" customWidth="1"/>
    <col min="9229" max="9229" width="12.85546875" style="23" bestFit="1" customWidth="1"/>
    <col min="9230" max="9471" width="9.140625" style="23"/>
    <col min="9472" max="9472" width="35.85546875" style="23" bestFit="1" customWidth="1"/>
    <col min="9473" max="9473" width="7.7109375" style="23" customWidth="1"/>
    <col min="9474" max="9474" width="40.5703125" style="23" customWidth="1"/>
    <col min="9475" max="9475" width="32.140625" style="23" customWidth="1"/>
    <col min="9476" max="9476" width="18.7109375" style="23" customWidth="1"/>
    <col min="9477" max="9477" width="11.7109375" style="23" customWidth="1"/>
    <col min="9478" max="9478" width="23.28515625" style="23" customWidth="1"/>
    <col min="9479" max="9479" width="12.28515625" style="23" customWidth="1"/>
    <col min="9480" max="9480" width="42.140625" style="23" customWidth="1"/>
    <col min="9481" max="9481" width="14" style="23" bestFit="1" customWidth="1"/>
    <col min="9482" max="9482" width="9.140625" style="23"/>
    <col min="9483" max="9483" width="35.85546875" style="23" bestFit="1" customWidth="1"/>
    <col min="9484" max="9484" width="13.42578125" style="23" bestFit="1" customWidth="1"/>
    <col min="9485" max="9485" width="12.85546875" style="23" bestFit="1" customWidth="1"/>
    <col min="9486" max="9727" width="9.140625" style="23"/>
    <col min="9728" max="9728" width="35.85546875" style="23" bestFit="1" customWidth="1"/>
    <col min="9729" max="9729" width="7.7109375" style="23" customWidth="1"/>
    <col min="9730" max="9730" width="40.5703125" style="23" customWidth="1"/>
    <col min="9731" max="9731" width="32.140625" style="23" customWidth="1"/>
    <col min="9732" max="9732" width="18.7109375" style="23" customWidth="1"/>
    <col min="9733" max="9733" width="11.7109375" style="23" customWidth="1"/>
    <col min="9734" max="9734" width="23.28515625" style="23" customWidth="1"/>
    <col min="9735" max="9735" width="12.28515625" style="23" customWidth="1"/>
    <col min="9736" max="9736" width="42.140625" style="23" customWidth="1"/>
    <col min="9737" max="9737" width="14" style="23" bestFit="1" customWidth="1"/>
    <col min="9738" max="9738" width="9.140625" style="23"/>
    <col min="9739" max="9739" width="35.85546875" style="23" bestFit="1" customWidth="1"/>
    <col min="9740" max="9740" width="13.42578125" style="23" bestFit="1" customWidth="1"/>
    <col min="9741" max="9741" width="12.85546875" style="23" bestFit="1" customWidth="1"/>
    <col min="9742" max="9983" width="9.140625" style="23"/>
    <col min="9984" max="9984" width="35.85546875" style="23" bestFit="1" customWidth="1"/>
    <col min="9985" max="9985" width="7.7109375" style="23" customWidth="1"/>
    <col min="9986" max="9986" width="40.5703125" style="23" customWidth="1"/>
    <col min="9987" max="9987" width="32.140625" style="23" customWidth="1"/>
    <col min="9988" max="9988" width="18.7109375" style="23" customWidth="1"/>
    <col min="9989" max="9989" width="11.7109375" style="23" customWidth="1"/>
    <col min="9990" max="9990" width="23.28515625" style="23" customWidth="1"/>
    <col min="9991" max="9991" width="12.28515625" style="23" customWidth="1"/>
    <col min="9992" max="9992" width="42.140625" style="23" customWidth="1"/>
    <col min="9993" max="9993" width="14" style="23" bestFit="1" customWidth="1"/>
    <col min="9994" max="9994" width="9.140625" style="23"/>
    <col min="9995" max="9995" width="35.85546875" style="23" bestFit="1" customWidth="1"/>
    <col min="9996" max="9996" width="13.42578125" style="23" bestFit="1" customWidth="1"/>
    <col min="9997" max="9997" width="12.85546875" style="23" bestFit="1" customWidth="1"/>
    <col min="9998" max="10239" width="9.140625" style="23"/>
    <col min="10240" max="10240" width="35.85546875" style="23" bestFit="1" customWidth="1"/>
    <col min="10241" max="10241" width="7.7109375" style="23" customWidth="1"/>
    <col min="10242" max="10242" width="40.5703125" style="23" customWidth="1"/>
    <col min="10243" max="10243" width="32.140625" style="23" customWidth="1"/>
    <col min="10244" max="10244" width="18.7109375" style="23" customWidth="1"/>
    <col min="10245" max="10245" width="11.7109375" style="23" customWidth="1"/>
    <col min="10246" max="10246" width="23.28515625" style="23" customWidth="1"/>
    <col min="10247" max="10247" width="12.28515625" style="23" customWidth="1"/>
    <col min="10248" max="10248" width="42.140625" style="23" customWidth="1"/>
    <col min="10249" max="10249" width="14" style="23" bestFit="1" customWidth="1"/>
    <col min="10250" max="10250" width="9.140625" style="23"/>
    <col min="10251" max="10251" width="35.85546875" style="23" bestFit="1" customWidth="1"/>
    <col min="10252" max="10252" width="13.42578125" style="23" bestFit="1" customWidth="1"/>
    <col min="10253" max="10253" width="12.85546875" style="23" bestFit="1" customWidth="1"/>
    <col min="10254" max="10495" width="9.140625" style="23"/>
    <col min="10496" max="10496" width="35.85546875" style="23" bestFit="1" customWidth="1"/>
    <col min="10497" max="10497" width="7.7109375" style="23" customWidth="1"/>
    <col min="10498" max="10498" width="40.5703125" style="23" customWidth="1"/>
    <col min="10499" max="10499" width="32.140625" style="23" customWidth="1"/>
    <col min="10500" max="10500" width="18.7109375" style="23" customWidth="1"/>
    <col min="10501" max="10501" width="11.7109375" style="23" customWidth="1"/>
    <col min="10502" max="10502" width="23.28515625" style="23" customWidth="1"/>
    <col min="10503" max="10503" width="12.28515625" style="23" customWidth="1"/>
    <col min="10504" max="10504" width="42.140625" style="23" customWidth="1"/>
    <col min="10505" max="10505" width="14" style="23" bestFit="1" customWidth="1"/>
    <col min="10506" max="10506" width="9.140625" style="23"/>
    <col min="10507" max="10507" width="35.85546875" style="23" bestFit="1" customWidth="1"/>
    <col min="10508" max="10508" width="13.42578125" style="23" bestFit="1" customWidth="1"/>
    <col min="10509" max="10509" width="12.85546875" style="23" bestFit="1" customWidth="1"/>
    <col min="10510" max="10751" width="9.140625" style="23"/>
    <col min="10752" max="10752" width="35.85546875" style="23" bestFit="1" customWidth="1"/>
    <col min="10753" max="10753" width="7.7109375" style="23" customWidth="1"/>
    <col min="10754" max="10754" width="40.5703125" style="23" customWidth="1"/>
    <col min="10755" max="10755" width="32.140625" style="23" customWidth="1"/>
    <col min="10756" max="10756" width="18.7109375" style="23" customWidth="1"/>
    <col min="10757" max="10757" width="11.7109375" style="23" customWidth="1"/>
    <col min="10758" max="10758" width="23.28515625" style="23" customWidth="1"/>
    <col min="10759" max="10759" width="12.28515625" style="23" customWidth="1"/>
    <col min="10760" max="10760" width="42.140625" style="23" customWidth="1"/>
    <col min="10761" max="10761" width="14" style="23" bestFit="1" customWidth="1"/>
    <col min="10762" max="10762" width="9.140625" style="23"/>
    <col min="10763" max="10763" width="35.85546875" style="23" bestFit="1" customWidth="1"/>
    <col min="10764" max="10764" width="13.42578125" style="23" bestFit="1" customWidth="1"/>
    <col min="10765" max="10765" width="12.85546875" style="23" bestFit="1" customWidth="1"/>
    <col min="10766" max="11007" width="9.140625" style="23"/>
    <col min="11008" max="11008" width="35.85546875" style="23" bestFit="1" customWidth="1"/>
    <col min="11009" max="11009" width="7.7109375" style="23" customWidth="1"/>
    <col min="11010" max="11010" width="40.5703125" style="23" customWidth="1"/>
    <col min="11011" max="11011" width="32.140625" style="23" customWidth="1"/>
    <col min="11012" max="11012" width="18.7109375" style="23" customWidth="1"/>
    <col min="11013" max="11013" width="11.7109375" style="23" customWidth="1"/>
    <col min="11014" max="11014" width="23.28515625" style="23" customWidth="1"/>
    <col min="11015" max="11015" width="12.28515625" style="23" customWidth="1"/>
    <col min="11016" max="11016" width="42.140625" style="23" customWidth="1"/>
    <col min="11017" max="11017" width="14" style="23" bestFit="1" customWidth="1"/>
    <col min="11018" max="11018" width="9.140625" style="23"/>
    <col min="11019" max="11019" width="35.85546875" style="23" bestFit="1" customWidth="1"/>
    <col min="11020" max="11020" width="13.42578125" style="23" bestFit="1" customWidth="1"/>
    <col min="11021" max="11021" width="12.85546875" style="23" bestFit="1" customWidth="1"/>
    <col min="11022" max="11263" width="9.140625" style="23"/>
    <col min="11264" max="11264" width="35.85546875" style="23" bestFit="1" customWidth="1"/>
    <col min="11265" max="11265" width="7.7109375" style="23" customWidth="1"/>
    <col min="11266" max="11266" width="40.5703125" style="23" customWidth="1"/>
    <col min="11267" max="11267" width="32.140625" style="23" customWidth="1"/>
    <col min="11268" max="11268" width="18.7109375" style="23" customWidth="1"/>
    <col min="11269" max="11269" width="11.7109375" style="23" customWidth="1"/>
    <col min="11270" max="11270" width="23.28515625" style="23" customWidth="1"/>
    <col min="11271" max="11271" width="12.28515625" style="23" customWidth="1"/>
    <col min="11272" max="11272" width="42.140625" style="23" customWidth="1"/>
    <col min="11273" max="11273" width="14" style="23" bestFit="1" customWidth="1"/>
    <col min="11274" max="11274" width="9.140625" style="23"/>
    <col min="11275" max="11275" width="35.85546875" style="23" bestFit="1" customWidth="1"/>
    <col min="11276" max="11276" width="13.42578125" style="23" bestFit="1" customWidth="1"/>
    <col min="11277" max="11277" width="12.85546875" style="23" bestFit="1" customWidth="1"/>
    <col min="11278" max="11519" width="9.140625" style="23"/>
    <col min="11520" max="11520" width="35.85546875" style="23" bestFit="1" customWidth="1"/>
    <col min="11521" max="11521" width="7.7109375" style="23" customWidth="1"/>
    <col min="11522" max="11522" width="40.5703125" style="23" customWidth="1"/>
    <col min="11523" max="11523" width="32.140625" style="23" customWidth="1"/>
    <col min="11524" max="11524" width="18.7109375" style="23" customWidth="1"/>
    <col min="11525" max="11525" width="11.7109375" style="23" customWidth="1"/>
    <col min="11526" max="11526" width="23.28515625" style="23" customWidth="1"/>
    <col min="11527" max="11527" width="12.28515625" style="23" customWidth="1"/>
    <col min="11528" max="11528" width="42.140625" style="23" customWidth="1"/>
    <col min="11529" max="11529" width="14" style="23" bestFit="1" customWidth="1"/>
    <col min="11530" max="11530" width="9.140625" style="23"/>
    <col min="11531" max="11531" width="35.85546875" style="23" bestFit="1" customWidth="1"/>
    <col min="11532" max="11532" width="13.42578125" style="23" bestFit="1" customWidth="1"/>
    <col min="11533" max="11533" width="12.85546875" style="23" bestFit="1" customWidth="1"/>
    <col min="11534" max="11775" width="9.140625" style="23"/>
    <col min="11776" max="11776" width="35.85546875" style="23" bestFit="1" customWidth="1"/>
    <col min="11777" max="11777" width="7.7109375" style="23" customWidth="1"/>
    <col min="11778" max="11778" width="40.5703125" style="23" customWidth="1"/>
    <col min="11779" max="11779" width="32.140625" style="23" customWidth="1"/>
    <col min="11780" max="11780" width="18.7109375" style="23" customWidth="1"/>
    <col min="11781" max="11781" width="11.7109375" style="23" customWidth="1"/>
    <col min="11782" max="11782" width="23.28515625" style="23" customWidth="1"/>
    <col min="11783" max="11783" width="12.28515625" style="23" customWidth="1"/>
    <col min="11784" max="11784" width="42.140625" style="23" customWidth="1"/>
    <col min="11785" max="11785" width="14" style="23" bestFit="1" customWidth="1"/>
    <col min="11786" max="11786" width="9.140625" style="23"/>
    <col min="11787" max="11787" width="35.85546875" style="23" bestFit="1" customWidth="1"/>
    <col min="11788" max="11788" width="13.42578125" style="23" bestFit="1" customWidth="1"/>
    <col min="11789" max="11789" width="12.85546875" style="23" bestFit="1" customWidth="1"/>
    <col min="11790" max="12031" width="9.140625" style="23"/>
    <col min="12032" max="12032" width="35.85546875" style="23" bestFit="1" customWidth="1"/>
    <col min="12033" max="12033" width="7.7109375" style="23" customWidth="1"/>
    <col min="12034" max="12034" width="40.5703125" style="23" customWidth="1"/>
    <col min="12035" max="12035" width="32.140625" style="23" customWidth="1"/>
    <col min="12036" max="12036" width="18.7109375" style="23" customWidth="1"/>
    <col min="12037" max="12037" width="11.7109375" style="23" customWidth="1"/>
    <col min="12038" max="12038" width="23.28515625" style="23" customWidth="1"/>
    <col min="12039" max="12039" width="12.28515625" style="23" customWidth="1"/>
    <col min="12040" max="12040" width="42.140625" style="23" customWidth="1"/>
    <col min="12041" max="12041" width="14" style="23" bestFit="1" customWidth="1"/>
    <col min="12042" max="12042" width="9.140625" style="23"/>
    <col min="12043" max="12043" width="35.85546875" style="23" bestFit="1" customWidth="1"/>
    <col min="12044" max="12044" width="13.42578125" style="23" bestFit="1" customWidth="1"/>
    <col min="12045" max="12045" width="12.85546875" style="23" bestFit="1" customWidth="1"/>
    <col min="12046" max="12287" width="9.140625" style="23"/>
    <col min="12288" max="12288" width="35.85546875" style="23" bestFit="1" customWidth="1"/>
    <col min="12289" max="12289" width="7.7109375" style="23" customWidth="1"/>
    <col min="12290" max="12290" width="40.5703125" style="23" customWidth="1"/>
    <col min="12291" max="12291" width="32.140625" style="23" customWidth="1"/>
    <col min="12292" max="12292" width="18.7109375" style="23" customWidth="1"/>
    <col min="12293" max="12293" width="11.7109375" style="23" customWidth="1"/>
    <col min="12294" max="12294" width="23.28515625" style="23" customWidth="1"/>
    <col min="12295" max="12295" width="12.28515625" style="23" customWidth="1"/>
    <col min="12296" max="12296" width="42.140625" style="23" customWidth="1"/>
    <col min="12297" max="12297" width="14" style="23" bestFit="1" customWidth="1"/>
    <col min="12298" max="12298" width="9.140625" style="23"/>
    <col min="12299" max="12299" width="35.85546875" style="23" bestFit="1" customWidth="1"/>
    <col min="12300" max="12300" width="13.42578125" style="23" bestFit="1" customWidth="1"/>
    <col min="12301" max="12301" width="12.85546875" style="23" bestFit="1" customWidth="1"/>
    <col min="12302" max="12543" width="9.140625" style="23"/>
    <col min="12544" max="12544" width="35.85546875" style="23" bestFit="1" customWidth="1"/>
    <col min="12545" max="12545" width="7.7109375" style="23" customWidth="1"/>
    <col min="12546" max="12546" width="40.5703125" style="23" customWidth="1"/>
    <col min="12547" max="12547" width="32.140625" style="23" customWidth="1"/>
    <col min="12548" max="12548" width="18.7109375" style="23" customWidth="1"/>
    <col min="12549" max="12549" width="11.7109375" style="23" customWidth="1"/>
    <col min="12550" max="12550" width="23.28515625" style="23" customWidth="1"/>
    <col min="12551" max="12551" width="12.28515625" style="23" customWidth="1"/>
    <col min="12552" max="12552" width="42.140625" style="23" customWidth="1"/>
    <col min="12553" max="12553" width="14" style="23" bestFit="1" customWidth="1"/>
    <col min="12554" max="12554" width="9.140625" style="23"/>
    <col min="12555" max="12555" width="35.85546875" style="23" bestFit="1" customWidth="1"/>
    <col min="12556" max="12556" width="13.42578125" style="23" bestFit="1" customWidth="1"/>
    <col min="12557" max="12557" width="12.85546875" style="23" bestFit="1" customWidth="1"/>
    <col min="12558" max="12799" width="9.140625" style="23"/>
    <col min="12800" max="12800" width="35.85546875" style="23" bestFit="1" customWidth="1"/>
    <col min="12801" max="12801" width="7.7109375" style="23" customWidth="1"/>
    <col min="12802" max="12802" width="40.5703125" style="23" customWidth="1"/>
    <col min="12803" max="12803" width="32.140625" style="23" customWidth="1"/>
    <col min="12804" max="12804" width="18.7109375" style="23" customWidth="1"/>
    <col min="12805" max="12805" width="11.7109375" style="23" customWidth="1"/>
    <col min="12806" max="12806" width="23.28515625" style="23" customWidth="1"/>
    <col min="12807" max="12807" width="12.28515625" style="23" customWidth="1"/>
    <col min="12808" max="12808" width="42.140625" style="23" customWidth="1"/>
    <col min="12809" max="12809" width="14" style="23" bestFit="1" customWidth="1"/>
    <col min="12810" max="12810" width="9.140625" style="23"/>
    <col min="12811" max="12811" width="35.85546875" style="23" bestFit="1" customWidth="1"/>
    <col min="12812" max="12812" width="13.42578125" style="23" bestFit="1" customWidth="1"/>
    <col min="12813" max="12813" width="12.85546875" style="23" bestFit="1" customWidth="1"/>
    <col min="12814" max="13055" width="9.140625" style="23"/>
    <col min="13056" max="13056" width="35.85546875" style="23" bestFit="1" customWidth="1"/>
    <col min="13057" max="13057" width="7.7109375" style="23" customWidth="1"/>
    <col min="13058" max="13058" width="40.5703125" style="23" customWidth="1"/>
    <col min="13059" max="13059" width="32.140625" style="23" customWidth="1"/>
    <col min="13060" max="13060" width="18.7109375" style="23" customWidth="1"/>
    <col min="13061" max="13061" width="11.7109375" style="23" customWidth="1"/>
    <col min="13062" max="13062" width="23.28515625" style="23" customWidth="1"/>
    <col min="13063" max="13063" width="12.28515625" style="23" customWidth="1"/>
    <col min="13064" max="13064" width="42.140625" style="23" customWidth="1"/>
    <col min="13065" max="13065" width="14" style="23" bestFit="1" customWidth="1"/>
    <col min="13066" max="13066" width="9.140625" style="23"/>
    <col min="13067" max="13067" width="35.85546875" style="23" bestFit="1" customWidth="1"/>
    <col min="13068" max="13068" width="13.42578125" style="23" bestFit="1" customWidth="1"/>
    <col min="13069" max="13069" width="12.85546875" style="23" bestFit="1" customWidth="1"/>
    <col min="13070" max="13311" width="9.140625" style="23"/>
    <col min="13312" max="13312" width="35.85546875" style="23" bestFit="1" customWidth="1"/>
    <col min="13313" max="13313" width="7.7109375" style="23" customWidth="1"/>
    <col min="13314" max="13314" width="40.5703125" style="23" customWidth="1"/>
    <col min="13315" max="13315" width="32.140625" style="23" customWidth="1"/>
    <col min="13316" max="13316" width="18.7109375" style="23" customWidth="1"/>
    <col min="13317" max="13317" width="11.7109375" style="23" customWidth="1"/>
    <col min="13318" max="13318" width="23.28515625" style="23" customWidth="1"/>
    <col min="13319" max="13319" width="12.28515625" style="23" customWidth="1"/>
    <col min="13320" max="13320" width="42.140625" style="23" customWidth="1"/>
    <col min="13321" max="13321" width="14" style="23" bestFit="1" customWidth="1"/>
    <col min="13322" max="13322" width="9.140625" style="23"/>
    <col min="13323" max="13323" width="35.85546875" style="23" bestFit="1" customWidth="1"/>
    <col min="13324" max="13324" width="13.42578125" style="23" bestFit="1" customWidth="1"/>
    <col min="13325" max="13325" width="12.85546875" style="23" bestFit="1" customWidth="1"/>
    <col min="13326" max="13567" width="9.140625" style="23"/>
    <col min="13568" max="13568" width="35.85546875" style="23" bestFit="1" customWidth="1"/>
    <col min="13569" max="13569" width="7.7109375" style="23" customWidth="1"/>
    <col min="13570" max="13570" width="40.5703125" style="23" customWidth="1"/>
    <col min="13571" max="13571" width="32.140625" style="23" customWidth="1"/>
    <col min="13572" max="13572" width="18.7109375" style="23" customWidth="1"/>
    <col min="13573" max="13573" width="11.7109375" style="23" customWidth="1"/>
    <col min="13574" max="13574" width="23.28515625" style="23" customWidth="1"/>
    <col min="13575" max="13575" width="12.28515625" style="23" customWidth="1"/>
    <col min="13576" max="13576" width="42.140625" style="23" customWidth="1"/>
    <col min="13577" max="13577" width="14" style="23" bestFit="1" customWidth="1"/>
    <col min="13578" max="13578" width="9.140625" style="23"/>
    <col min="13579" max="13579" width="35.85546875" style="23" bestFit="1" customWidth="1"/>
    <col min="13580" max="13580" width="13.42578125" style="23" bestFit="1" customWidth="1"/>
    <col min="13581" max="13581" width="12.85546875" style="23" bestFit="1" customWidth="1"/>
    <col min="13582" max="13823" width="9.140625" style="23"/>
    <col min="13824" max="13824" width="35.85546875" style="23" bestFit="1" customWidth="1"/>
    <col min="13825" max="13825" width="7.7109375" style="23" customWidth="1"/>
    <col min="13826" max="13826" width="40.5703125" style="23" customWidth="1"/>
    <col min="13827" max="13827" width="32.140625" style="23" customWidth="1"/>
    <col min="13828" max="13828" width="18.7109375" style="23" customWidth="1"/>
    <col min="13829" max="13829" width="11.7109375" style="23" customWidth="1"/>
    <col min="13830" max="13830" width="23.28515625" style="23" customWidth="1"/>
    <col min="13831" max="13831" width="12.28515625" style="23" customWidth="1"/>
    <col min="13832" max="13832" width="42.140625" style="23" customWidth="1"/>
    <col min="13833" max="13833" width="14" style="23" bestFit="1" customWidth="1"/>
    <col min="13834" max="13834" width="9.140625" style="23"/>
    <col min="13835" max="13835" width="35.85546875" style="23" bestFit="1" customWidth="1"/>
    <col min="13836" max="13836" width="13.42578125" style="23" bestFit="1" customWidth="1"/>
    <col min="13837" max="13837" width="12.85546875" style="23" bestFit="1" customWidth="1"/>
    <col min="13838" max="14079" width="9.140625" style="23"/>
    <col min="14080" max="14080" width="35.85546875" style="23" bestFit="1" customWidth="1"/>
    <col min="14081" max="14081" width="7.7109375" style="23" customWidth="1"/>
    <col min="14082" max="14082" width="40.5703125" style="23" customWidth="1"/>
    <col min="14083" max="14083" width="32.140625" style="23" customWidth="1"/>
    <col min="14084" max="14084" width="18.7109375" style="23" customWidth="1"/>
    <col min="14085" max="14085" width="11.7109375" style="23" customWidth="1"/>
    <col min="14086" max="14086" width="23.28515625" style="23" customWidth="1"/>
    <col min="14087" max="14087" width="12.28515625" style="23" customWidth="1"/>
    <col min="14088" max="14088" width="42.140625" style="23" customWidth="1"/>
    <col min="14089" max="14089" width="14" style="23" bestFit="1" customWidth="1"/>
    <col min="14090" max="14090" width="9.140625" style="23"/>
    <col min="14091" max="14091" width="35.85546875" style="23" bestFit="1" customWidth="1"/>
    <col min="14092" max="14092" width="13.42578125" style="23" bestFit="1" customWidth="1"/>
    <col min="14093" max="14093" width="12.85546875" style="23" bestFit="1" customWidth="1"/>
    <col min="14094" max="14335" width="9.140625" style="23"/>
    <col min="14336" max="14336" width="35.85546875" style="23" bestFit="1" customWidth="1"/>
    <col min="14337" max="14337" width="7.7109375" style="23" customWidth="1"/>
    <col min="14338" max="14338" width="40.5703125" style="23" customWidth="1"/>
    <col min="14339" max="14339" width="32.140625" style="23" customWidth="1"/>
    <col min="14340" max="14340" width="18.7109375" style="23" customWidth="1"/>
    <col min="14341" max="14341" width="11.7109375" style="23" customWidth="1"/>
    <col min="14342" max="14342" width="23.28515625" style="23" customWidth="1"/>
    <col min="14343" max="14343" width="12.28515625" style="23" customWidth="1"/>
    <col min="14344" max="14344" width="42.140625" style="23" customWidth="1"/>
    <col min="14345" max="14345" width="14" style="23" bestFit="1" customWidth="1"/>
    <col min="14346" max="14346" width="9.140625" style="23"/>
    <col min="14347" max="14347" width="35.85546875" style="23" bestFit="1" customWidth="1"/>
    <col min="14348" max="14348" width="13.42578125" style="23" bestFit="1" customWidth="1"/>
    <col min="14349" max="14349" width="12.85546875" style="23" bestFit="1" customWidth="1"/>
    <col min="14350" max="14591" width="9.140625" style="23"/>
    <col min="14592" max="14592" width="35.85546875" style="23" bestFit="1" customWidth="1"/>
    <col min="14593" max="14593" width="7.7109375" style="23" customWidth="1"/>
    <col min="14594" max="14594" width="40.5703125" style="23" customWidth="1"/>
    <col min="14595" max="14595" width="32.140625" style="23" customWidth="1"/>
    <col min="14596" max="14596" width="18.7109375" style="23" customWidth="1"/>
    <col min="14597" max="14597" width="11.7109375" style="23" customWidth="1"/>
    <col min="14598" max="14598" width="23.28515625" style="23" customWidth="1"/>
    <col min="14599" max="14599" width="12.28515625" style="23" customWidth="1"/>
    <col min="14600" max="14600" width="42.140625" style="23" customWidth="1"/>
    <col min="14601" max="14601" width="14" style="23" bestFit="1" customWidth="1"/>
    <col min="14602" max="14602" width="9.140625" style="23"/>
    <col min="14603" max="14603" width="35.85546875" style="23" bestFit="1" customWidth="1"/>
    <col min="14604" max="14604" width="13.42578125" style="23" bestFit="1" customWidth="1"/>
    <col min="14605" max="14605" width="12.85546875" style="23" bestFit="1" customWidth="1"/>
    <col min="14606" max="14847" width="9.140625" style="23"/>
    <col min="14848" max="14848" width="35.85546875" style="23" bestFit="1" customWidth="1"/>
    <col min="14849" max="14849" width="7.7109375" style="23" customWidth="1"/>
    <col min="14850" max="14850" width="40.5703125" style="23" customWidth="1"/>
    <col min="14851" max="14851" width="32.140625" style="23" customWidth="1"/>
    <col min="14852" max="14852" width="18.7109375" style="23" customWidth="1"/>
    <col min="14853" max="14853" width="11.7109375" style="23" customWidth="1"/>
    <col min="14854" max="14854" width="23.28515625" style="23" customWidth="1"/>
    <col min="14855" max="14855" width="12.28515625" style="23" customWidth="1"/>
    <col min="14856" max="14856" width="42.140625" style="23" customWidth="1"/>
    <col min="14857" max="14857" width="14" style="23" bestFit="1" customWidth="1"/>
    <col min="14858" max="14858" width="9.140625" style="23"/>
    <col min="14859" max="14859" width="35.85546875" style="23" bestFit="1" customWidth="1"/>
    <col min="14860" max="14860" width="13.42578125" style="23" bestFit="1" customWidth="1"/>
    <col min="14861" max="14861" width="12.85546875" style="23" bestFit="1" customWidth="1"/>
    <col min="14862" max="15103" width="9.140625" style="23"/>
    <col min="15104" max="15104" width="35.85546875" style="23" bestFit="1" customWidth="1"/>
    <col min="15105" max="15105" width="7.7109375" style="23" customWidth="1"/>
    <col min="15106" max="15106" width="40.5703125" style="23" customWidth="1"/>
    <col min="15107" max="15107" width="32.140625" style="23" customWidth="1"/>
    <col min="15108" max="15108" width="18.7109375" style="23" customWidth="1"/>
    <col min="15109" max="15109" width="11.7109375" style="23" customWidth="1"/>
    <col min="15110" max="15110" width="23.28515625" style="23" customWidth="1"/>
    <col min="15111" max="15111" width="12.28515625" style="23" customWidth="1"/>
    <col min="15112" max="15112" width="42.140625" style="23" customWidth="1"/>
    <col min="15113" max="15113" width="14" style="23" bestFit="1" customWidth="1"/>
    <col min="15114" max="15114" width="9.140625" style="23"/>
    <col min="15115" max="15115" width="35.85546875" style="23" bestFit="1" customWidth="1"/>
    <col min="15116" max="15116" width="13.42578125" style="23" bestFit="1" customWidth="1"/>
    <col min="15117" max="15117" width="12.85546875" style="23" bestFit="1" customWidth="1"/>
    <col min="15118" max="15359" width="9.140625" style="23"/>
    <col min="15360" max="15360" width="35.85546875" style="23" bestFit="1" customWidth="1"/>
    <col min="15361" max="15361" width="7.7109375" style="23" customWidth="1"/>
    <col min="15362" max="15362" width="40.5703125" style="23" customWidth="1"/>
    <col min="15363" max="15363" width="32.140625" style="23" customWidth="1"/>
    <col min="15364" max="15364" width="18.7109375" style="23" customWidth="1"/>
    <col min="15365" max="15365" width="11.7109375" style="23" customWidth="1"/>
    <col min="15366" max="15366" width="23.28515625" style="23" customWidth="1"/>
    <col min="15367" max="15367" width="12.28515625" style="23" customWidth="1"/>
    <col min="15368" max="15368" width="42.140625" style="23" customWidth="1"/>
    <col min="15369" max="15369" width="14" style="23" bestFit="1" customWidth="1"/>
    <col min="15370" max="15370" width="9.140625" style="23"/>
    <col min="15371" max="15371" width="35.85546875" style="23" bestFit="1" customWidth="1"/>
    <col min="15372" max="15372" width="13.42578125" style="23" bestFit="1" customWidth="1"/>
    <col min="15373" max="15373" width="12.85546875" style="23" bestFit="1" customWidth="1"/>
    <col min="15374" max="15615" width="9.140625" style="23"/>
    <col min="15616" max="15616" width="35.85546875" style="23" bestFit="1" customWidth="1"/>
    <col min="15617" max="15617" width="7.7109375" style="23" customWidth="1"/>
    <col min="15618" max="15618" width="40.5703125" style="23" customWidth="1"/>
    <col min="15619" max="15619" width="32.140625" style="23" customWidth="1"/>
    <col min="15620" max="15620" width="18.7109375" style="23" customWidth="1"/>
    <col min="15621" max="15621" width="11.7109375" style="23" customWidth="1"/>
    <col min="15622" max="15622" width="23.28515625" style="23" customWidth="1"/>
    <col min="15623" max="15623" width="12.28515625" style="23" customWidth="1"/>
    <col min="15624" max="15624" width="42.140625" style="23" customWidth="1"/>
    <col min="15625" max="15625" width="14" style="23" bestFit="1" customWidth="1"/>
    <col min="15626" max="15626" width="9.140625" style="23"/>
    <col min="15627" max="15627" width="35.85546875" style="23" bestFit="1" customWidth="1"/>
    <col min="15628" max="15628" width="13.42578125" style="23" bestFit="1" customWidth="1"/>
    <col min="15629" max="15629" width="12.85546875" style="23" bestFit="1" customWidth="1"/>
    <col min="15630" max="15871" width="9.140625" style="23"/>
    <col min="15872" max="15872" width="35.85546875" style="23" bestFit="1" customWidth="1"/>
    <col min="15873" max="15873" width="7.7109375" style="23" customWidth="1"/>
    <col min="15874" max="15874" width="40.5703125" style="23" customWidth="1"/>
    <col min="15875" max="15875" width="32.140625" style="23" customWidth="1"/>
    <col min="15876" max="15876" width="18.7109375" style="23" customWidth="1"/>
    <col min="15877" max="15877" width="11.7109375" style="23" customWidth="1"/>
    <col min="15878" max="15878" width="23.28515625" style="23" customWidth="1"/>
    <col min="15879" max="15879" width="12.28515625" style="23" customWidth="1"/>
    <col min="15880" max="15880" width="42.140625" style="23" customWidth="1"/>
    <col min="15881" max="15881" width="14" style="23" bestFit="1" customWidth="1"/>
    <col min="15882" max="15882" width="9.140625" style="23"/>
    <col min="15883" max="15883" width="35.85546875" style="23" bestFit="1" customWidth="1"/>
    <col min="15884" max="15884" width="13.42578125" style="23" bestFit="1" customWidth="1"/>
    <col min="15885" max="15885" width="12.85546875" style="23" bestFit="1" customWidth="1"/>
    <col min="15886" max="16127" width="9.140625" style="23"/>
    <col min="16128" max="16128" width="35.85546875" style="23" bestFit="1" customWidth="1"/>
    <col min="16129" max="16129" width="7.7109375" style="23" customWidth="1"/>
    <col min="16130" max="16130" width="40.5703125" style="23" customWidth="1"/>
    <col min="16131" max="16131" width="32.140625" style="23" customWidth="1"/>
    <col min="16132" max="16132" width="18.7109375" style="23" customWidth="1"/>
    <col min="16133" max="16133" width="11.7109375" style="23" customWidth="1"/>
    <col min="16134" max="16134" width="23.28515625" style="23" customWidth="1"/>
    <col min="16135" max="16135" width="12.28515625" style="23" customWidth="1"/>
    <col min="16136" max="16136" width="42.140625" style="23" customWidth="1"/>
    <col min="16137" max="16137" width="14" style="23" bestFit="1" customWidth="1"/>
    <col min="16138" max="16138" width="9.140625" style="23"/>
    <col min="16139" max="16139" width="35.85546875" style="23" bestFit="1" customWidth="1"/>
    <col min="16140" max="16140" width="13.42578125" style="23" bestFit="1" customWidth="1"/>
    <col min="16141" max="16141" width="12.85546875" style="23" bestFit="1" customWidth="1"/>
    <col min="16142" max="16384" width="9.140625" style="23"/>
  </cols>
  <sheetData>
    <row r="1" spans="1:10" s="17" customFormat="1" x14ac:dyDescent="0.3">
      <c r="A1" s="188" t="s">
        <v>123</v>
      </c>
      <c r="B1" s="188"/>
      <c r="C1" s="188"/>
      <c r="D1" s="188"/>
      <c r="E1" s="188"/>
      <c r="F1" s="188"/>
      <c r="G1" s="188"/>
      <c r="H1" s="188"/>
      <c r="I1" s="40" t="s">
        <v>37</v>
      </c>
      <c r="J1" s="39" t="s">
        <v>22</v>
      </c>
    </row>
    <row r="2" spans="1:10" s="17" customFormat="1" x14ac:dyDescent="0.3">
      <c r="A2" s="18"/>
      <c r="B2" s="18"/>
      <c r="C2" s="18"/>
      <c r="D2" s="18"/>
      <c r="E2" s="53"/>
      <c r="F2" s="18"/>
      <c r="G2" s="34"/>
      <c r="H2" s="18"/>
      <c r="I2" s="40" t="s">
        <v>38</v>
      </c>
      <c r="J2" s="39" t="s">
        <v>23</v>
      </c>
    </row>
    <row r="3" spans="1:10" s="17" customFormat="1" x14ac:dyDescent="0.3">
      <c r="E3" s="54"/>
      <c r="G3" s="34"/>
      <c r="I3" s="40" t="s">
        <v>39</v>
      </c>
      <c r="J3" s="39"/>
    </row>
    <row r="4" spans="1:10" s="17" customFormat="1" x14ac:dyDescent="0.3">
      <c r="E4" s="54"/>
      <c r="G4" s="34"/>
      <c r="I4" s="39"/>
      <c r="J4" s="39"/>
    </row>
    <row r="5" spans="1:10" s="17" customFormat="1" x14ac:dyDescent="0.3">
      <c r="E5" s="54"/>
      <c r="G5" s="34"/>
      <c r="I5" s="39"/>
      <c r="J5" s="39"/>
    </row>
    <row r="6" spans="1:10" s="17" customFormat="1" x14ac:dyDescent="0.3">
      <c r="E6" s="54"/>
      <c r="G6" s="34"/>
      <c r="I6" s="39"/>
      <c r="J6" s="39"/>
    </row>
    <row r="7" spans="1:10" s="17" customFormat="1" x14ac:dyDescent="0.3">
      <c r="A7" s="19"/>
      <c r="B7" s="19"/>
      <c r="C7" s="20"/>
      <c r="D7" s="20"/>
      <c r="E7" s="55"/>
      <c r="F7" s="20"/>
      <c r="G7" s="20"/>
      <c r="H7" s="20"/>
      <c r="I7" s="39"/>
      <c r="J7" s="39"/>
    </row>
    <row r="8" spans="1:10" s="17" customFormat="1" x14ac:dyDescent="0.3">
      <c r="A8" s="19"/>
      <c r="B8" s="19"/>
      <c r="C8" s="20"/>
      <c r="D8" s="20"/>
      <c r="E8" s="55"/>
      <c r="F8" s="20"/>
      <c r="G8" s="20"/>
      <c r="H8" s="20"/>
      <c r="I8" s="39"/>
      <c r="J8" s="39"/>
    </row>
    <row r="9" spans="1:10" s="17" customFormat="1" ht="20.25" x14ac:dyDescent="0.3">
      <c r="A9" s="189" t="s">
        <v>53</v>
      </c>
      <c r="B9" s="189"/>
      <c r="C9" s="189"/>
      <c r="D9" s="189"/>
      <c r="E9" s="189"/>
      <c r="F9" s="189"/>
      <c r="G9" s="189"/>
      <c r="H9" s="189"/>
      <c r="I9" s="39"/>
      <c r="J9" s="39"/>
    </row>
    <row r="10" spans="1:10" s="17" customFormat="1" x14ac:dyDescent="0.3">
      <c r="A10" s="19"/>
      <c r="B10" s="19"/>
      <c r="C10" s="20"/>
      <c r="D10" s="20"/>
      <c r="E10" s="55"/>
      <c r="F10" s="20"/>
      <c r="G10" s="20"/>
      <c r="H10" s="20"/>
      <c r="I10" s="39"/>
      <c r="J10" s="39"/>
    </row>
    <row r="11" spans="1:10" s="17" customFormat="1" x14ac:dyDescent="0.3">
      <c r="A11" s="19"/>
      <c r="B11" s="19"/>
      <c r="C11" s="20"/>
      <c r="D11" s="20"/>
      <c r="E11" s="55"/>
      <c r="F11" s="20"/>
      <c r="G11" s="20"/>
      <c r="H11" s="20"/>
      <c r="I11" s="39"/>
      <c r="J11" s="39"/>
    </row>
    <row r="12" spans="1:10" s="21" customFormat="1" ht="18" customHeight="1" x14ac:dyDescent="0.25">
      <c r="A12" s="216" t="s">
        <v>0</v>
      </c>
      <c r="B12" s="217"/>
      <c r="C12" s="185"/>
      <c r="D12" s="185"/>
      <c r="E12" s="185"/>
      <c r="F12" s="185"/>
      <c r="G12" s="185"/>
      <c r="H12" s="185"/>
      <c r="I12" s="56"/>
      <c r="J12" s="56"/>
    </row>
    <row r="13" spans="1:10" s="21" customFormat="1" ht="18" customHeight="1" x14ac:dyDescent="0.25">
      <c r="A13" s="216" t="s">
        <v>1</v>
      </c>
      <c r="B13" s="217"/>
      <c r="C13" s="185"/>
      <c r="D13" s="185"/>
      <c r="E13" s="185"/>
      <c r="F13" s="185"/>
      <c r="G13" s="185"/>
      <c r="H13" s="185"/>
      <c r="I13" s="56"/>
      <c r="J13" s="56"/>
    </row>
    <row r="14" spans="1:10" s="17" customFormat="1" ht="18" customHeight="1" x14ac:dyDescent="0.3">
      <c r="E14" s="54"/>
      <c r="G14" s="34"/>
      <c r="I14" s="39"/>
      <c r="J14" s="39"/>
    </row>
    <row r="15" spans="1:10" s="17" customFormat="1" ht="18" customHeight="1" x14ac:dyDescent="0.3">
      <c r="A15" s="220" t="s">
        <v>25</v>
      </c>
      <c r="B15" s="220"/>
      <c r="C15" s="185"/>
      <c r="D15" s="185"/>
      <c r="E15" s="185"/>
      <c r="F15" s="185"/>
      <c r="G15" s="185"/>
      <c r="H15" s="185"/>
      <c r="I15" s="39"/>
      <c r="J15" s="39"/>
    </row>
    <row r="16" spans="1:10" s="17" customFormat="1" ht="18" customHeight="1" x14ac:dyDescent="0.3">
      <c r="A16" s="220" t="s">
        <v>33</v>
      </c>
      <c r="B16" s="220"/>
      <c r="C16" s="185"/>
      <c r="D16" s="185"/>
      <c r="E16" s="185"/>
      <c r="F16" s="185"/>
      <c r="G16" s="185"/>
      <c r="H16" s="185"/>
      <c r="I16" s="39"/>
      <c r="J16" s="39"/>
    </row>
    <row r="17" spans="1:15" ht="23.25" x14ac:dyDescent="0.35">
      <c r="A17" s="22"/>
      <c r="E17" s="57"/>
      <c r="F17" s="41"/>
      <c r="G17" s="42"/>
    </row>
    <row r="18" spans="1:15" ht="19.5" thickBot="1" x14ac:dyDescent="0.35">
      <c r="A18" s="218" t="s">
        <v>26</v>
      </c>
      <c r="B18" s="218"/>
      <c r="C18" s="218"/>
      <c r="D18" s="218"/>
      <c r="E18" s="218"/>
      <c r="F18" s="218"/>
      <c r="G18" s="218"/>
      <c r="H18" s="218"/>
    </row>
    <row r="19" spans="1:15" s="25" customFormat="1" ht="66" customHeight="1" thickBot="1" x14ac:dyDescent="0.3">
      <c r="A19" s="43" t="s">
        <v>40</v>
      </c>
      <c r="B19" s="43" t="s">
        <v>27</v>
      </c>
      <c r="C19" s="43" t="s">
        <v>41</v>
      </c>
      <c r="D19" s="43" t="s">
        <v>42</v>
      </c>
      <c r="E19" s="59" t="s">
        <v>43</v>
      </c>
      <c r="F19" s="60" t="s">
        <v>44</v>
      </c>
      <c r="G19" s="186" t="s">
        <v>11</v>
      </c>
      <c r="H19" s="187"/>
      <c r="I19" s="61"/>
      <c r="J19" s="61"/>
      <c r="O19" s="44"/>
    </row>
    <row r="20" spans="1:15" ht="33" customHeight="1" x14ac:dyDescent="0.3">
      <c r="A20" s="190" t="s">
        <v>45</v>
      </c>
      <c r="B20" s="26">
        <v>1</v>
      </c>
      <c r="C20" s="27"/>
      <c r="D20" s="27"/>
      <c r="E20" s="62"/>
      <c r="F20" s="63"/>
      <c r="G20" s="193"/>
      <c r="H20" s="194"/>
    </row>
    <row r="21" spans="1:15" x14ac:dyDescent="0.3">
      <c r="A21" s="191"/>
      <c r="B21" s="28">
        <v>2</v>
      </c>
      <c r="C21" s="29"/>
      <c r="D21" s="29"/>
      <c r="E21" s="64"/>
      <c r="F21" s="65"/>
      <c r="G21" s="195"/>
      <c r="H21" s="196"/>
    </row>
    <row r="22" spans="1:15" x14ac:dyDescent="0.3">
      <c r="A22" s="191"/>
      <c r="B22" s="30">
        <v>3</v>
      </c>
      <c r="C22" s="31"/>
      <c r="D22" s="31"/>
      <c r="E22" s="66"/>
      <c r="F22" s="65"/>
      <c r="G22" s="195"/>
      <c r="H22" s="196"/>
    </row>
    <row r="23" spans="1:15" ht="17.25" thickBot="1" x14ac:dyDescent="0.35">
      <c r="A23" s="192"/>
      <c r="B23" s="32" t="s">
        <v>28</v>
      </c>
      <c r="C23" s="33"/>
      <c r="D23" s="33"/>
      <c r="E23" s="67"/>
      <c r="F23" s="68"/>
      <c r="G23" s="197"/>
      <c r="H23" s="198"/>
    </row>
    <row r="24" spans="1:15" ht="33" customHeight="1" x14ac:dyDescent="0.3">
      <c r="A24" s="190" t="s">
        <v>46</v>
      </c>
      <c r="B24" s="26">
        <v>1</v>
      </c>
      <c r="C24" s="27"/>
      <c r="D24" s="27"/>
      <c r="E24" s="62"/>
      <c r="F24" s="63"/>
      <c r="G24" s="193"/>
      <c r="H24" s="194"/>
    </row>
    <row r="25" spans="1:15" x14ac:dyDescent="0.3">
      <c r="A25" s="191"/>
      <c r="B25" s="28">
        <v>2</v>
      </c>
      <c r="C25" s="29"/>
      <c r="D25" s="29"/>
      <c r="E25" s="64"/>
      <c r="F25" s="65"/>
      <c r="G25" s="195"/>
      <c r="H25" s="196"/>
    </row>
    <row r="26" spans="1:15" x14ac:dyDescent="0.3">
      <c r="A26" s="191"/>
      <c r="B26" s="30">
        <v>3</v>
      </c>
      <c r="C26" s="31"/>
      <c r="D26" s="31"/>
      <c r="E26" s="66"/>
      <c r="F26" s="65"/>
      <c r="G26" s="195"/>
      <c r="H26" s="196"/>
    </row>
    <row r="27" spans="1:15" ht="17.25" thickBot="1" x14ac:dyDescent="0.35">
      <c r="A27" s="192"/>
      <c r="B27" s="32" t="s">
        <v>28</v>
      </c>
      <c r="C27" s="33"/>
      <c r="D27" s="33"/>
      <c r="E27" s="67"/>
      <c r="F27" s="68"/>
      <c r="G27" s="197"/>
      <c r="H27" s="198"/>
    </row>
    <row r="28" spans="1:15" ht="33" customHeight="1" x14ac:dyDescent="0.3">
      <c r="A28" s="190" t="s">
        <v>47</v>
      </c>
      <c r="B28" s="26">
        <v>1</v>
      </c>
      <c r="C28" s="27"/>
      <c r="D28" s="27"/>
      <c r="E28" s="62"/>
      <c r="F28" s="63"/>
      <c r="G28" s="193"/>
      <c r="H28" s="194"/>
    </row>
    <row r="29" spans="1:15" x14ac:dyDescent="0.3">
      <c r="A29" s="191"/>
      <c r="B29" s="28">
        <v>2</v>
      </c>
      <c r="C29" s="29"/>
      <c r="D29" s="29"/>
      <c r="E29" s="64"/>
      <c r="F29" s="65"/>
      <c r="G29" s="195"/>
      <c r="H29" s="196"/>
    </row>
    <row r="30" spans="1:15" x14ac:dyDescent="0.3">
      <c r="A30" s="191"/>
      <c r="B30" s="30">
        <v>3</v>
      </c>
      <c r="C30" s="31"/>
      <c r="D30" s="31"/>
      <c r="E30" s="66"/>
      <c r="F30" s="65"/>
      <c r="G30" s="195"/>
      <c r="H30" s="196"/>
    </row>
    <row r="31" spans="1:15" ht="17.25" thickBot="1" x14ac:dyDescent="0.35">
      <c r="A31" s="192"/>
      <c r="B31" s="32" t="s">
        <v>28</v>
      </c>
      <c r="C31" s="33"/>
      <c r="D31" s="33"/>
      <c r="E31" s="67"/>
      <c r="F31" s="68"/>
      <c r="G31" s="197"/>
      <c r="H31" s="198"/>
    </row>
    <row r="32" spans="1:15" ht="33" customHeight="1" x14ac:dyDescent="0.3">
      <c r="A32" s="190" t="s">
        <v>48</v>
      </c>
      <c r="B32" s="26">
        <v>1</v>
      </c>
      <c r="C32" s="27"/>
      <c r="D32" s="27"/>
      <c r="E32" s="62"/>
      <c r="F32" s="63"/>
      <c r="G32" s="193"/>
      <c r="H32" s="194"/>
    </row>
    <row r="33" spans="1:10" x14ac:dyDescent="0.3">
      <c r="A33" s="191"/>
      <c r="B33" s="28">
        <v>2</v>
      </c>
      <c r="C33" s="29"/>
      <c r="D33" s="29"/>
      <c r="E33" s="64"/>
      <c r="F33" s="65"/>
      <c r="G33" s="195"/>
      <c r="H33" s="196"/>
    </row>
    <row r="34" spans="1:10" x14ac:dyDescent="0.3">
      <c r="A34" s="191"/>
      <c r="B34" s="30">
        <v>3</v>
      </c>
      <c r="C34" s="31"/>
      <c r="D34" s="31"/>
      <c r="E34" s="66"/>
      <c r="F34" s="65"/>
      <c r="G34" s="195"/>
      <c r="H34" s="196"/>
    </row>
    <row r="35" spans="1:10" ht="17.25" thickBot="1" x14ac:dyDescent="0.35">
      <c r="A35" s="191"/>
      <c r="B35" s="32" t="s">
        <v>28</v>
      </c>
      <c r="C35" s="33"/>
      <c r="D35" s="33"/>
      <c r="E35" s="67"/>
      <c r="F35" s="68"/>
      <c r="G35" s="197"/>
      <c r="H35" s="198"/>
    </row>
    <row r="37" spans="1:10" ht="18.75" x14ac:dyDescent="0.3">
      <c r="A37" s="219" t="s">
        <v>29</v>
      </c>
      <c r="B37" s="219"/>
      <c r="C37" s="219"/>
      <c r="D37" s="219"/>
      <c r="E37"/>
      <c r="F37"/>
      <c r="G37"/>
      <c r="H37"/>
    </row>
    <row r="38" spans="1:10" ht="17.25" customHeight="1" x14ac:dyDescent="0.3">
      <c r="A38" s="199" t="s">
        <v>49</v>
      </c>
      <c r="B38" s="199"/>
      <c r="C38" s="199"/>
      <c r="D38" s="199"/>
    </row>
    <row r="39" spans="1:10" ht="17.25" customHeight="1" x14ac:dyDescent="0.3">
      <c r="A39" s="199" t="s">
        <v>34</v>
      </c>
      <c r="B39" s="199"/>
      <c r="C39" s="199"/>
      <c r="D39" s="49" t="s">
        <v>30</v>
      </c>
    </row>
    <row r="40" spans="1:10" x14ac:dyDescent="0.3">
      <c r="A40" s="200" t="s">
        <v>2</v>
      </c>
      <c r="B40" s="200"/>
      <c r="C40" s="200"/>
      <c r="D40" s="70" t="e">
        <f>ROUND(SUM(E20:E23)/COUNT(E20:E23),2)</f>
        <v>#DIV/0!</v>
      </c>
    </row>
    <row r="41" spans="1:10" x14ac:dyDescent="0.3">
      <c r="A41" s="200" t="s">
        <v>3</v>
      </c>
      <c r="B41" s="200"/>
      <c r="C41" s="200"/>
      <c r="D41" s="70" t="e">
        <f>ROUND(SUM(E24:E27)/COUNT(E24:E27),2)</f>
        <v>#DIV/0!</v>
      </c>
    </row>
    <row r="42" spans="1:10" x14ac:dyDescent="0.3">
      <c r="A42" s="200" t="s">
        <v>4</v>
      </c>
      <c r="B42" s="200"/>
      <c r="C42" s="200"/>
      <c r="D42" s="70" t="e">
        <f>ROUND(SUM(E28:E31)/COUNT(E28:E31),2)</f>
        <v>#DIV/0!</v>
      </c>
    </row>
    <row r="43" spans="1:10" x14ac:dyDescent="0.3">
      <c r="A43" s="200" t="s">
        <v>28</v>
      </c>
      <c r="B43" s="200"/>
      <c r="C43" s="200"/>
      <c r="D43" s="70" t="e">
        <f>ROUND(SUM(E32:E35)/COUNT(E32:E35),2)</f>
        <v>#DIV/0!</v>
      </c>
    </row>
    <row r="44" spans="1:10" x14ac:dyDescent="0.3">
      <c r="A44" s="45"/>
      <c r="B44" s="45"/>
      <c r="C44" s="45"/>
      <c r="D44" s="71"/>
    </row>
    <row r="46" spans="1:10" s="46" customFormat="1" ht="16.5" customHeight="1" x14ac:dyDescent="0.3">
      <c r="A46" s="201" t="s">
        <v>50</v>
      </c>
      <c r="B46" s="202"/>
      <c r="C46" s="202"/>
      <c r="D46" s="202"/>
      <c r="E46" s="202"/>
      <c r="F46" s="202"/>
      <c r="I46" s="72"/>
      <c r="J46" s="72"/>
    </row>
    <row r="47" spans="1:10" s="46" customFormat="1" x14ac:dyDescent="0.3">
      <c r="I47" s="72"/>
      <c r="J47" s="72"/>
    </row>
    <row r="49" spans="1:10" x14ac:dyDescent="0.3">
      <c r="A49" s="23" t="s">
        <v>31</v>
      </c>
      <c r="E49" s="57"/>
      <c r="F49" s="24"/>
      <c r="G49" s="42"/>
    </row>
    <row r="50" spans="1:10" x14ac:dyDescent="0.3">
      <c r="A50" s="50"/>
      <c r="B50"/>
      <c r="C50"/>
      <c r="D50"/>
      <c r="E50"/>
      <c r="F50"/>
      <c r="G50"/>
      <c r="H50"/>
    </row>
    <row r="51" spans="1:10" x14ac:dyDescent="0.3">
      <c r="B51" s="47"/>
      <c r="C51" s="47"/>
      <c r="E51" s="73"/>
      <c r="F51" s="48" t="s">
        <v>32</v>
      </c>
      <c r="H51" s="47"/>
    </row>
    <row r="52" spans="1:10" hidden="1" x14ac:dyDescent="0.3">
      <c r="A52" s="51"/>
      <c r="B52"/>
      <c r="C52"/>
      <c r="D52"/>
      <c r="E52"/>
      <c r="F52"/>
      <c r="G52"/>
      <c r="H52"/>
    </row>
    <row r="53" spans="1:10" x14ac:dyDescent="0.3">
      <c r="A53" s="51"/>
      <c r="B53"/>
      <c r="C53"/>
      <c r="D53"/>
      <c r="E53"/>
      <c r="F53"/>
      <c r="G53"/>
      <c r="H53"/>
    </row>
    <row r="54" spans="1:10" x14ac:dyDescent="0.3">
      <c r="A54" s="52" t="s">
        <v>36</v>
      </c>
      <c r="B54"/>
      <c r="C54"/>
      <c r="D54"/>
      <c r="E54"/>
      <c r="F54"/>
      <c r="G54"/>
      <c r="H54"/>
    </row>
    <row r="55" spans="1:10" x14ac:dyDescent="0.3">
      <c r="A55" s="35" t="s">
        <v>35</v>
      </c>
      <c r="B55" s="203" t="s">
        <v>51</v>
      </c>
      <c r="C55" s="203"/>
      <c r="D55" s="203"/>
      <c r="E55" s="203"/>
      <c r="F55" s="203"/>
      <c r="G55" s="203"/>
      <c r="H55" s="203"/>
    </row>
    <row r="56" spans="1:10" x14ac:dyDescent="0.3">
      <c r="A56" s="36" t="s">
        <v>30</v>
      </c>
      <c r="B56" s="203" t="s">
        <v>52</v>
      </c>
      <c r="C56" s="203"/>
      <c r="D56" s="203"/>
      <c r="E56" s="203"/>
      <c r="F56" s="203"/>
      <c r="G56" s="203"/>
      <c r="H56" s="203"/>
    </row>
    <row r="57" spans="1:10" x14ac:dyDescent="0.3">
      <c r="A57" s="38"/>
      <c r="B57" s="38"/>
      <c r="C57" s="38"/>
      <c r="D57" s="38"/>
      <c r="E57" s="74"/>
      <c r="F57" s="38"/>
      <c r="H57" s="38"/>
    </row>
    <row r="58" spans="1:10" s="17" customFormat="1" x14ac:dyDescent="0.3">
      <c r="A58" s="18"/>
      <c r="B58" s="18"/>
      <c r="C58" s="18"/>
      <c r="D58" s="18"/>
      <c r="E58" s="53"/>
      <c r="F58" s="18"/>
      <c r="G58" s="34"/>
      <c r="H58" s="18"/>
      <c r="I58" s="40" t="s">
        <v>38</v>
      </c>
      <c r="J58" s="39" t="s">
        <v>23</v>
      </c>
    </row>
    <row r="59" spans="1:10" s="17" customFormat="1" x14ac:dyDescent="0.3">
      <c r="E59" s="54"/>
      <c r="G59" s="34"/>
      <c r="I59" s="40" t="s">
        <v>39</v>
      </c>
      <c r="J59" s="39"/>
    </row>
    <row r="60" spans="1:10" s="17" customFormat="1" x14ac:dyDescent="0.3">
      <c r="A60" s="188"/>
      <c r="B60" s="188"/>
      <c r="C60" s="188"/>
      <c r="D60" s="188"/>
      <c r="E60" s="188"/>
      <c r="F60" s="188"/>
      <c r="G60" s="188"/>
      <c r="H60" s="188"/>
      <c r="I60" s="40" t="s">
        <v>37</v>
      </c>
      <c r="J60" s="39" t="s">
        <v>22</v>
      </c>
    </row>
    <row r="61" spans="1:10" s="17" customFormat="1" x14ac:dyDescent="0.3">
      <c r="A61" s="18"/>
      <c r="B61" s="18"/>
      <c r="C61" s="18"/>
      <c r="D61" s="18"/>
      <c r="E61" s="53"/>
      <c r="F61" s="18"/>
      <c r="G61" s="34"/>
      <c r="H61" s="18"/>
      <c r="I61" s="40" t="s">
        <v>38</v>
      </c>
      <c r="J61" s="39" t="s">
        <v>23</v>
      </c>
    </row>
    <row r="62" spans="1:10" s="17" customFormat="1" x14ac:dyDescent="0.3">
      <c r="E62" s="54"/>
      <c r="G62" s="34"/>
      <c r="I62" s="40" t="s">
        <v>39</v>
      </c>
      <c r="J62" s="39"/>
    </row>
    <row r="63" spans="1:10" s="17" customFormat="1" x14ac:dyDescent="0.3">
      <c r="E63" s="54"/>
      <c r="G63" s="34"/>
      <c r="I63" s="39"/>
      <c r="J63" s="39"/>
    </row>
    <row r="64" spans="1:10" x14ac:dyDescent="0.3">
      <c r="A64" s="17"/>
      <c r="B64" s="17"/>
      <c r="C64" s="17"/>
      <c r="D64" s="17"/>
      <c r="E64" s="54"/>
      <c r="F64" s="17"/>
      <c r="G64" s="34"/>
      <c r="H64" s="17"/>
      <c r="I64" s="39"/>
      <c r="J64" s="39"/>
    </row>
    <row r="65" spans="1:10" x14ac:dyDescent="0.3">
      <c r="A65" s="17"/>
      <c r="B65" s="17"/>
      <c r="C65" s="17"/>
      <c r="D65" s="17"/>
      <c r="E65" s="54"/>
      <c r="F65" s="17"/>
      <c r="G65" s="34"/>
      <c r="H65" s="17"/>
      <c r="I65" s="39"/>
      <c r="J65" s="39"/>
    </row>
    <row r="66" spans="1:10" x14ac:dyDescent="0.3">
      <c r="A66" s="19"/>
      <c r="B66" s="19"/>
      <c r="C66" s="20"/>
      <c r="D66" s="20"/>
      <c r="E66" s="55"/>
      <c r="F66" s="20"/>
      <c r="G66" s="20"/>
      <c r="H66" s="20"/>
      <c r="I66" s="39"/>
      <c r="J66" s="39"/>
    </row>
    <row r="67" spans="1:10" x14ac:dyDescent="0.3">
      <c r="A67" s="19"/>
      <c r="B67" s="19"/>
      <c r="C67" s="20"/>
      <c r="D67" s="20"/>
      <c r="E67" s="55"/>
      <c r="F67" s="20"/>
      <c r="G67" s="20"/>
      <c r="H67" s="20"/>
      <c r="I67" s="39"/>
      <c r="J67" s="39"/>
    </row>
    <row r="68" spans="1:10" ht="20.25" x14ac:dyDescent="0.3">
      <c r="A68" s="189" t="s">
        <v>55</v>
      </c>
      <c r="B68" s="189"/>
      <c r="C68" s="189"/>
      <c r="D68" s="189"/>
      <c r="E68" s="189"/>
      <c r="F68" s="189"/>
      <c r="G68" s="189"/>
      <c r="H68" s="189"/>
      <c r="I68" s="39"/>
      <c r="J68" s="39"/>
    </row>
    <row r="69" spans="1:10" x14ac:dyDescent="0.3">
      <c r="A69" s="19"/>
      <c r="B69" s="19"/>
      <c r="C69" s="20"/>
      <c r="D69" s="20"/>
      <c r="E69" s="55"/>
      <c r="F69" s="20"/>
      <c r="G69" s="20"/>
      <c r="H69" s="20"/>
      <c r="I69" s="39"/>
      <c r="J69" s="39"/>
    </row>
    <row r="70" spans="1:10" x14ac:dyDescent="0.3">
      <c r="A70" s="19"/>
      <c r="B70" s="19"/>
      <c r="C70" s="20"/>
      <c r="D70" s="20"/>
      <c r="E70" s="55"/>
      <c r="F70" s="20"/>
      <c r="G70" s="20"/>
      <c r="H70" s="20"/>
      <c r="I70" s="39"/>
      <c r="J70" s="39"/>
    </row>
    <row r="71" spans="1:10" ht="18.75" x14ac:dyDescent="0.3">
      <c r="A71" s="216" t="s">
        <v>54</v>
      </c>
      <c r="B71" s="217"/>
      <c r="C71" s="185"/>
      <c r="D71" s="185"/>
      <c r="E71" s="185"/>
      <c r="F71" s="185"/>
      <c r="G71" s="185"/>
      <c r="H71" s="185"/>
      <c r="I71" s="56"/>
      <c r="J71" s="56"/>
    </row>
    <row r="72" spans="1:10" ht="18.75" x14ac:dyDescent="0.3">
      <c r="A72" s="216" t="s">
        <v>24</v>
      </c>
      <c r="B72" s="217"/>
      <c r="C72" s="185"/>
      <c r="D72" s="185"/>
      <c r="E72" s="185"/>
      <c r="F72" s="185"/>
      <c r="G72" s="185"/>
      <c r="H72" s="185"/>
      <c r="I72" s="56"/>
      <c r="J72" s="56"/>
    </row>
    <row r="73" spans="1:10" x14ac:dyDescent="0.3">
      <c r="A73" s="17"/>
      <c r="B73" s="17"/>
      <c r="C73" s="17"/>
      <c r="D73" s="17"/>
      <c r="E73" s="54"/>
      <c r="F73" s="17"/>
      <c r="G73" s="34"/>
      <c r="H73" s="17"/>
      <c r="I73" s="39"/>
      <c r="J73" s="39"/>
    </row>
    <row r="74" spans="1:10" ht="18.75" x14ac:dyDescent="0.3">
      <c r="A74" s="220" t="s">
        <v>25</v>
      </c>
      <c r="B74" s="220"/>
      <c r="C74" s="185"/>
      <c r="D74" s="185"/>
      <c r="E74" s="185"/>
      <c r="F74" s="185"/>
      <c r="G74" s="185"/>
      <c r="H74" s="185"/>
      <c r="I74" s="39"/>
      <c r="J74" s="39"/>
    </row>
    <row r="75" spans="1:10" ht="18.75" x14ac:dyDescent="0.3">
      <c r="A75" s="220" t="s">
        <v>33</v>
      </c>
      <c r="B75" s="220"/>
      <c r="C75" s="185"/>
      <c r="D75" s="185"/>
      <c r="E75" s="185"/>
      <c r="F75" s="185"/>
      <c r="G75" s="185"/>
      <c r="H75" s="185"/>
      <c r="I75" s="39"/>
      <c r="J75" s="39"/>
    </row>
    <row r="76" spans="1:10" ht="23.25" x14ac:dyDescent="0.35">
      <c r="A76" s="22"/>
      <c r="E76" s="57"/>
      <c r="F76" s="41"/>
      <c r="G76" s="42"/>
    </row>
    <row r="77" spans="1:10" ht="19.5" thickBot="1" x14ac:dyDescent="0.35">
      <c r="A77" s="218" t="s">
        <v>26</v>
      </c>
      <c r="B77" s="218"/>
      <c r="C77" s="218"/>
      <c r="D77" s="218"/>
      <c r="E77" s="218"/>
      <c r="F77" s="218"/>
      <c r="G77" s="218"/>
      <c r="H77" s="218"/>
    </row>
    <row r="78" spans="1:10" ht="48" thickBot="1" x14ac:dyDescent="0.35">
      <c r="A78" s="43" t="s">
        <v>40</v>
      </c>
      <c r="B78" s="43" t="s">
        <v>27</v>
      </c>
      <c r="C78" s="43" t="s">
        <v>41</v>
      </c>
      <c r="D78" s="43" t="s">
        <v>42</v>
      </c>
      <c r="E78" s="59" t="s">
        <v>43</v>
      </c>
      <c r="F78" s="60" t="s">
        <v>44</v>
      </c>
      <c r="G78" s="186" t="s">
        <v>11</v>
      </c>
      <c r="H78" s="187"/>
      <c r="I78" s="61"/>
      <c r="J78" s="61"/>
    </row>
    <row r="79" spans="1:10" x14ac:dyDescent="0.3">
      <c r="A79" s="190" t="s">
        <v>45</v>
      </c>
      <c r="B79" s="26">
        <v>1</v>
      </c>
      <c r="C79" s="27"/>
      <c r="D79" s="27"/>
      <c r="E79" s="62"/>
      <c r="F79" s="63"/>
      <c r="G79" s="193"/>
      <c r="H79" s="194"/>
    </row>
    <row r="80" spans="1:10" x14ac:dyDescent="0.3">
      <c r="A80" s="191"/>
      <c r="B80" s="28">
        <v>2</v>
      </c>
      <c r="C80" s="29"/>
      <c r="D80" s="29"/>
      <c r="E80" s="64"/>
      <c r="F80" s="65"/>
      <c r="G80" s="195"/>
      <c r="H80" s="196"/>
    </row>
    <row r="81" spans="1:8" x14ac:dyDescent="0.3">
      <c r="A81" s="191"/>
      <c r="B81" s="30">
        <v>3</v>
      </c>
      <c r="C81" s="31"/>
      <c r="D81" s="31"/>
      <c r="E81" s="66"/>
      <c r="F81" s="65"/>
      <c r="G81" s="195"/>
      <c r="H81" s="196"/>
    </row>
    <row r="82" spans="1:8" ht="17.25" thickBot="1" x14ac:dyDescent="0.35">
      <c r="A82" s="192"/>
      <c r="B82" s="32" t="s">
        <v>28</v>
      </c>
      <c r="C82" s="33"/>
      <c r="D82" s="33"/>
      <c r="E82" s="67"/>
      <c r="F82" s="68"/>
      <c r="G82" s="197"/>
      <c r="H82" s="198"/>
    </row>
    <row r="83" spans="1:8" x14ac:dyDescent="0.3">
      <c r="A83" s="190" t="s">
        <v>46</v>
      </c>
      <c r="B83" s="26">
        <v>1</v>
      </c>
      <c r="C83" s="27"/>
      <c r="D83" s="27"/>
      <c r="E83" s="62"/>
      <c r="F83" s="63"/>
      <c r="G83" s="193"/>
      <c r="H83" s="194"/>
    </row>
    <row r="84" spans="1:8" x14ac:dyDescent="0.3">
      <c r="A84" s="191"/>
      <c r="B84" s="28">
        <v>2</v>
      </c>
      <c r="C84" s="29"/>
      <c r="D84" s="29"/>
      <c r="E84" s="64"/>
      <c r="F84" s="65"/>
      <c r="G84" s="195"/>
      <c r="H84" s="196"/>
    </row>
    <row r="85" spans="1:8" x14ac:dyDescent="0.3">
      <c r="A85" s="191"/>
      <c r="B85" s="30">
        <v>3</v>
      </c>
      <c r="C85" s="31"/>
      <c r="D85" s="31"/>
      <c r="E85" s="66"/>
      <c r="F85" s="65"/>
      <c r="G85" s="195"/>
      <c r="H85" s="196"/>
    </row>
    <row r="86" spans="1:8" ht="17.25" thickBot="1" x14ac:dyDescent="0.35">
      <c r="A86" s="192"/>
      <c r="B86" s="32" t="s">
        <v>28</v>
      </c>
      <c r="C86" s="33"/>
      <c r="D86" s="33"/>
      <c r="E86" s="67"/>
      <c r="F86" s="68"/>
      <c r="G86" s="197"/>
      <c r="H86" s="198"/>
    </row>
    <row r="87" spans="1:8" x14ac:dyDescent="0.3">
      <c r="A87" s="190" t="s">
        <v>47</v>
      </c>
      <c r="B87" s="26">
        <v>1</v>
      </c>
      <c r="C87" s="27"/>
      <c r="D87" s="27"/>
      <c r="E87" s="62"/>
      <c r="F87" s="63"/>
      <c r="G87" s="193"/>
      <c r="H87" s="194"/>
    </row>
    <row r="88" spans="1:8" x14ac:dyDescent="0.3">
      <c r="A88" s="191"/>
      <c r="B88" s="28">
        <v>2</v>
      </c>
      <c r="C88" s="29"/>
      <c r="D88" s="29"/>
      <c r="E88" s="64"/>
      <c r="F88" s="65"/>
      <c r="G88" s="195"/>
      <c r="H88" s="196"/>
    </row>
    <row r="89" spans="1:8" x14ac:dyDescent="0.3">
      <c r="A89" s="191"/>
      <c r="B89" s="30">
        <v>3</v>
      </c>
      <c r="C89" s="31"/>
      <c r="D89" s="31"/>
      <c r="E89" s="66"/>
      <c r="F89" s="65"/>
      <c r="G89" s="195"/>
      <c r="H89" s="196"/>
    </row>
    <row r="90" spans="1:8" ht="17.25" thickBot="1" x14ac:dyDescent="0.35">
      <c r="A90" s="192"/>
      <c r="B90" s="32" t="s">
        <v>28</v>
      </c>
      <c r="C90" s="33"/>
      <c r="D90" s="33"/>
      <c r="E90" s="67"/>
      <c r="F90" s="68"/>
      <c r="G90" s="197"/>
      <c r="H90" s="198"/>
    </row>
    <row r="91" spans="1:8" x14ac:dyDescent="0.3">
      <c r="A91" s="190" t="s">
        <v>48</v>
      </c>
      <c r="B91" s="26">
        <v>1</v>
      </c>
      <c r="C91" s="27"/>
      <c r="D91" s="27"/>
      <c r="E91" s="62"/>
      <c r="F91" s="63"/>
      <c r="G91" s="193"/>
      <c r="H91" s="194"/>
    </row>
    <row r="92" spans="1:8" x14ac:dyDescent="0.3">
      <c r="A92" s="191"/>
      <c r="B92" s="28">
        <v>2</v>
      </c>
      <c r="C92" s="29"/>
      <c r="D92" s="29"/>
      <c r="E92" s="64"/>
      <c r="F92" s="65"/>
      <c r="G92" s="195"/>
      <c r="H92" s="196"/>
    </row>
    <row r="93" spans="1:8" x14ac:dyDescent="0.3">
      <c r="A93" s="191"/>
      <c r="B93" s="30">
        <v>3</v>
      </c>
      <c r="C93" s="31"/>
      <c r="D93" s="31"/>
      <c r="E93" s="66"/>
      <c r="F93" s="65"/>
      <c r="G93" s="195"/>
      <c r="H93" s="196"/>
    </row>
    <row r="94" spans="1:8" ht="17.25" thickBot="1" x14ac:dyDescent="0.35">
      <c r="A94" s="191"/>
      <c r="B94" s="32" t="s">
        <v>28</v>
      </c>
      <c r="C94" s="33"/>
      <c r="D94" s="33"/>
      <c r="E94" s="67"/>
      <c r="F94" s="68"/>
      <c r="G94" s="197"/>
      <c r="H94" s="198"/>
    </row>
    <row r="96" spans="1:8" ht="18.75" x14ac:dyDescent="0.3">
      <c r="A96" s="219" t="s">
        <v>29</v>
      </c>
      <c r="B96" s="219"/>
      <c r="C96" s="219"/>
      <c r="D96" s="219"/>
      <c r="E96"/>
      <c r="F96"/>
      <c r="G96"/>
      <c r="H96"/>
    </row>
    <row r="97" spans="1:10" x14ac:dyDescent="0.3">
      <c r="A97" s="199" t="s">
        <v>49</v>
      </c>
      <c r="B97" s="199"/>
      <c r="C97" s="199"/>
      <c r="D97" s="199"/>
    </row>
    <row r="98" spans="1:10" x14ac:dyDescent="0.3">
      <c r="A98" s="199" t="s">
        <v>34</v>
      </c>
      <c r="B98" s="199"/>
      <c r="C98" s="199"/>
      <c r="D98" s="49" t="s">
        <v>30</v>
      </c>
    </row>
    <row r="99" spans="1:10" x14ac:dyDescent="0.3">
      <c r="A99" s="200" t="s">
        <v>2</v>
      </c>
      <c r="B99" s="200"/>
      <c r="C99" s="200"/>
      <c r="D99" s="70" t="e">
        <f>ROUND(SUM(E79:E82)/COUNT(E79:E82),2)</f>
        <v>#DIV/0!</v>
      </c>
    </row>
    <row r="100" spans="1:10" x14ac:dyDescent="0.3">
      <c r="A100" s="200" t="s">
        <v>3</v>
      </c>
      <c r="B100" s="200"/>
      <c r="C100" s="200"/>
      <c r="D100" s="70" t="e">
        <f>ROUND(SUM(E83:E86)/COUNT(E83:E86),2)</f>
        <v>#DIV/0!</v>
      </c>
    </row>
    <row r="101" spans="1:10" x14ac:dyDescent="0.3">
      <c r="A101" s="200" t="s">
        <v>4</v>
      </c>
      <c r="B101" s="200"/>
      <c r="C101" s="200"/>
      <c r="D101" s="70" t="e">
        <f>ROUND(SUM(E87:E90)/COUNT(E87:E90),2)</f>
        <v>#DIV/0!</v>
      </c>
    </row>
    <row r="102" spans="1:10" x14ac:dyDescent="0.3">
      <c r="A102" s="200" t="s">
        <v>28</v>
      </c>
      <c r="B102" s="200"/>
      <c r="C102" s="200"/>
      <c r="D102" s="70" t="e">
        <f>ROUND(SUM(E91:E94)/COUNT(E91:E94),2)</f>
        <v>#DIV/0!</v>
      </c>
    </row>
    <row r="103" spans="1:10" x14ac:dyDescent="0.3">
      <c r="A103" s="45"/>
      <c r="B103" s="45"/>
      <c r="C103" s="45"/>
      <c r="D103" s="71"/>
    </row>
    <row r="105" spans="1:10" x14ac:dyDescent="0.3">
      <c r="A105" s="201" t="s">
        <v>50</v>
      </c>
      <c r="B105" s="202"/>
      <c r="C105" s="202"/>
      <c r="D105" s="202"/>
      <c r="E105" s="202"/>
      <c r="F105" s="202"/>
      <c r="G105" s="46"/>
      <c r="H105" s="46"/>
      <c r="I105" s="72"/>
      <c r="J105" s="72"/>
    </row>
    <row r="106" spans="1:10" x14ac:dyDescent="0.3">
      <c r="A106" s="46"/>
      <c r="B106" s="46"/>
      <c r="C106" s="46"/>
      <c r="D106" s="46"/>
      <c r="E106" s="46"/>
      <c r="F106" s="46"/>
      <c r="G106" s="46"/>
      <c r="H106" s="46"/>
      <c r="I106" s="72"/>
      <c r="J106" s="72"/>
    </row>
    <row r="108" spans="1:10" x14ac:dyDescent="0.3">
      <c r="A108" s="23" t="s">
        <v>31</v>
      </c>
      <c r="E108" s="57"/>
      <c r="F108" s="24"/>
      <c r="G108" s="42"/>
    </row>
    <row r="109" spans="1:10" x14ac:dyDescent="0.3">
      <c r="A109" s="50"/>
      <c r="B109"/>
      <c r="C109"/>
      <c r="D109"/>
      <c r="E109"/>
      <c r="F109"/>
      <c r="G109"/>
      <c r="H109"/>
    </row>
    <row r="110" spans="1:10" x14ac:dyDescent="0.3">
      <c r="B110" s="47"/>
      <c r="C110" s="47"/>
      <c r="E110" s="73"/>
      <c r="F110" s="48" t="s">
        <v>32</v>
      </c>
      <c r="H110" s="47"/>
    </row>
    <row r="111" spans="1:10" x14ac:dyDescent="0.3">
      <c r="A111" s="51"/>
      <c r="B111"/>
      <c r="C111"/>
      <c r="D111"/>
      <c r="E111"/>
      <c r="F111"/>
      <c r="G111"/>
      <c r="H111"/>
    </row>
    <row r="112" spans="1:10" x14ac:dyDescent="0.3">
      <c r="A112" s="51"/>
      <c r="B112"/>
      <c r="C112"/>
      <c r="D112"/>
      <c r="E112"/>
      <c r="F112"/>
      <c r="G112"/>
      <c r="H112"/>
    </row>
    <row r="113" spans="1:10" x14ac:dyDescent="0.3">
      <c r="A113" s="52" t="s">
        <v>36</v>
      </c>
      <c r="B113"/>
      <c r="C113"/>
      <c r="D113"/>
      <c r="E113"/>
      <c r="F113"/>
      <c r="G113"/>
      <c r="H113"/>
    </row>
    <row r="114" spans="1:10" x14ac:dyDescent="0.3">
      <c r="A114" s="35" t="s">
        <v>35</v>
      </c>
      <c r="B114" s="203" t="s">
        <v>51</v>
      </c>
      <c r="C114" s="203"/>
      <c r="D114" s="203"/>
      <c r="E114" s="203"/>
      <c r="F114" s="203"/>
      <c r="G114" s="203"/>
      <c r="H114" s="203"/>
    </row>
    <row r="115" spans="1:10" x14ac:dyDescent="0.3">
      <c r="A115" s="36" t="s">
        <v>30</v>
      </c>
      <c r="B115" s="203" t="s">
        <v>52</v>
      </c>
      <c r="C115" s="203"/>
      <c r="D115" s="203"/>
      <c r="E115" s="203"/>
      <c r="F115" s="203"/>
      <c r="G115" s="203"/>
      <c r="H115" s="203"/>
    </row>
    <row r="116" spans="1:10" x14ac:dyDescent="0.3">
      <c r="A116" s="38"/>
      <c r="B116" s="38"/>
      <c r="C116" s="38"/>
      <c r="D116" s="38"/>
      <c r="E116" s="74"/>
      <c r="F116" s="38"/>
      <c r="H116" s="38"/>
    </row>
    <row r="117" spans="1:10" x14ac:dyDescent="0.3">
      <c r="A117" s="18"/>
      <c r="B117" s="18"/>
      <c r="C117" s="18"/>
      <c r="D117" s="18"/>
      <c r="E117" s="53"/>
      <c r="F117" s="18"/>
      <c r="G117" s="34"/>
      <c r="H117" s="18"/>
      <c r="I117" s="40" t="s">
        <v>38</v>
      </c>
      <c r="J117" s="39" t="s">
        <v>23</v>
      </c>
    </row>
    <row r="120" spans="1:10" x14ac:dyDescent="0.3">
      <c r="A120" s="188"/>
      <c r="B120" s="188"/>
      <c r="C120" s="188"/>
      <c r="D120" s="188"/>
      <c r="E120" s="188"/>
      <c r="F120" s="188"/>
      <c r="G120" s="188"/>
      <c r="H120" s="188"/>
      <c r="I120" s="40" t="s">
        <v>37</v>
      </c>
      <c r="J120" s="39" t="s">
        <v>22</v>
      </c>
    </row>
    <row r="121" spans="1:10" x14ac:dyDescent="0.3">
      <c r="A121" s="18"/>
      <c r="B121" s="18"/>
      <c r="C121" s="18"/>
      <c r="D121" s="18"/>
      <c r="E121" s="53"/>
      <c r="F121" s="18"/>
      <c r="G121" s="34"/>
      <c r="H121" s="18"/>
      <c r="I121" s="40" t="s">
        <v>38</v>
      </c>
      <c r="J121" s="39" t="s">
        <v>23</v>
      </c>
    </row>
    <row r="122" spans="1:10" x14ac:dyDescent="0.3">
      <c r="A122" s="17"/>
      <c r="B122" s="17"/>
      <c r="C122" s="17"/>
      <c r="D122" s="17"/>
      <c r="E122" s="54"/>
      <c r="F122" s="17"/>
      <c r="G122" s="34"/>
      <c r="H122" s="17"/>
      <c r="I122" s="40" t="s">
        <v>39</v>
      </c>
      <c r="J122" s="39"/>
    </row>
    <row r="123" spans="1:10" x14ac:dyDescent="0.3">
      <c r="A123" s="17"/>
      <c r="B123" s="17"/>
      <c r="C123" s="17"/>
      <c r="D123" s="17"/>
      <c r="E123" s="54"/>
      <c r="F123" s="17"/>
      <c r="G123" s="34"/>
      <c r="H123" s="17"/>
      <c r="I123" s="39"/>
      <c r="J123" s="39"/>
    </row>
    <row r="124" spans="1:10" x14ac:dyDescent="0.3">
      <c r="A124" s="17"/>
      <c r="B124" s="17"/>
      <c r="C124" s="17"/>
      <c r="D124" s="17"/>
      <c r="E124" s="54"/>
      <c r="F124" s="17"/>
      <c r="G124" s="34"/>
      <c r="H124" s="17"/>
      <c r="I124" s="39"/>
      <c r="J124" s="39"/>
    </row>
    <row r="125" spans="1:10" x14ac:dyDescent="0.3">
      <c r="A125" s="17"/>
      <c r="B125" s="17"/>
      <c r="C125" s="17"/>
      <c r="D125" s="17"/>
      <c r="E125" s="54"/>
      <c r="F125" s="17"/>
      <c r="G125" s="34"/>
      <c r="H125" s="17"/>
      <c r="I125" s="39"/>
      <c r="J125" s="39"/>
    </row>
    <row r="126" spans="1:10" x14ac:dyDescent="0.3">
      <c r="A126" s="19"/>
      <c r="B126" s="19"/>
      <c r="C126" s="20"/>
      <c r="D126" s="20"/>
      <c r="E126" s="55"/>
      <c r="F126" s="20"/>
      <c r="G126" s="20"/>
      <c r="H126" s="20"/>
      <c r="I126" s="39"/>
      <c r="J126" s="39"/>
    </row>
    <row r="127" spans="1:10" x14ac:dyDescent="0.3">
      <c r="A127" s="19"/>
      <c r="B127" s="19"/>
      <c r="C127" s="20"/>
      <c r="D127" s="20"/>
      <c r="E127" s="55"/>
      <c r="F127" s="20"/>
      <c r="G127" s="20"/>
      <c r="H127" s="20"/>
      <c r="I127" s="39"/>
      <c r="J127" s="39"/>
    </row>
    <row r="128" spans="1:10" ht="20.25" x14ac:dyDescent="0.3">
      <c r="A128" s="189" t="s">
        <v>56</v>
      </c>
      <c r="B128" s="189"/>
      <c r="C128" s="189"/>
      <c r="D128" s="189"/>
      <c r="E128" s="189"/>
      <c r="F128" s="189"/>
      <c r="G128" s="189"/>
      <c r="H128" s="189"/>
      <c r="I128" s="39"/>
      <c r="J128" s="39"/>
    </row>
    <row r="129" spans="1:10" x14ac:dyDescent="0.3">
      <c r="A129" s="19"/>
      <c r="B129" s="19"/>
      <c r="C129" s="20"/>
      <c r="D129" s="20"/>
      <c r="E129" s="55"/>
      <c r="F129" s="20"/>
      <c r="G129" s="20"/>
      <c r="H129" s="20"/>
      <c r="I129" s="39"/>
      <c r="J129" s="39"/>
    </row>
    <row r="130" spans="1:10" x14ac:dyDescent="0.3">
      <c r="A130" s="19"/>
      <c r="B130" s="19"/>
      <c r="C130" s="20"/>
      <c r="D130" s="20"/>
      <c r="E130" s="55"/>
      <c r="F130" s="20"/>
      <c r="G130" s="20"/>
      <c r="H130" s="20"/>
      <c r="I130" s="39"/>
      <c r="J130" s="39"/>
    </row>
    <row r="131" spans="1:10" ht="18.75" x14ac:dyDescent="0.3">
      <c r="A131" s="216" t="s">
        <v>54</v>
      </c>
      <c r="B131" s="217"/>
      <c r="C131" s="185"/>
      <c r="D131" s="185"/>
      <c r="E131" s="185"/>
      <c r="F131" s="185"/>
      <c r="G131" s="185"/>
      <c r="H131" s="185"/>
      <c r="I131" s="56"/>
      <c r="J131" s="56"/>
    </row>
    <row r="132" spans="1:10" ht="18.75" x14ac:dyDescent="0.3">
      <c r="A132" s="216" t="s">
        <v>24</v>
      </c>
      <c r="B132" s="217"/>
      <c r="C132" s="185"/>
      <c r="D132" s="185"/>
      <c r="E132" s="185"/>
      <c r="F132" s="185"/>
      <c r="G132" s="185"/>
      <c r="H132" s="185"/>
      <c r="I132" s="56"/>
      <c r="J132" s="56"/>
    </row>
    <row r="133" spans="1:10" x14ac:dyDescent="0.3">
      <c r="A133" s="17"/>
      <c r="B133" s="17"/>
      <c r="C133" s="17"/>
      <c r="D133" s="17"/>
      <c r="E133" s="54"/>
      <c r="F133" s="17"/>
      <c r="G133" s="34"/>
      <c r="H133" s="17"/>
      <c r="I133" s="39"/>
      <c r="J133" s="39"/>
    </row>
    <row r="134" spans="1:10" ht="18.75" x14ac:dyDescent="0.3">
      <c r="A134" s="220" t="s">
        <v>25</v>
      </c>
      <c r="B134" s="220"/>
      <c r="C134" s="185"/>
      <c r="D134" s="185"/>
      <c r="E134" s="185"/>
      <c r="F134" s="185"/>
      <c r="G134" s="185"/>
      <c r="H134" s="185"/>
      <c r="I134" s="39"/>
      <c r="J134" s="39"/>
    </row>
    <row r="135" spans="1:10" ht="18.75" x14ac:dyDescent="0.3">
      <c r="A135" s="220" t="s">
        <v>33</v>
      </c>
      <c r="B135" s="220"/>
      <c r="C135" s="185"/>
      <c r="D135" s="185"/>
      <c r="E135" s="185"/>
      <c r="F135" s="185"/>
      <c r="G135" s="185"/>
      <c r="H135" s="185"/>
      <c r="I135" s="39"/>
      <c r="J135" s="39"/>
    </row>
    <row r="136" spans="1:10" ht="23.25" x14ac:dyDescent="0.35">
      <c r="A136" s="22"/>
      <c r="E136" s="57"/>
      <c r="F136" s="41"/>
      <c r="G136" s="42"/>
    </row>
    <row r="137" spans="1:10" ht="19.5" thickBot="1" x14ac:dyDescent="0.35">
      <c r="A137" s="218" t="s">
        <v>26</v>
      </c>
      <c r="B137" s="218"/>
      <c r="C137" s="218"/>
      <c r="D137" s="218"/>
      <c r="E137" s="218"/>
      <c r="F137" s="218"/>
      <c r="G137" s="218"/>
      <c r="H137" s="218"/>
    </row>
    <row r="138" spans="1:10" ht="48" thickBot="1" x14ac:dyDescent="0.35">
      <c r="A138" s="43" t="s">
        <v>40</v>
      </c>
      <c r="B138" s="43" t="s">
        <v>27</v>
      </c>
      <c r="C138" s="43" t="s">
        <v>41</v>
      </c>
      <c r="D138" s="43" t="s">
        <v>42</v>
      </c>
      <c r="E138" s="59" t="s">
        <v>43</v>
      </c>
      <c r="F138" s="60" t="s">
        <v>44</v>
      </c>
      <c r="G138" s="186" t="s">
        <v>11</v>
      </c>
      <c r="H138" s="187"/>
      <c r="I138" s="61"/>
      <c r="J138" s="61"/>
    </row>
    <row r="139" spans="1:10" x14ac:dyDescent="0.3">
      <c r="A139" s="190" t="s">
        <v>45</v>
      </c>
      <c r="B139" s="26">
        <v>1</v>
      </c>
      <c r="C139" s="27"/>
      <c r="D139" s="27"/>
      <c r="E139" s="62"/>
      <c r="F139" s="63"/>
      <c r="G139" s="193"/>
      <c r="H139" s="194"/>
    </row>
    <row r="140" spans="1:10" x14ac:dyDescent="0.3">
      <c r="A140" s="191"/>
      <c r="B140" s="28">
        <v>2</v>
      </c>
      <c r="C140" s="29"/>
      <c r="D140" s="29"/>
      <c r="E140" s="64"/>
      <c r="F140" s="65"/>
      <c r="G140" s="195"/>
      <c r="H140" s="196"/>
    </row>
    <row r="141" spans="1:10" x14ac:dyDescent="0.3">
      <c r="A141" s="191"/>
      <c r="B141" s="30">
        <v>3</v>
      </c>
      <c r="C141" s="31"/>
      <c r="D141" s="31"/>
      <c r="E141" s="66"/>
      <c r="F141" s="65"/>
      <c r="G141" s="195"/>
      <c r="H141" s="196"/>
    </row>
    <row r="142" spans="1:10" ht="17.25" thickBot="1" x14ac:dyDescent="0.35">
      <c r="A142" s="192"/>
      <c r="B142" s="32" t="s">
        <v>28</v>
      </c>
      <c r="C142" s="33"/>
      <c r="D142" s="33"/>
      <c r="E142" s="67"/>
      <c r="F142" s="68"/>
      <c r="G142" s="197"/>
      <c r="H142" s="198"/>
    </row>
    <row r="143" spans="1:10" x14ac:dyDescent="0.3">
      <c r="A143" s="190" t="s">
        <v>46</v>
      </c>
      <c r="B143" s="26">
        <v>1</v>
      </c>
      <c r="C143" s="27"/>
      <c r="D143" s="27"/>
      <c r="E143" s="62"/>
      <c r="F143" s="63"/>
      <c r="G143" s="193"/>
      <c r="H143" s="194"/>
    </row>
    <row r="144" spans="1:10" x14ac:dyDescent="0.3">
      <c r="A144" s="191"/>
      <c r="B144" s="28">
        <v>2</v>
      </c>
      <c r="C144" s="29"/>
      <c r="D144" s="29"/>
      <c r="E144" s="64"/>
      <c r="F144" s="65"/>
      <c r="G144" s="195"/>
      <c r="H144" s="196"/>
    </row>
    <row r="145" spans="1:8" x14ac:dyDescent="0.3">
      <c r="A145" s="191"/>
      <c r="B145" s="30">
        <v>3</v>
      </c>
      <c r="C145" s="31"/>
      <c r="D145" s="31"/>
      <c r="E145" s="66"/>
      <c r="F145" s="65"/>
      <c r="G145" s="195"/>
      <c r="H145" s="196"/>
    </row>
    <row r="146" spans="1:8" ht="17.25" thickBot="1" x14ac:dyDescent="0.35">
      <c r="A146" s="192"/>
      <c r="B146" s="32" t="s">
        <v>28</v>
      </c>
      <c r="C146" s="33"/>
      <c r="D146" s="33"/>
      <c r="E146" s="67"/>
      <c r="F146" s="68"/>
      <c r="G146" s="197"/>
      <c r="H146" s="198"/>
    </row>
    <row r="147" spans="1:8" x14ac:dyDescent="0.3">
      <c r="A147" s="190" t="s">
        <v>47</v>
      </c>
      <c r="B147" s="26">
        <v>1</v>
      </c>
      <c r="C147" s="27"/>
      <c r="D147" s="27"/>
      <c r="E147" s="62"/>
      <c r="F147" s="63"/>
      <c r="G147" s="193"/>
      <c r="H147" s="194"/>
    </row>
    <row r="148" spans="1:8" x14ac:dyDescent="0.3">
      <c r="A148" s="191"/>
      <c r="B148" s="28">
        <v>2</v>
      </c>
      <c r="C148" s="29"/>
      <c r="D148" s="29"/>
      <c r="E148" s="64"/>
      <c r="F148" s="65"/>
      <c r="G148" s="195"/>
      <c r="H148" s="196"/>
    </row>
    <row r="149" spans="1:8" x14ac:dyDescent="0.3">
      <c r="A149" s="191"/>
      <c r="B149" s="30">
        <v>3</v>
      </c>
      <c r="C149" s="31"/>
      <c r="D149" s="31"/>
      <c r="E149" s="66"/>
      <c r="F149" s="65"/>
      <c r="G149" s="195"/>
      <c r="H149" s="196"/>
    </row>
    <row r="150" spans="1:8" ht="17.25" thickBot="1" x14ac:dyDescent="0.35">
      <c r="A150" s="192"/>
      <c r="B150" s="32" t="s">
        <v>28</v>
      </c>
      <c r="C150" s="33"/>
      <c r="D150" s="33"/>
      <c r="E150" s="67"/>
      <c r="F150" s="68"/>
      <c r="G150" s="197"/>
      <c r="H150" s="198"/>
    </row>
    <row r="151" spans="1:8" x14ac:dyDescent="0.3">
      <c r="A151" s="190" t="s">
        <v>48</v>
      </c>
      <c r="B151" s="26">
        <v>1</v>
      </c>
      <c r="C151" s="27"/>
      <c r="D151" s="27"/>
      <c r="E151" s="62"/>
      <c r="F151" s="63"/>
      <c r="G151" s="193"/>
      <c r="H151" s="194"/>
    </row>
    <row r="152" spans="1:8" x14ac:dyDescent="0.3">
      <c r="A152" s="191"/>
      <c r="B152" s="28">
        <v>2</v>
      </c>
      <c r="C152" s="29"/>
      <c r="D152" s="29"/>
      <c r="E152" s="64"/>
      <c r="F152" s="65"/>
      <c r="G152" s="195"/>
      <c r="H152" s="196"/>
    </row>
    <row r="153" spans="1:8" x14ac:dyDescent="0.3">
      <c r="A153" s="191"/>
      <c r="B153" s="30">
        <v>3</v>
      </c>
      <c r="C153" s="31"/>
      <c r="D153" s="31"/>
      <c r="E153" s="66"/>
      <c r="F153" s="65"/>
      <c r="G153" s="195"/>
      <c r="H153" s="196"/>
    </row>
    <row r="154" spans="1:8" ht="17.25" thickBot="1" x14ac:dyDescent="0.35">
      <c r="A154" s="191"/>
      <c r="B154" s="32" t="s">
        <v>28</v>
      </c>
      <c r="C154" s="33"/>
      <c r="D154" s="33"/>
      <c r="E154" s="67"/>
      <c r="F154" s="68"/>
      <c r="G154" s="197"/>
      <c r="H154" s="198"/>
    </row>
    <row r="156" spans="1:8" ht="18.75" x14ac:dyDescent="0.3">
      <c r="A156" s="219" t="s">
        <v>29</v>
      </c>
      <c r="B156" s="219"/>
      <c r="C156" s="219"/>
      <c r="D156" s="219"/>
      <c r="E156"/>
      <c r="F156"/>
      <c r="G156"/>
      <c r="H156"/>
    </row>
    <row r="157" spans="1:8" x14ac:dyDescent="0.3">
      <c r="A157" s="199" t="s">
        <v>49</v>
      </c>
      <c r="B157" s="199"/>
      <c r="C157" s="199"/>
      <c r="D157" s="199"/>
    </row>
    <row r="158" spans="1:8" x14ac:dyDescent="0.3">
      <c r="A158" s="199" t="s">
        <v>34</v>
      </c>
      <c r="B158" s="199"/>
      <c r="C158" s="199"/>
      <c r="D158" s="49" t="s">
        <v>30</v>
      </c>
    </row>
    <row r="159" spans="1:8" x14ac:dyDescent="0.3">
      <c r="A159" s="200" t="s">
        <v>2</v>
      </c>
      <c r="B159" s="200"/>
      <c r="C159" s="200"/>
      <c r="D159" s="70" t="e">
        <f>ROUND(SUM(E139:E142)/COUNT(E139:E142),2)</f>
        <v>#DIV/0!</v>
      </c>
    </row>
    <row r="160" spans="1:8" x14ac:dyDescent="0.3">
      <c r="A160" s="200" t="s">
        <v>3</v>
      </c>
      <c r="B160" s="200"/>
      <c r="C160" s="200"/>
      <c r="D160" s="70" t="e">
        <f>ROUND(SUM(E143:E146)/COUNT(E143:E146),2)</f>
        <v>#DIV/0!</v>
      </c>
    </row>
    <row r="161" spans="1:10" x14ac:dyDescent="0.3">
      <c r="A161" s="200" t="s">
        <v>4</v>
      </c>
      <c r="B161" s="200"/>
      <c r="C161" s="200"/>
      <c r="D161" s="70" t="e">
        <f>ROUND(SUM(E147:E150)/COUNT(E147:E150),2)</f>
        <v>#DIV/0!</v>
      </c>
    </row>
    <row r="162" spans="1:10" x14ac:dyDescent="0.3">
      <c r="A162" s="200" t="s">
        <v>28</v>
      </c>
      <c r="B162" s="200"/>
      <c r="C162" s="200"/>
      <c r="D162" s="70" t="e">
        <f>ROUND(SUM(E151:E154)/COUNT(E151:E154),2)</f>
        <v>#DIV/0!</v>
      </c>
    </row>
    <row r="163" spans="1:10" x14ac:dyDescent="0.3">
      <c r="A163" s="45"/>
      <c r="B163" s="45"/>
      <c r="C163" s="45"/>
      <c r="D163" s="71"/>
    </row>
    <row r="165" spans="1:10" x14ac:dyDescent="0.3">
      <c r="A165" s="201" t="s">
        <v>50</v>
      </c>
      <c r="B165" s="202"/>
      <c r="C165" s="202"/>
      <c r="D165" s="202"/>
      <c r="E165" s="202"/>
      <c r="F165" s="202"/>
      <c r="G165" s="46"/>
      <c r="H165" s="46"/>
      <c r="I165" s="72"/>
      <c r="J165" s="72"/>
    </row>
    <row r="166" spans="1:10" x14ac:dyDescent="0.3">
      <c r="A166" s="46"/>
      <c r="B166" s="46"/>
      <c r="C166" s="46"/>
      <c r="D166" s="46"/>
      <c r="E166" s="46"/>
      <c r="F166" s="46"/>
      <c r="G166" s="46"/>
      <c r="H166" s="46"/>
      <c r="I166" s="72"/>
      <c r="J166" s="72"/>
    </row>
    <row r="168" spans="1:10" x14ac:dyDescent="0.3">
      <c r="A168" s="23" t="s">
        <v>31</v>
      </c>
      <c r="E168" s="57"/>
      <c r="F168" s="24"/>
      <c r="G168" s="42"/>
    </row>
    <row r="169" spans="1:10" x14ac:dyDescent="0.3">
      <c r="A169" s="50"/>
      <c r="B169"/>
      <c r="C169"/>
      <c r="D169"/>
      <c r="E169"/>
      <c r="F169"/>
      <c r="G169"/>
      <c r="H169"/>
    </row>
    <row r="170" spans="1:10" x14ac:dyDescent="0.3">
      <c r="B170" s="47"/>
      <c r="C170" s="47"/>
      <c r="E170" s="73"/>
      <c r="F170" s="48" t="s">
        <v>32</v>
      </c>
      <c r="H170" s="47"/>
    </row>
    <row r="171" spans="1:10" x14ac:dyDescent="0.3">
      <c r="A171" s="51"/>
      <c r="B171"/>
      <c r="C171"/>
      <c r="D171"/>
      <c r="E171"/>
      <c r="F171"/>
      <c r="G171"/>
      <c r="H171"/>
    </row>
    <row r="172" spans="1:10" x14ac:dyDescent="0.3">
      <c r="A172" s="51"/>
      <c r="B172"/>
      <c r="C172"/>
      <c r="D172"/>
      <c r="E172"/>
      <c r="F172"/>
      <c r="G172"/>
      <c r="H172"/>
    </row>
    <row r="173" spans="1:10" x14ac:dyDescent="0.3">
      <c r="A173" s="52" t="s">
        <v>36</v>
      </c>
      <c r="B173"/>
      <c r="C173"/>
      <c r="D173"/>
      <c r="E173"/>
      <c r="F173"/>
      <c r="G173"/>
      <c r="H173"/>
    </row>
    <row r="174" spans="1:10" x14ac:dyDescent="0.3">
      <c r="A174" s="35" t="s">
        <v>35</v>
      </c>
      <c r="B174" s="203" t="s">
        <v>51</v>
      </c>
      <c r="C174" s="203"/>
      <c r="D174" s="203"/>
      <c r="E174" s="203"/>
      <c r="F174" s="203"/>
      <c r="G174" s="203"/>
      <c r="H174" s="203"/>
    </row>
    <row r="175" spans="1:10" x14ac:dyDescent="0.3">
      <c r="A175" s="36" t="s">
        <v>30</v>
      </c>
      <c r="B175" s="203" t="s">
        <v>52</v>
      </c>
      <c r="C175" s="203"/>
      <c r="D175" s="203"/>
      <c r="E175" s="203"/>
      <c r="F175" s="203"/>
      <c r="G175" s="203"/>
      <c r="H175" s="203"/>
    </row>
    <row r="176" spans="1:10" x14ac:dyDescent="0.3">
      <c r="A176" s="38"/>
      <c r="B176" s="38"/>
      <c r="C176" s="38"/>
      <c r="D176" s="38"/>
      <c r="E176" s="74"/>
      <c r="F176" s="38"/>
      <c r="H176" s="38"/>
    </row>
    <row r="177" spans="1:10" x14ac:dyDescent="0.3">
      <c r="A177" s="18"/>
      <c r="B177" s="18"/>
      <c r="C177" s="18"/>
      <c r="D177" s="18"/>
      <c r="E177" s="53"/>
      <c r="F177" s="18"/>
      <c r="G177" s="34"/>
      <c r="H177" s="18"/>
      <c r="I177" s="40" t="s">
        <v>38</v>
      </c>
      <c r="J177" s="39" t="s">
        <v>23</v>
      </c>
    </row>
  </sheetData>
  <mergeCells count="126">
    <mergeCell ref="A165:F165"/>
    <mergeCell ref="B174:H174"/>
    <mergeCell ref="B175:H175"/>
    <mergeCell ref="A157:D157"/>
    <mergeCell ref="A158:C158"/>
    <mergeCell ref="A159:C159"/>
    <mergeCell ref="A160:C160"/>
    <mergeCell ref="A161:C161"/>
    <mergeCell ref="A162:C162"/>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75:B75"/>
    <mergeCell ref="C75:H75"/>
    <mergeCell ref="A77:H77"/>
    <mergeCell ref="G78:H78"/>
    <mergeCell ref="A79:A82"/>
    <mergeCell ref="G79:H79"/>
    <mergeCell ref="G80:H80"/>
    <mergeCell ref="G81:H81"/>
    <mergeCell ref="G82:H82"/>
    <mergeCell ref="A71:B71"/>
    <mergeCell ref="C71:H71"/>
    <mergeCell ref="A72:B72"/>
    <mergeCell ref="C72:H72"/>
    <mergeCell ref="A74:B74"/>
    <mergeCell ref="C74:H74"/>
    <mergeCell ref="A43:C43"/>
    <mergeCell ref="A46:F46"/>
    <mergeCell ref="B55:H55"/>
    <mergeCell ref="B56:H56"/>
    <mergeCell ref="A60:H60"/>
    <mergeCell ref="A68:H68"/>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20:A23"/>
    <mergeCell ref="G20:H20"/>
    <mergeCell ref="G21:H21"/>
    <mergeCell ref="G22:H22"/>
    <mergeCell ref="G23:H23"/>
    <mergeCell ref="A24:A27"/>
    <mergeCell ref="G24:H24"/>
    <mergeCell ref="G25:H25"/>
    <mergeCell ref="G26:H26"/>
    <mergeCell ref="G27:H27"/>
    <mergeCell ref="A15:B15"/>
    <mergeCell ref="C15:H15"/>
    <mergeCell ref="A16:B16"/>
    <mergeCell ref="C16:H16"/>
    <mergeCell ref="A18:H18"/>
    <mergeCell ref="G19:H19"/>
    <mergeCell ref="A1:H1"/>
    <mergeCell ref="A9:H9"/>
    <mergeCell ref="A12:B12"/>
    <mergeCell ref="C12:H12"/>
    <mergeCell ref="A13:B13"/>
    <mergeCell ref="C13:H13"/>
  </mergeCells>
  <dataValidations count="1">
    <dataValidation type="list" allowBlank="1" showInputMessage="1" showErrorMessage="1" sqref="F20:F35 F79:F94 F139:F154">
      <formula1>$I$1:$I$3</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zoomScale="90" zoomScaleNormal="90" zoomScaleSheetLayoutView="85" workbookViewId="0">
      <selection activeCell="B33" sqref="B33"/>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04" t="s">
        <v>123</v>
      </c>
      <c r="B2" s="204"/>
      <c r="C2" s="204"/>
      <c r="D2" s="204"/>
      <c r="E2" s="204"/>
      <c r="F2" s="20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12" t="s">
        <v>9</v>
      </c>
      <c r="B11" s="212"/>
      <c r="C11" s="212"/>
      <c r="D11" s="212"/>
      <c r="E11" s="212"/>
      <c r="F11" s="212"/>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221" t="s">
        <v>0</v>
      </c>
      <c r="B14" s="213"/>
      <c r="C14" s="213"/>
      <c r="D14" s="213"/>
      <c r="E14" s="213"/>
      <c r="F14" s="213"/>
      <c r="G14" s="5"/>
      <c r="H14" s="5"/>
      <c r="I14" s="5"/>
      <c r="J14" s="5"/>
      <c r="K14" s="5"/>
      <c r="L14" s="5"/>
      <c r="M14" s="5"/>
      <c r="N14" s="5"/>
      <c r="O14" s="6"/>
      <c r="P14" s="6"/>
      <c r="Q14" s="6"/>
      <c r="R14" s="6"/>
    </row>
    <row r="15" spans="1:18" ht="20.25" customHeight="1" x14ac:dyDescent="0.4">
      <c r="A15" s="221" t="s">
        <v>1</v>
      </c>
      <c r="B15" s="213"/>
      <c r="C15" s="213"/>
      <c r="D15" s="213"/>
      <c r="E15" s="213"/>
      <c r="F15" s="213"/>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14" t="s">
        <v>108</v>
      </c>
      <c r="B17" s="214"/>
      <c r="C17" s="214"/>
      <c r="D17" s="214"/>
      <c r="E17" s="214"/>
      <c r="F17" s="214"/>
      <c r="G17" s="7"/>
      <c r="H17" s="7"/>
      <c r="I17" s="7"/>
      <c r="J17" s="7"/>
      <c r="K17" s="7"/>
      <c r="L17" s="7"/>
      <c r="M17" s="7"/>
      <c r="N17" s="7"/>
      <c r="O17" s="7"/>
      <c r="P17" s="7"/>
    </row>
    <row r="18" spans="1:16" ht="66" customHeight="1" thickBot="1" x14ac:dyDescent="0.3">
      <c r="A18" s="222" t="s">
        <v>15</v>
      </c>
      <c r="B18" s="223" t="s">
        <v>107</v>
      </c>
      <c r="C18" s="223" t="s">
        <v>14</v>
      </c>
      <c r="D18" s="224" t="s">
        <v>10</v>
      </c>
      <c r="E18" s="225"/>
      <c r="F18" s="223" t="s">
        <v>8</v>
      </c>
      <c r="G18" s="8"/>
      <c r="H18" s="8"/>
      <c r="I18" s="8"/>
      <c r="J18" s="8"/>
      <c r="K18" s="8"/>
      <c r="L18" s="8"/>
      <c r="M18" s="8"/>
      <c r="N18" s="8"/>
      <c r="O18" s="7"/>
      <c r="P18" s="7"/>
    </row>
    <row r="19" spans="1:16" ht="18.95" customHeight="1" x14ac:dyDescent="0.25">
      <c r="A19" s="226" t="s">
        <v>20</v>
      </c>
      <c r="B19" s="229" t="s">
        <v>5</v>
      </c>
      <c r="C19" s="232">
        <v>5</v>
      </c>
      <c r="D19" s="235" t="s">
        <v>21</v>
      </c>
      <c r="E19" s="236"/>
      <c r="F19" s="205" t="s">
        <v>16</v>
      </c>
      <c r="G19" s="16"/>
      <c r="H19" s="16"/>
      <c r="I19" s="16"/>
      <c r="J19" s="16"/>
      <c r="K19" s="16"/>
      <c r="L19" s="16"/>
      <c r="M19" s="16"/>
      <c r="N19" s="16"/>
      <c r="O19" s="7"/>
      <c r="P19" s="7"/>
    </row>
    <row r="20" spans="1:16" ht="18.95" customHeight="1" x14ac:dyDescent="0.25">
      <c r="A20" s="227"/>
      <c r="B20" s="230" t="s">
        <v>6</v>
      </c>
      <c r="C20" s="233">
        <v>10</v>
      </c>
      <c r="D20" s="237" t="s">
        <v>17</v>
      </c>
      <c r="E20" s="238"/>
      <c r="F20" s="206"/>
      <c r="G20" s="16"/>
      <c r="H20" s="16"/>
      <c r="I20" s="16"/>
      <c r="J20" s="16"/>
      <c r="K20" s="16"/>
      <c r="L20" s="16"/>
      <c r="M20" s="16"/>
      <c r="N20" s="16"/>
      <c r="O20" s="7"/>
      <c r="P20" s="7"/>
    </row>
    <row r="21" spans="1:16" ht="18.95" customHeight="1" thickBot="1" x14ac:dyDescent="0.3">
      <c r="A21" s="228"/>
      <c r="B21" s="231" t="s">
        <v>7</v>
      </c>
      <c r="C21" s="234">
        <v>15</v>
      </c>
      <c r="D21" s="239" t="s">
        <v>18</v>
      </c>
      <c r="E21" s="240"/>
      <c r="F21" s="207"/>
      <c r="G21" s="16"/>
      <c r="H21" s="16"/>
      <c r="I21" s="16"/>
      <c r="J21" s="16"/>
      <c r="K21" s="16"/>
      <c r="L21" s="16"/>
      <c r="M21" s="16"/>
      <c r="N21" s="16"/>
      <c r="O21" s="7"/>
      <c r="P21" s="7"/>
    </row>
    <row r="22" spans="1:16" x14ac:dyDescent="0.25">
      <c r="A22" s="12"/>
      <c r="B22" s="12"/>
      <c r="C22" s="12"/>
      <c r="D22" s="12"/>
      <c r="E22" s="12"/>
      <c r="F22" s="12"/>
      <c r="G22" s="7"/>
      <c r="H22" s="7"/>
      <c r="I22" s="7"/>
      <c r="J22" s="7"/>
      <c r="K22" s="7"/>
      <c r="L22" s="7"/>
      <c r="M22" s="7"/>
      <c r="N22" s="7"/>
      <c r="O22" s="7"/>
      <c r="P22" s="7"/>
    </row>
    <row r="23" spans="1:16" ht="239.25" customHeight="1" x14ac:dyDescent="0.25">
      <c r="A23" s="208" t="s">
        <v>109</v>
      </c>
      <c r="B23" s="209"/>
      <c r="C23" s="209"/>
      <c r="D23" s="209"/>
      <c r="E23" s="209"/>
      <c r="F23" s="209"/>
      <c r="G23" s="7"/>
      <c r="H23" s="7"/>
      <c r="I23" s="7"/>
      <c r="J23" s="7"/>
      <c r="K23" s="7"/>
      <c r="L23" s="7"/>
      <c r="M23" s="7"/>
      <c r="N23" s="7"/>
      <c r="O23" s="7"/>
      <c r="P23" s="7"/>
    </row>
    <row r="24" spans="1:16" ht="30" customHeight="1" thickBot="1" x14ac:dyDescent="0.3">
      <c r="A24" s="241" t="s">
        <v>13</v>
      </c>
      <c r="B24" s="242"/>
      <c r="C24" s="242"/>
      <c r="D24" s="242"/>
      <c r="E24" s="242"/>
      <c r="F24" s="242"/>
      <c r="G24" s="7"/>
      <c r="H24" s="7"/>
      <c r="I24" s="7"/>
      <c r="J24" s="7"/>
      <c r="K24" s="7"/>
      <c r="L24" s="7"/>
      <c r="M24" s="7"/>
      <c r="N24" s="7"/>
      <c r="O24" s="7"/>
      <c r="P24" s="7"/>
    </row>
    <row r="25" spans="1:16" ht="33" customHeight="1" x14ac:dyDescent="0.25">
      <c r="A25" s="243" t="s">
        <v>106</v>
      </c>
      <c r="B25" s="244"/>
      <c r="C25" s="245">
        <f>'Podrobný rozpočet projektu'!F29</f>
        <v>0</v>
      </c>
      <c r="D25" s="246"/>
      <c r="E25" s="246"/>
      <c r="F25" s="246"/>
      <c r="G25" s="7"/>
      <c r="H25" s="13" t="e">
        <f>C25+#REF!</f>
        <v>#REF!</v>
      </c>
      <c r="I25" s="7" t="e">
        <f>C25/H25</f>
        <v>#REF!</v>
      </c>
      <c r="J25" s="7"/>
      <c r="K25" s="7"/>
      <c r="L25" s="7"/>
      <c r="M25" s="7"/>
      <c r="N25" s="7"/>
      <c r="O25" s="7"/>
      <c r="P25" s="7"/>
    </row>
    <row r="26" spans="1:16" ht="47.25" customHeight="1" thickBot="1" x14ac:dyDescent="0.3">
      <c r="A26" s="247" t="s">
        <v>19</v>
      </c>
      <c r="B26" s="248"/>
      <c r="C26" s="210"/>
      <c r="D26" s="211"/>
      <c r="E26" s="211"/>
      <c r="F26" s="211"/>
      <c r="G26" s="7"/>
      <c r="H26" s="7"/>
      <c r="I26" s="7" t="e">
        <f>#REF!/H25</f>
        <v>#REF!</v>
      </c>
      <c r="J26" s="7"/>
      <c r="K26" s="7"/>
      <c r="L26" s="7"/>
      <c r="M26" s="7"/>
      <c r="N26" s="7"/>
      <c r="O26" s="7"/>
      <c r="P26" s="7"/>
    </row>
    <row r="27" spans="1:16" ht="33" customHeight="1" thickBot="1" x14ac:dyDescent="0.3">
      <c r="A27" s="249" t="s">
        <v>12</v>
      </c>
      <c r="B27" s="250"/>
      <c r="C27" s="251" t="e">
        <f>(C25/C26)</f>
        <v>#DIV/0!</v>
      </c>
      <c r="D27" s="252"/>
      <c r="E27" s="252"/>
      <c r="F27" s="252"/>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4"/>
      <c r="B31" s="37"/>
      <c r="C31" s="215"/>
      <c r="D31" s="215"/>
      <c r="E31" s="215"/>
      <c r="F31" s="215"/>
      <c r="G31" s="2"/>
      <c r="H31" s="2"/>
      <c r="I31" s="2"/>
      <c r="J31" s="2"/>
      <c r="K31" s="2"/>
    </row>
    <row r="32" spans="1:16" ht="15.75" x14ac:dyDescent="0.25">
      <c r="A32" s="15"/>
      <c r="B32" s="15"/>
      <c r="C32" s="15"/>
      <c r="D32" s="15"/>
      <c r="E32" s="15"/>
      <c r="F32" s="15"/>
    </row>
  </sheetData>
  <sheetProtection formatCells="0" selectLockedCells="1"/>
  <mergeCells count="20">
    <mergeCell ref="C27:F27"/>
    <mergeCell ref="A19:A21"/>
    <mergeCell ref="D19:E19"/>
    <mergeCell ref="A25:B25"/>
    <mergeCell ref="C31:F31"/>
    <mergeCell ref="A27:B27"/>
    <mergeCell ref="A2:F2"/>
    <mergeCell ref="A26:B26"/>
    <mergeCell ref="F19:F21"/>
    <mergeCell ref="D20:E20"/>
    <mergeCell ref="D21:E21"/>
    <mergeCell ref="A23:F23"/>
    <mergeCell ref="A24:F24"/>
    <mergeCell ref="C25:F25"/>
    <mergeCell ref="C26:F26"/>
    <mergeCell ref="A11:F11"/>
    <mergeCell ref="D18:E18"/>
    <mergeCell ref="B14:F14"/>
    <mergeCell ref="B15:F15"/>
    <mergeCell ref="A17:F17"/>
  </mergeCells>
  <conditionalFormatting sqref="C25:F25">
    <cfRule type="containsText" dxfId="0" priority="1" operator="containsText" text="zvoľte status DPH">
      <formula>NOT(ISERROR(SEARCH("zvoľte status DPH",C25)))</formula>
    </cfRule>
  </conditionalFormatting>
  <pageMargins left="0.39370078740157483" right="0.39370078740157483" top="0.39370078740157483" bottom="0.39370078740157483" header="0.31496062992125984" footer="0.31496062992125984"/>
  <pageSetup paperSize="9" scale="7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vt:lpstr>
      <vt:lpstr>Prieskum trhu</vt:lpstr>
      <vt:lpstr>Value for Money</vt:lpstr>
      <vt:lpstr>'Podrobný rozpočet projektu'!DPH</vt:lpstr>
      <vt:lpstr>'Podrobný rozpočet projektu'!Oblasť_tlače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2021-07-27T15:14:41Z</cp:lastPrinted>
  <dcterms:created xsi:type="dcterms:W3CDTF">2015-05-13T12:53:37Z</dcterms:created>
  <dcterms:modified xsi:type="dcterms:W3CDTF">2021-10-06T11:48:27Z</dcterms:modified>
</cp:coreProperties>
</file>